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44525"/>
</workbook>
</file>

<file path=xl/calcChain.xml><?xml version="1.0" encoding="utf-8"?>
<calcChain xmlns="http://schemas.openxmlformats.org/spreadsheetml/2006/main">
  <c r="F17" i="1" l="1"/>
  <c r="F25" i="1" l="1"/>
  <c r="T443" i="28" l="1"/>
  <c r="R443" i="28"/>
  <c r="P443" i="28"/>
  <c r="N443" i="28"/>
  <c r="T439" i="28"/>
  <c r="R439" i="28"/>
  <c r="P439" i="28"/>
  <c r="N439" i="28"/>
  <c r="L435" i="28"/>
  <c r="A12" i="28"/>
  <c r="Y12" i="28" s="1"/>
  <c r="A1" i="28"/>
  <c r="T439" i="21"/>
  <c r="R439" i="21"/>
  <c r="P439" i="21"/>
  <c r="N439" i="21"/>
  <c r="L435" i="21"/>
  <c r="A12" i="21"/>
  <c r="V12" i="21" s="1"/>
  <c r="A1" i="21"/>
  <c r="T159" i="25"/>
  <c r="R159" i="25"/>
  <c r="P159" i="25"/>
  <c r="N159" i="25"/>
  <c r="T155" i="25"/>
  <c r="R155" i="25"/>
  <c r="P155" i="25"/>
  <c r="N155" i="25"/>
  <c r="A12" i="25"/>
  <c r="A48" i="25" s="1"/>
  <c r="A1" i="25"/>
  <c r="T155" i="19"/>
  <c r="R155" i="19"/>
  <c r="P155" i="19"/>
  <c r="N155" i="19"/>
  <c r="A12" i="19"/>
  <c r="A48" i="19" s="1"/>
  <c r="A84"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4" i="19"/>
  <c r="S84" i="19"/>
  <c r="O84" i="19"/>
  <c r="K84" i="19"/>
  <c r="G84" i="19"/>
  <c r="C84" i="19"/>
  <c r="X84" i="19"/>
  <c r="R84" i="19"/>
  <c r="M84" i="19"/>
  <c r="H84" i="19"/>
  <c r="B84" i="19"/>
  <c r="V84" i="19"/>
  <c r="Q84" i="19"/>
  <c r="L84" i="19"/>
  <c r="F84" i="19"/>
  <c r="U84" i="19"/>
  <c r="J84" i="19"/>
  <c r="T84" i="19"/>
  <c r="I84" i="19"/>
  <c r="E84" i="19"/>
  <c r="Y84" i="19"/>
  <c r="D84" i="19"/>
  <c r="P84" i="19"/>
  <c r="N84" i="19"/>
  <c r="A120" i="19"/>
  <c r="A85" i="19"/>
  <c r="D13" i="21"/>
  <c r="T13" i="21"/>
  <c r="F12" i="21"/>
  <c r="N12" i="21"/>
  <c r="E13" i="21"/>
  <c r="M13" i="21"/>
  <c r="O13" i="21"/>
  <c r="K13" i="21"/>
  <c r="A14" i="21"/>
  <c r="V13" i="21"/>
  <c r="J13" i="21"/>
  <c r="F13" i="21"/>
  <c r="Y13" i="21"/>
  <c r="F15" i="1"/>
  <c r="F12" i="1" s="1"/>
  <c r="C7" i="1" s="1"/>
  <c r="W48" i="19"/>
  <c r="S48" i="19"/>
  <c r="O48" i="19"/>
  <c r="K48" i="19"/>
  <c r="G48" i="19"/>
  <c r="C48" i="19"/>
  <c r="V48" i="19"/>
  <c r="R48" i="19"/>
  <c r="N48" i="19"/>
  <c r="J48" i="19"/>
  <c r="F48" i="19"/>
  <c r="B48" i="19"/>
  <c r="Y48" i="19"/>
  <c r="Q48" i="19"/>
  <c r="I48" i="19"/>
  <c r="X48" i="19"/>
  <c r="P48" i="19"/>
  <c r="H48" i="19"/>
  <c r="U48" i="19"/>
  <c r="E48" i="19"/>
  <c r="T48" i="19"/>
  <c r="D48" i="19"/>
  <c r="M48" i="19"/>
  <c r="L48" i="19"/>
  <c r="A49" i="19"/>
  <c r="V48" i="25"/>
  <c r="R48" i="25"/>
  <c r="N48" i="25"/>
  <c r="J48" i="25"/>
  <c r="F48" i="25"/>
  <c r="B48" i="25"/>
  <c r="Y48" i="25"/>
  <c r="U48" i="25"/>
  <c r="Q48" i="25"/>
  <c r="M48" i="25"/>
  <c r="I48" i="25"/>
  <c r="E48" i="25"/>
  <c r="S48" i="25"/>
  <c r="K48" i="25"/>
  <c r="C48" i="25"/>
  <c r="W48" i="25"/>
  <c r="O48" i="25"/>
  <c r="D48" i="25"/>
  <c r="X48" i="25"/>
  <c r="P48" i="25"/>
  <c r="H48" i="25"/>
  <c r="G48" i="25"/>
  <c r="T48" i="25"/>
  <c r="L48" i="25"/>
  <c r="A49" i="25"/>
  <c r="A84" i="25"/>
  <c r="A48"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H13" i="28"/>
  <c r="S13" i="28"/>
  <c r="O13" i="28"/>
  <c r="C13" i="28"/>
  <c r="I13" i="28"/>
  <c r="D12" i="28"/>
  <c r="H12" i="28"/>
  <c r="L12" i="28"/>
  <c r="P12" i="28"/>
  <c r="T12" i="28"/>
  <c r="X12" i="28"/>
  <c r="A48" i="28"/>
  <c r="E12" i="28"/>
  <c r="I12" i="28"/>
  <c r="M12" i="28"/>
  <c r="Q12" i="28"/>
  <c r="U12" i="28"/>
  <c r="O13" i="25" l="1"/>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9" i="19"/>
  <c r="S49" i="19"/>
  <c r="O49" i="19"/>
  <c r="K49" i="19"/>
  <c r="G49" i="19"/>
  <c r="C49" i="19"/>
  <c r="V49" i="19"/>
  <c r="R49" i="19"/>
  <c r="N49" i="19"/>
  <c r="J49" i="19"/>
  <c r="F49" i="19"/>
  <c r="B49" i="19"/>
  <c r="Y49" i="19"/>
  <c r="Q49" i="19"/>
  <c r="I49" i="19"/>
  <c r="X49" i="19"/>
  <c r="P49" i="19"/>
  <c r="H49" i="19"/>
  <c r="M49" i="19"/>
  <c r="L49" i="19"/>
  <c r="U49" i="19"/>
  <c r="T49" i="19"/>
  <c r="E49" i="19"/>
  <c r="D49" i="19"/>
  <c r="A50"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4" i="25"/>
  <c r="R84" i="25"/>
  <c r="N84" i="25"/>
  <c r="J84" i="25"/>
  <c r="F84" i="25"/>
  <c r="B84" i="25"/>
  <c r="Y84" i="25"/>
  <c r="U84" i="25"/>
  <c r="Q84" i="25"/>
  <c r="M84" i="25"/>
  <c r="I84" i="25"/>
  <c r="E84" i="25"/>
  <c r="X84" i="25"/>
  <c r="P84" i="25"/>
  <c r="H84" i="25"/>
  <c r="W84" i="25"/>
  <c r="O84" i="25"/>
  <c r="G84" i="25"/>
  <c r="K84" i="25"/>
  <c r="T84" i="25"/>
  <c r="D84" i="25"/>
  <c r="S84" i="25"/>
  <c r="C84" i="25"/>
  <c r="L84" i="25"/>
  <c r="A85" i="25"/>
  <c r="A120" i="25"/>
  <c r="R14" i="25"/>
  <c r="N14" i="25"/>
  <c r="Y14" i="25"/>
  <c r="M14" i="25"/>
  <c r="I14" i="25"/>
  <c r="C14" i="25"/>
  <c r="L14" i="25"/>
  <c r="X14" i="25"/>
  <c r="T14" i="25"/>
  <c r="W85" i="19"/>
  <c r="S85" i="19"/>
  <c r="O85" i="19"/>
  <c r="K85" i="19"/>
  <c r="G85" i="19"/>
  <c r="C85" i="19"/>
  <c r="U85" i="19"/>
  <c r="P85" i="19"/>
  <c r="J85" i="19"/>
  <c r="E85" i="19"/>
  <c r="Y85" i="19"/>
  <c r="T85" i="19"/>
  <c r="N85" i="19"/>
  <c r="I85" i="19"/>
  <c r="D85" i="19"/>
  <c r="R85" i="19"/>
  <c r="H85" i="19"/>
  <c r="Q85" i="19"/>
  <c r="F85" i="19"/>
  <c r="X85" i="19"/>
  <c r="B85" i="19"/>
  <c r="V85" i="19"/>
  <c r="M85" i="19"/>
  <c r="L85" i="19"/>
  <c r="A86" i="19"/>
  <c r="A84" i="28"/>
  <c r="A49" i="28"/>
  <c r="V48" i="28"/>
  <c r="R48" i="28"/>
  <c r="N48" i="28"/>
  <c r="J48" i="28"/>
  <c r="F48" i="28"/>
  <c r="B48" i="28"/>
  <c r="Y48" i="28"/>
  <c r="U48" i="28"/>
  <c r="Q48" i="28"/>
  <c r="M48" i="28"/>
  <c r="I48" i="28"/>
  <c r="E48" i="28"/>
  <c r="S48" i="28"/>
  <c r="K48" i="28"/>
  <c r="C48" i="28"/>
  <c r="W48" i="28"/>
  <c r="G48" i="28"/>
  <c r="X48" i="28"/>
  <c r="P48" i="28"/>
  <c r="H48" i="28"/>
  <c r="O48" i="28"/>
  <c r="D48" i="28"/>
  <c r="T48" i="28"/>
  <c r="L48" i="28"/>
  <c r="Y48" i="21"/>
  <c r="U48" i="21"/>
  <c r="Q48" i="21"/>
  <c r="M48" i="21"/>
  <c r="I48" i="21"/>
  <c r="E48" i="21"/>
  <c r="A84" i="21"/>
  <c r="X48" i="21"/>
  <c r="T48" i="21"/>
  <c r="P48" i="21"/>
  <c r="L48" i="21"/>
  <c r="H48" i="21"/>
  <c r="D48" i="21"/>
  <c r="A49" i="21"/>
  <c r="R48" i="21"/>
  <c r="J48" i="21"/>
  <c r="B48" i="21"/>
  <c r="N48" i="21"/>
  <c r="S48" i="21"/>
  <c r="C48" i="21"/>
  <c r="W48" i="21"/>
  <c r="O48" i="21"/>
  <c r="G48" i="21"/>
  <c r="V48" i="21"/>
  <c r="F48" i="21"/>
  <c r="K48"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9" i="25"/>
  <c r="R49" i="25"/>
  <c r="N49" i="25"/>
  <c r="Y49" i="25"/>
  <c r="U49" i="25"/>
  <c r="Q49" i="25"/>
  <c r="M49" i="25"/>
  <c r="X49" i="25"/>
  <c r="P49" i="25"/>
  <c r="J49" i="25"/>
  <c r="F49" i="25"/>
  <c r="B49" i="25"/>
  <c r="W49" i="25"/>
  <c r="O49" i="25"/>
  <c r="I49" i="25"/>
  <c r="E49" i="25"/>
  <c r="K49" i="25"/>
  <c r="C49" i="25"/>
  <c r="S49" i="25"/>
  <c r="D49" i="25"/>
  <c r="T49" i="25"/>
  <c r="H49" i="25"/>
  <c r="G49" i="25"/>
  <c r="L49" i="25"/>
  <c r="A50" i="25"/>
  <c r="X120" i="19"/>
  <c r="T120" i="19"/>
  <c r="P120" i="19"/>
  <c r="L120" i="19"/>
  <c r="H120" i="19"/>
  <c r="D120" i="19"/>
  <c r="W120" i="19"/>
  <c r="S120" i="19"/>
  <c r="O120" i="19"/>
  <c r="K120" i="19"/>
  <c r="G120" i="19"/>
  <c r="C120" i="19"/>
  <c r="R120" i="19"/>
  <c r="J120" i="19"/>
  <c r="B120" i="19"/>
  <c r="Y120" i="19"/>
  <c r="Q120" i="19"/>
  <c r="I120" i="19"/>
  <c r="V120" i="19"/>
  <c r="F120" i="19"/>
  <c r="U120" i="19"/>
  <c r="E120" i="19"/>
  <c r="N120" i="19"/>
  <c r="M120" i="19"/>
  <c r="A121" i="19"/>
  <c r="O14" i="25" l="1"/>
  <c r="K14" i="25"/>
  <c r="B14" i="25"/>
  <c r="A15" i="25"/>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20" i="21"/>
  <c r="A85" i="21"/>
  <c r="V84" i="21"/>
  <c r="R84" i="21"/>
  <c r="N84" i="21"/>
  <c r="J84" i="21"/>
  <c r="F84" i="21"/>
  <c r="B84" i="21"/>
  <c r="Y84" i="21"/>
  <c r="U84" i="21"/>
  <c r="Q84" i="21"/>
  <c r="M84" i="21"/>
  <c r="I84" i="21"/>
  <c r="E84" i="21"/>
  <c r="S84" i="21"/>
  <c r="K84" i="21"/>
  <c r="C84" i="21"/>
  <c r="W84" i="21"/>
  <c r="G84" i="21"/>
  <c r="L84" i="21"/>
  <c r="X84" i="21"/>
  <c r="P84" i="21"/>
  <c r="H84" i="21"/>
  <c r="O84" i="21"/>
  <c r="T84" i="21"/>
  <c r="D84" i="21"/>
  <c r="X49" i="21"/>
  <c r="T49" i="21"/>
  <c r="P49" i="21"/>
  <c r="L49" i="21"/>
  <c r="H49" i="21"/>
  <c r="D49" i="21"/>
  <c r="W49" i="21"/>
  <c r="S49" i="21"/>
  <c r="O49" i="21"/>
  <c r="K49" i="21"/>
  <c r="G49" i="21"/>
  <c r="C49" i="21"/>
  <c r="Y49" i="21"/>
  <c r="Q49" i="21"/>
  <c r="I49" i="21"/>
  <c r="U49" i="21"/>
  <c r="E49" i="21"/>
  <c r="A50" i="21"/>
  <c r="J49" i="21"/>
  <c r="V49" i="21"/>
  <c r="N49" i="21"/>
  <c r="F49" i="21"/>
  <c r="M49" i="21"/>
  <c r="R49" i="21"/>
  <c r="B49" i="21"/>
  <c r="X121" i="19"/>
  <c r="T121" i="19"/>
  <c r="P121" i="19"/>
  <c r="L121" i="19"/>
  <c r="H121" i="19"/>
  <c r="D121" i="19"/>
  <c r="W121" i="19"/>
  <c r="S121" i="19"/>
  <c r="O121" i="19"/>
  <c r="K121" i="19"/>
  <c r="G121" i="19"/>
  <c r="C121" i="19"/>
  <c r="R121" i="19"/>
  <c r="J121" i="19"/>
  <c r="B121" i="19"/>
  <c r="Y121" i="19"/>
  <c r="Q121" i="19"/>
  <c r="I121" i="19"/>
  <c r="N121" i="19"/>
  <c r="M121" i="19"/>
  <c r="V121" i="19"/>
  <c r="U121" i="19"/>
  <c r="F121" i="19"/>
  <c r="E121" i="19"/>
  <c r="A122"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5" i="28"/>
  <c r="V84" i="28"/>
  <c r="R84" i="28"/>
  <c r="N84" i="28"/>
  <c r="J84" i="28"/>
  <c r="F84" i="28"/>
  <c r="B84" i="28"/>
  <c r="Y84" i="28"/>
  <c r="U84" i="28"/>
  <c r="Q84" i="28"/>
  <c r="M84" i="28"/>
  <c r="I84" i="28"/>
  <c r="E84" i="28"/>
  <c r="W84" i="28"/>
  <c r="O84" i="28"/>
  <c r="G84" i="28"/>
  <c r="T84" i="28"/>
  <c r="L84" i="28"/>
  <c r="D84" i="28"/>
  <c r="P84" i="28"/>
  <c r="A120" i="28"/>
  <c r="H84" i="28"/>
  <c r="K84" i="28"/>
  <c r="X84" i="28"/>
  <c r="S84" i="28"/>
  <c r="C84" i="28"/>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86" i="19"/>
  <c r="S86" i="19"/>
  <c r="O86" i="19"/>
  <c r="K86" i="19"/>
  <c r="G86" i="19"/>
  <c r="C86" i="19"/>
  <c r="X86" i="19"/>
  <c r="R86" i="19"/>
  <c r="M86" i="19"/>
  <c r="H86" i="19"/>
  <c r="B86" i="19"/>
  <c r="V86" i="19"/>
  <c r="Q86" i="19"/>
  <c r="L86" i="19"/>
  <c r="F86" i="19"/>
  <c r="P86" i="19"/>
  <c r="E86" i="19"/>
  <c r="Y86" i="19"/>
  <c r="N86" i="19"/>
  <c r="D86" i="19"/>
  <c r="U86" i="19"/>
  <c r="T86" i="19"/>
  <c r="J86" i="19"/>
  <c r="I86" i="19"/>
  <c r="A87" i="19"/>
  <c r="V50" i="25"/>
  <c r="R50" i="25"/>
  <c r="N50" i="25"/>
  <c r="J50" i="25"/>
  <c r="F50" i="25"/>
  <c r="B50" i="25"/>
  <c r="Y50" i="25"/>
  <c r="U50" i="25"/>
  <c r="Q50" i="25"/>
  <c r="M50" i="25"/>
  <c r="I50" i="25"/>
  <c r="E50" i="25"/>
  <c r="X50" i="25"/>
  <c r="P50" i="25"/>
  <c r="H50" i="25"/>
  <c r="W50" i="25"/>
  <c r="O50" i="25"/>
  <c r="G50" i="25"/>
  <c r="S50" i="25"/>
  <c r="C50" i="25"/>
  <c r="K50" i="25"/>
  <c r="T50" i="25"/>
  <c r="L50" i="25"/>
  <c r="D50" i="25"/>
  <c r="A51" i="25"/>
  <c r="Y49" i="28"/>
  <c r="U49" i="28"/>
  <c r="Q49" i="28"/>
  <c r="M49" i="28"/>
  <c r="I49" i="28"/>
  <c r="E49" i="28"/>
  <c r="X49" i="28"/>
  <c r="T49" i="28"/>
  <c r="P49" i="28"/>
  <c r="L49" i="28"/>
  <c r="H49" i="28"/>
  <c r="D49" i="28"/>
  <c r="A50" i="28"/>
  <c r="R49" i="28"/>
  <c r="J49" i="28"/>
  <c r="B49" i="28"/>
  <c r="N49" i="28"/>
  <c r="W49" i="28"/>
  <c r="O49" i="28"/>
  <c r="G49" i="28"/>
  <c r="V49" i="28"/>
  <c r="F49" i="28"/>
  <c r="C49" i="28"/>
  <c r="S49" i="28"/>
  <c r="K49" i="28"/>
  <c r="V120" i="25"/>
  <c r="R120" i="25"/>
  <c r="N120" i="25"/>
  <c r="J120" i="25"/>
  <c r="F120" i="25"/>
  <c r="B120" i="25"/>
  <c r="Y120" i="25"/>
  <c r="U120" i="25"/>
  <c r="Q120" i="25"/>
  <c r="M120" i="25"/>
  <c r="I120" i="25"/>
  <c r="E120" i="25"/>
  <c r="X120" i="25"/>
  <c r="P120" i="25"/>
  <c r="H120" i="25"/>
  <c r="T120" i="25"/>
  <c r="W120" i="25"/>
  <c r="O120" i="25"/>
  <c r="G120" i="25"/>
  <c r="L120" i="25"/>
  <c r="D120" i="25"/>
  <c r="S120" i="25"/>
  <c r="K120" i="25"/>
  <c r="C120" i="25"/>
  <c r="A121"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50" i="28"/>
  <c r="T50" i="28"/>
  <c r="P50" i="28"/>
  <c r="L50" i="28"/>
  <c r="H50" i="28"/>
  <c r="D50" i="28"/>
  <c r="W50" i="28"/>
  <c r="S50" i="28"/>
  <c r="O50" i="28"/>
  <c r="K50" i="28"/>
  <c r="G50" i="28"/>
  <c r="C50" i="28"/>
  <c r="Y50" i="28"/>
  <c r="Q50" i="28"/>
  <c r="I50" i="28"/>
  <c r="M50" i="28"/>
  <c r="V50" i="28"/>
  <c r="N50" i="28"/>
  <c r="F50" i="28"/>
  <c r="U50" i="28"/>
  <c r="E50" i="28"/>
  <c r="J50" i="28"/>
  <c r="R50" i="28"/>
  <c r="B50" i="28"/>
  <c r="A51" i="28"/>
  <c r="V51" i="25"/>
  <c r="R51" i="25"/>
  <c r="N51" i="25"/>
  <c r="J51" i="25"/>
  <c r="F51" i="25"/>
  <c r="B51" i="25"/>
  <c r="Y51" i="25"/>
  <c r="U51" i="25"/>
  <c r="Q51" i="25"/>
  <c r="M51" i="25"/>
  <c r="I51" i="25"/>
  <c r="E51" i="25"/>
  <c r="X51" i="25"/>
  <c r="P51" i="25"/>
  <c r="H51" i="25"/>
  <c r="W51" i="25"/>
  <c r="O51" i="25"/>
  <c r="G51" i="25"/>
  <c r="K51" i="25"/>
  <c r="S51" i="25"/>
  <c r="T51" i="25"/>
  <c r="D51" i="25"/>
  <c r="C51" i="25"/>
  <c r="L51" i="25"/>
  <c r="A52" i="25"/>
  <c r="X122" i="19"/>
  <c r="T122" i="19"/>
  <c r="P122" i="19"/>
  <c r="L122" i="19"/>
  <c r="H122" i="19"/>
  <c r="D122" i="19"/>
  <c r="W122" i="19"/>
  <c r="S122" i="19"/>
  <c r="O122" i="19"/>
  <c r="K122" i="19"/>
  <c r="G122" i="19"/>
  <c r="C122" i="19"/>
  <c r="R122" i="19"/>
  <c r="J122" i="19"/>
  <c r="B122" i="19"/>
  <c r="Y122" i="19"/>
  <c r="Q122" i="19"/>
  <c r="I122" i="19"/>
  <c r="V122" i="19"/>
  <c r="F122" i="19"/>
  <c r="U122" i="19"/>
  <c r="E122" i="19"/>
  <c r="N122" i="19"/>
  <c r="M122" i="19"/>
  <c r="A123" i="19"/>
  <c r="W50" i="21"/>
  <c r="S50" i="21"/>
  <c r="O50" i="21"/>
  <c r="K50" i="21"/>
  <c r="G50" i="21"/>
  <c r="C50" i="21"/>
  <c r="A51" i="21"/>
  <c r="V50" i="21"/>
  <c r="R50" i="21"/>
  <c r="N50" i="21"/>
  <c r="J50" i="21"/>
  <c r="F50" i="21"/>
  <c r="B50" i="21"/>
  <c r="X50" i="21"/>
  <c r="P50" i="21"/>
  <c r="H50" i="21"/>
  <c r="T50" i="21"/>
  <c r="D50" i="21"/>
  <c r="Q50" i="21"/>
  <c r="U50" i="21"/>
  <c r="M50" i="21"/>
  <c r="E50" i="21"/>
  <c r="L50" i="21"/>
  <c r="Y50" i="21"/>
  <c r="I50"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51" i="19"/>
  <c r="S51" i="19"/>
  <c r="O51" i="19"/>
  <c r="K51" i="19"/>
  <c r="G51" i="19"/>
  <c r="C51" i="19"/>
  <c r="V51" i="19"/>
  <c r="R51" i="19"/>
  <c r="N51" i="19"/>
  <c r="J51" i="19"/>
  <c r="F51" i="19"/>
  <c r="B51" i="19"/>
  <c r="Y51" i="19"/>
  <c r="Q51" i="19"/>
  <c r="I51" i="19"/>
  <c r="X51" i="19"/>
  <c r="P51" i="19"/>
  <c r="H51" i="19"/>
  <c r="M51" i="19"/>
  <c r="L51" i="19"/>
  <c r="E51" i="19"/>
  <c r="D51" i="19"/>
  <c r="U51" i="19"/>
  <c r="T51" i="19"/>
  <c r="A52" i="19"/>
  <c r="W120" i="28"/>
  <c r="S120" i="28"/>
  <c r="O120" i="28"/>
  <c r="K120" i="28"/>
  <c r="G120" i="28"/>
  <c r="C120" i="28"/>
  <c r="A121" i="28"/>
  <c r="V120" i="28"/>
  <c r="R120" i="28"/>
  <c r="N120" i="28"/>
  <c r="J120" i="28"/>
  <c r="F120" i="28"/>
  <c r="B120" i="28"/>
  <c r="A156" i="28"/>
  <c r="X120" i="28"/>
  <c r="P120" i="28"/>
  <c r="H120" i="28"/>
  <c r="U120" i="28"/>
  <c r="M120" i="28"/>
  <c r="E120" i="28"/>
  <c r="Y120" i="28"/>
  <c r="I120" i="28"/>
  <c r="T120" i="28"/>
  <c r="D120" i="28"/>
  <c r="Q120" i="28"/>
  <c r="L120" i="28"/>
  <c r="Y85" i="28"/>
  <c r="U85" i="28"/>
  <c r="Q85" i="28"/>
  <c r="M85" i="28"/>
  <c r="I85" i="28"/>
  <c r="E85" i="28"/>
  <c r="X85" i="28"/>
  <c r="T85" i="28"/>
  <c r="P85" i="28"/>
  <c r="L85" i="28"/>
  <c r="H85" i="28"/>
  <c r="D85" i="28"/>
  <c r="V85" i="28"/>
  <c r="N85" i="28"/>
  <c r="F85" i="28"/>
  <c r="S85" i="28"/>
  <c r="K85" i="28"/>
  <c r="C85" i="28"/>
  <c r="W85" i="28"/>
  <c r="G85" i="28"/>
  <c r="O85" i="28"/>
  <c r="R85" i="28"/>
  <c r="B85" i="28"/>
  <c r="J85" i="28"/>
  <c r="A86" i="28"/>
  <c r="V86" i="25"/>
  <c r="R86" i="25"/>
  <c r="N86" i="25"/>
  <c r="J86" i="25"/>
  <c r="F86" i="25"/>
  <c r="B86" i="25"/>
  <c r="Y86" i="25"/>
  <c r="U86" i="25"/>
  <c r="Q86" i="25"/>
  <c r="M86" i="25"/>
  <c r="I86" i="25"/>
  <c r="E86" i="25"/>
  <c r="X86" i="25"/>
  <c r="P86" i="25"/>
  <c r="H86" i="25"/>
  <c r="W86" i="25"/>
  <c r="O86" i="25"/>
  <c r="G86" i="25"/>
  <c r="K86" i="25"/>
  <c r="L86" i="25"/>
  <c r="T86" i="25"/>
  <c r="D86" i="25"/>
  <c r="S86" i="25"/>
  <c r="C86" i="25"/>
  <c r="A87"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21" i="21"/>
  <c r="V120" i="21"/>
  <c r="R120" i="21"/>
  <c r="N120" i="21"/>
  <c r="J120" i="21"/>
  <c r="F120" i="21"/>
  <c r="B120" i="21"/>
  <c r="Y120" i="21"/>
  <c r="U120" i="21"/>
  <c r="Q120" i="21"/>
  <c r="M120" i="21"/>
  <c r="I120" i="21"/>
  <c r="E120" i="21"/>
  <c r="W120" i="21"/>
  <c r="O120" i="21"/>
  <c r="G120" i="21"/>
  <c r="K120" i="21"/>
  <c r="T120" i="21"/>
  <c r="L120" i="21"/>
  <c r="D120" i="21"/>
  <c r="S120" i="21"/>
  <c r="C120" i="21"/>
  <c r="P120" i="21"/>
  <c r="A156" i="21"/>
  <c r="X120" i="21"/>
  <c r="H120" i="21"/>
  <c r="V121" i="25"/>
  <c r="R121" i="25"/>
  <c r="N121" i="25"/>
  <c r="J121" i="25"/>
  <c r="F121" i="25"/>
  <c r="B121" i="25"/>
  <c r="Y121" i="25"/>
  <c r="U121" i="25"/>
  <c r="Q121" i="25"/>
  <c r="M121" i="25"/>
  <c r="I121" i="25"/>
  <c r="E121" i="25"/>
  <c r="X121" i="25"/>
  <c r="P121" i="25"/>
  <c r="H121" i="25"/>
  <c r="L121" i="25"/>
  <c r="W121" i="25"/>
  <c r="O121" i="25"/>
  <c r="G121" i="25"/>
  <c r="T121" i="25"/>
  <c r="D121" i="25"/>
  <c r="C121" i="25"/>
  <c r="S121" i="25"/>
  <c r="K121" i="25"/>
  <c r="A122" i="25"/>
  <c r="W87" i="19"/>
  <c r="S87" i="19"/>
  <c r="O87" i="19"/>
  <c r="K87" i="19"/>
  <c r="G87" i="19"/>
  <c r="C87" i="19"/>
  <c r="U87" i="19"/>
  <c r="P87" i="19"/>
  <c r="J87" i="19"/>
  <c r="E87" i="19"/>
  <c r="Y87" i="19"/>
  <c r="T87" i="19"/>
  <c r="N87" i="19"/>
  <c r="I87" i="19"/>
  <c r="D87" i="19"/>
  <c r="X87" i="19"/>
  <c r="M87" i="19"/>
  <c r="B87" i="19"/>
  <c r="V87" i="19"/>
  <c r="L87" i="19"/>
  <c r="R87" i="19"/>
  <c r="Q87" i="19"/>
  <c r="H87" i="19"/>
  <c r="F87" i="19"/>
  <c r="A88" i="19"/>
  <c r="Y85" i="21"/>
  <c r="U85" i="21"/>
  <c r="Q85" i="21"/>
  <c r="M85" i="21"/>
  <c r="I85" i="21"/>
  <c r="E85" i="21"/>
  <c r="X85" i="21"/>
  <c r="T85" i="21"/>
  <c r="P85" i="21"/>
  <c r="L85" i="21"/>
  <c r="H85" i="21"/>
  <c r="D85" i="21"/>
  <c r="A86" i="21"/>
  <c r="R85" i="21"/>
  <c r="J85" i="21"/>
  <c r="B85" i="21"/>
  <c r="V85" i="21"/>
  <c r="F85" i="21"/>
  <c r="S85" i="21"/>
  <c r="C85" i="21"/>
  <c r="W85" i="21"/>
  <c r="O85" i="21"/>
  <c r="G85" i="21"/>
  <c r="N85" i="21"/>
  <c r="K85"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6" i="21"/>
  <c r="T86" i="21"/>
  <c r="P86" i="21"/>
  <c r="L86" i="21"/>
  <c r="H86" i="21"/>
  <c r="D86" i="21"/>
  <c r="W86" i="21"/>
  <c r="S86" i="21"/>
  <c r="O86" i="21"/>
  <c r="K86" i="21"/>
  <c r="G86" i="21"/>
  <c r="C86" i="21"/>
  <c r="Y86" i="21"/>
  <c r="Q86" i="21"/>
  <c r="I86" i="21"/>
  <c r="M86" i="21"/>
  <c r="R86" i="21"/>
  <c r="B86" i="21"/>
  <c r="V86" i="21"/>
  <c r="N86" i="21"/>
  <c r="F86" i="21"/>
  <c r="U86" i="21"/>
  <c r="E86" i="21"/>
  <c r="A87" i="21"/>
  <c r="J86" i="21"/>
  <c r="V87" i="25"/>
  <c r="R87" i="25"/>
  <c r="N87" i="25"/>
  <c r="J87" i="25"/>
  <c r="F87" i="25"/>
  <c r="B87" i="25"/>
  <c r="Y87" i="25"/>
  <c r="U87" i="25"/>
  <c r="Q87" i="25"/>
  <c r="M87" i="25"/>
  <c r="I87" i="25"/>
  <c r="E87" i="25"/>
  <c r="X87" i="25"/>
  <c r="P87" i="25"/>
  <c r="H87" i="25"/>
  <c r="W87" i="25"/>
  <c r="O87" i="25"/>
  <c r="G87" i="25"/>
  <c r="S87" i="25"/>
  <c r="C87" i="25"/>
  <c r="T87" i="25"/>
  <c r="L87" i="25"/>
  <c r="K87" i="25"/>
  <c r="D87" i="25"/>
  <c r="A88"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A52" i="21"/>
  <c r="V51" i="21"/>
  <c r="R51" i="21"/>
  <c r="N51" i="21"/>
  <c r="J51" i="21"/>
  <c r="F51" i="21"/>
  <c r="B51" i="21"/>
  <c r="Y51" i="21"/>
  <c r="U51" i="21"/>
  <c r="Q51" i="21"/>
  <c r="M51" i="21"/>
  <c r="I51" i="21"/>
  <c r="E51" i="21"/>
  <c r="W51" i="21"/>
  <c r="O51" i="21"/>
  <c r="G51" i="21"/>
  <c r="S51" i="21"/>
  <c r="C51" i="21"/>
  <c r="X51" i="21"/>
  <c r="H51" i="21"/>
  <c r="T51" i="21"/>
  <c r="L51" i="21"/>
  <c r="D51" i="21"/>
  <c r="K51" i="21"/>
  <c r="P51" i="21"/>
  <c r="W156" i="21"/>
  <c r="S156" i="21"/>
  <c r="O156" i="21"/>
  <c r="K156" i="21"/>
  <c r="G156" i="21"/>
  <c r="C156" i="21"/>
  <c r="A157" i="21"/>
  <c r="V156" i="21"/>
  <c r="R156" i="21"/>
  <c r="N156" i="21"/>
  <c r="J156" i="21"/>
  <c r="F156" i="21"/>
  <c r="B156" i="21"/>
  <c r="A191" i="21"/>
  <c r="X156" i="21"/>
  <c r="P156" i="21"/>
  <c r="H156" i="21"/>
  <c r="T156" i="21"/>
  <c r="U156" i="21"/>
  <c r="M156" i="21"/>
  <c r="E156" i="21"/>
  <c r="L156" i="21"/>
  <c r="D156" i="21"/>
  <c r="Y156" i="21"/>
  <c r="I156" i="21"/>
  <c r="Q156"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91" i="28"/>
  <c r="X156" i="28"/>
  <c r="T156" i="28"/>
  <c r="P156" i="28"/>
  <c r="L156" i="28"/>
  <c r="H156" i="28"/>
  <c r="D156" i="28"/>
  <c r="W156" i="28"/>
  <c r="S156" i="28"/>
  <c r="O156" i="28"/>
  <c r="K156" i="28"/>
  <c r="G156" i="28"/>
  <c r="C156" i="28"/>
  <c r="Y156" i="28"/>
  <c r="Q156" i="28"/>
  <c r="I156" i="28"/>
  <c r="V156" i="28"/>
  <c r="N156" i="28"/>
  <c r="F156" i="28"/>
  <c r="R156" i="28"/>
  <c r="B156" i="28"/>
  <c r="J156" i="28"/>
  <c r="M156" i="28"/>
  <c r="A157" i="28"/>
  <c r="U156" i="28"/>
  <c r="E156" i="28"/>
  <c r="V122" i="25"/>
  <c r="R122" i="25"/>
  <c r="N122" i="25"/>
  <c r="J122" i="25"/>
  <c r="F122" i="25"/>
  <c r="B122" i="25"/>
  <c r="Y122" i="25"/>
  <c r="U122" i="25"/>
  <c r="Q122" i="25"/>
  <c r="M122" i="25"/>
  <c r="I122" i="25"/>
  <c r="E122" i="25"/>
  <c r="X122" i="25"/>
  <c r="P122" i="25"/>
  <c r="H122" i="25"/>
  <c r="T122" i="25"/>
  <c r="D122" i="25"/>
  <c r="W122" i="25"/>
  <c r="O122" i="25"/>
  <c r="G122" i="25"/>
  <c r="L122" i="25"/>
  <c r="C122" i="25"/>
  <c r="S122" i="25"/>
  <c r="K122" i="25"/>
  <c r="A123" i="25"/>
  <c r="X123" i="19"/>
  <c r="T123" i="19"/>
  <c r="P123" i="19"/>
  <c r="L123" i="19"/>
  <c r="H123" i="19"/>
  <c r="D123" i="19"/>
  <c r="W123" i="19"/>
  <c r="S123" i="19"/>
  <c r="O123" i="19"/>
  <c r="K123" i="19"/>
  <c r="G123" i="19"/>
  <c r="C123" i="19"/>
  <c r="R123" i="19"/>
  <c r="J123" i="19"/>
  <c r="B123" i="19"/>
  <c r="Y123" i="19"/>
  <c r="Q123" i="19"/>
  <c r="I123" i="19"/>
  <c r="N123" i="19"/>
  <c r="M123" i="19"/>
  <c r="F123" i="19"/>
  <c r="E123" i="19"/>
  <c r="V123" i="19"/>
  <c r="U123" i="19"/>
  <c r="A124" i="19"/>
  <c r="V52" i="25"/>
  <c r="R52" i="25"/>
  <c r="N52" i="25"/>
  <c r="J52" i="25"/>
  <c r="F52" i="25"/>
  <c r="B52" i="25"/>
  <c r="Y52" i="25"/>
  <c r="U52" i="25"/>
  <c r="Q52" i="25"/>
  <c r="M52" i="25"/>
  <c r="I52" i="25"/>
  <c r="E52" i="25"/>
  <c r="X52" i="25"/>
  <c r="P52" i="25"/>
  <c r="H52" i="25"/>
  <c r="W52" i="25"/>
  <c r="O52" i="25"/>
  <c r="G52" i="25"/>
  <c r="S52" i="25"/>
  <c r="C52" i="25"/>
  <c r="L52" i="25"/>
  <c r="K52" i="25"/>
  <c r="T52" i="25"/>
  <c r="D52" i="25"/>
  <c r="A53" i="25"/>
  <c r="W88" i="19"/>
  <c r="S88" i="19"/>
  <c r="O88" i="19"/>
  <c r="K88" i="19"/>
  <c r="G88" i="19"/>
  <c r="C88" i="19"/>
  <c r="X88" i="19"/>
  <c r="R88" i="19"/>
  <c r="M88" i="19"/>
  <c r="H88" i="19"/>
  <c r="B88" i="19"/>
  <c r="V88" i="19"/>
  <c r="Q88" i="19"/>
  <c r="L88" i="19"/>
  <c r="F88" i="19"/>
  <c r="U88" i="19"/>
  <c r="J88" i="19"/>
  <c r="T88" i="19"/>
  <c r="I88" i="19"/>
  <c r="P88" i="19"/>
  <c r="N88" i="19"/>
  <c r="E88" i="19"/>
  <c r="D88" i="19"/>
  <c r="Y88" i="19"/>
  <c r="A89" i="19"/>
  <c r="Y121" i="21"/>
  <c r="U121" i="21"/>
  <c r="Q121" i="21"/>
  <c r="M121" i="21"/>
  <c r="I121" i="21"/>
  <c r="E121" i="21"/>
  <c r="X121" i="21"/>
  <c r="T121" i="21"/>
  <c r="P121" i="21"/>
  <c r="L121" i="21"/>
  <c r="H121" i="21"/>
  <c r="D121" i="21"/>
  <c r="V121" i="21"/>
  <c r="N121" i="21"/>
  <c r="F121" i="21"/>
  <c r="R121" i="21"/>
  <c r="B121" i="21"/>
  <c r="S121" i="21"/>
  <c r="K121" i="21"/>
  <c r="C121" i="21"/>
  <c r="A122" i="21"/>
  <c r="J121" i="21"/>
  <c r="G121" i="21"/>
  <c r="O121" i="21"/>
  <c r="W121"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6" i="28"/>
  <c r="T86" i="28"/>
  <c r="P86" i="28"/>
  <c r="L86" i="28"/>
  <c r="H86" i="28"/>
  <c r="D86" i="28"/>
  <c r="W86" i="28"/>
  <c r="S86" i="28"/>
  <c r="O86" i="28"/>
  <c r="K86" i="28"/>
  <c r="G86" i="28"/>
  <c r="C86" i="28"/>
  <c r="U86" i="28"/>
  <c r="M86" i="28"/>
  <c r="E86" i="28"/>
  <c r="A87" i="28"/>
  <c r="R86" i="28"/>
  <c r="J86" i="28"/>
  <c r="B86" i="28"/>
  <c r="N86" i="28"/>
  <c r="V86" i="28"/>
  <c r="Y86" i="28"/>
  <c r="I86" i="28"/>
  <c r="F86" i="28"/>
  <c r="Q86" i="28"/>
  <c r="A122" i="28"/>
  <c r="V121" i="28"/>
  <c r="R121" i="28"/>
  <c r="N121" i="28"/>
  <c r="J121" i="28"/>
  <c r="F121" i="28"/>
  <c r="B121" i="28"/>
  <c r="Y121" i="28"/>
  <c r="U121" i="28"/>
  <c r="Q121" i="28"/>
  <c r="M121" i="28"/>
  <c r="I121" i="28"/>
  <c r="E121" i="28"/>
  <c r="W121" i="28"/>
  <c r="O121" i="28"/>
  <c r="G121" i="28"/>
  <c r="T121" i="28"/>
  <c r="L121" i="28"/>
  <c r="D121" i="28"/>
  <c r="P121" i="28"/>
  <c r="H121" i="28"/>
  <c r="K121" i="28"/>
  <c r="X121" i="28"/>
  <c r="C121" i="28"/>
  <c r="S121"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51" i="28"/>
  <c r="S51" i="28"/>
  <c r="O51" i="28"/>
  <c r="K51" i="28"/>
  <c r="G51" i="28"/>
  <c r="C51" i="28"/>
  <c r="A52" i="28"/>
  <c r="V51" i="28"/>
  <c r="R51" i="28"/>
  <c r="N51" i="28"/>
  <c r="J51" i="28"/>
  <c r="F51" i="28"/>
  <c r="B51" i="28"/>
  <c r="X51" i="28"/>
  <c r="P51" i="28"/>
  <c r="H51" i="28"/>
  <c r="L51" i="28"/>
  <c r="D51" i="28"/>
  <c r="U51" i="28"/>
  <c r="M51" i="28"/>
  <c r="E51" i="28"/>
  <c r="T51" i="28"/>
  <c r="Q51" i="28"/>
  <c r="I51" i="28"/>
  <c r="Y51"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57" i="28"/>
  <c r="S157" i="28"/>
  <c r="O157" i="28"/>
  <c r="K157" i="28"/>
  <c r="G157" i="28"/>
  <c r="C157" i="28"/>
  <c r="A158" i="28"/>
  <c r="V157" i="28"/>
  <c r="R157" i="28"/>
  <c r="N157" i="28"/>
  <c r="J157" i="28"/>
  <c r="F157" i="28"/>
  <c r="B157" i="28"/>
  <c r="X157" i="28"/>
  <c r="P157" i="28"/>
  <c r="H157" i="28"/>
  <c r="U157" i="28"/>
  <c r="M157" i="28"/>
  <c r="E157" i="28"/>
  <c r="Y157" i="28"/>
  <c r="I157" i="28"/>
  <c r="Q157" i="28"/>
  <c r="T157" i="28"/>
  <c r="D157" i="28"/>
  <c r="L157" i="28"/>
  <c r="A158" i="21"/>
  <c r="V157" i="21"/>
  <c r="R157" i="21"/>
  <c r="N157" i="21"/>
  <c r="J157" i="21"/>
  <c r="F157" i="21"/>
  <c r="B157" i="21"/>
  <c r="Y157" i="21"/>
  <c r="U157" i="21"/>
  <c r="Q157" i="21"/>
  <c r="M157" i="21"/>
  <c r="I157" i="21"/>
  <c r="E157" i="21"/>
  <c r="W157" i="21"/>
  <c r="O157" i="21"/>
  <c r="G157" i="21"/>
  <c r="K157" i="21"/>
  <c r="T157" i="21"/>
  <c r="L157" i="21"/>
  <c r="D157" i="21"/>
  <c r="S157" i="21"/>
  <c r="C157" i="21"/>
  <c r="P157" i="21"/>
  <c r="X157" i="21"/>
  <c r="H157" i="21"/>
  <c r="Y52" i="21"/>
  <c r="U52" i="21"/>
  <c r="Q52" i="21"/>
  <c r="M52" i="21"/>
  <c r="I52" i="21"/>
  <c r="E52" i="21"/>
  <c r="X52" i="21"/>
  <c r="T52" i="21"/>
  <c r="P52" i="21"/>
  <c r="L52" i="21"/>
  <c r="H52" i="21"/>
  <c r="D52" i="21"/>
  <c r="V52" i="21"/>
  <c r="N52" i="21"/>
  <c r="F52" i="21"/>
  <c r="A53" i="21"/>
  <c r="J52" i="21"/>
  <c r="O52" i="21"/>
  <c r="S52" i="21"/>
  <c r="K52" i="21"/>
  <c r="C52" i="21"/>
  <c r="R52" i="21"/>
  <c r="B52" i="21"/>
  <c r="W52" i="21"/>
  <c r="G52" i="21"/>
  <c r="X122" i="21"/>
  <c r="T122" i="21"/>
  <c r="P122" i="21"/>
  <c r="L122" i="21"/>
  <c r="H122" i="21"/>
  <c r="D122" i="21"/>
  <c r="W122" i="21"/>
  <c r="S122" i="21"/>
  <c r="O122" i="21"/>
  <c r="K122" i="21"/>
  <c r="G122" i="21"/>
  <c r="C122" i="21"/>
  <c r="U122" i="21"/>
  <c r="M122" i="21"/>
  <c r="E122" i="21"/>
  <c r="Y122" i="21"/>
  <c r="I122" i="21"/>
  <c r="A123" i="21"/>
  <c r="R122" i="21"/>
  <c r="J122" i="21"/>
  <c r="B122" i="21"/>
  <c r="Q122" i="21"/>
  <c r="N122" i="21"/>
  <c r="F122" i="21"/>
  <c r="V122" i="21"/>
  <c r="V123" i="25"/>
  <c r="R123" i="25"/>
  <c r="N123" i="25"/>
  <c r="J123" i="25"/>
  <c r="F123" i="25"/>
  <c r="B123" i="25"/>
  <c r="Y123" i="25"/>
  <c r="U123" i="25"/>
  <c r="Q123" i="25"/>
  <c r="M123" i="25"/>
  <c r="I123" i="25"/>
  <c r="E123" i="25"/>
  <c r="X123" i="25"/>
  <c r="P123" i="25"/>
  <c r="H123" i="25"/>
  <c r="T123" i="25"/>
  <c r="W123" i="25"/>
  <c r="O123" i="25"/>
  <c r="G123" i="25"/>
  <c r="L123" i="25"/>
  <c r="D123" i="25"/>
  <c r="K123" i="25"/>
  <c r="C123" i="25"/>
  <c r="S123" i="25"/>
  <c r="A124" i="25"/>
  <c r="W53" i="19"/>
  <c r="S53" i="19"/>
  <c r="O53" i="19"/>
  <c r="K53" i="19"/>
  <c r="G53" i="19"/>
  <c r="C53" i="19"/>
  <c r="V53" i="19"/>
  <c r="R53" i="19"/>
  <c r="N53" i="19"/>
  <c r="J53" i="19"/>
  <c r="F53" i="19"/>
  <c r="B53" i="19"/>
  <c r="Y53" i="19"/>
  <c r="Q53" i="19"/>
  <c r="I53" i="19"/>
  <c r="X53" i="19"/>
  <c r="P53" i="19"/>
  <c r="H53" i="19"/>
  <c r="M53" i="19"/>
  <c r="L53" i="19"/>
  <c r="U53" i="19"/>
  <c r="T53" i="19"/>
  <c r="E53" i="19"/>
  <c r="D53" i="19"/>
  <c r="A54" i="19"/>
  <c r="A53" i="28"/>
  <c r="V52" i="28"/>
  <c r="R52" i="28"/>
  <c r="N52" i="28"/>
  <c r="J52" i="28"/>
  <c r="F52" i="28"/>
  <c r="B52" i="28"/>
  <c r="Y52" i="28"/>
  <c r="U52" i="28"/>
  <c r="Q52" i="28"/>
  <c r="M52" i="28"/>
  <c r="I52" i="28"/>
  <c r="E52" i="28"/>
  <c r="W52" i="28"/>
  <c r="O52" i="28"/>
  <c r="G52" i="28"/>
  <c r="S52" i="28"/>
  <c r="C52" i="28"/>
  <c r="T52" i="28"/>
  <c r="L52" i="28"/>
  <c r="D52" i="28"/>
  <c r="K52" i="28"/>
  <c r="X52" i="28"/>
  <c r="P52" i="28"/>
  <c r="H52" i="28"/>
  <c r="Y122" i="28"/>
  <c r="U122" i="28"/>
  <c r="Q122" i="28"/>
  <c r="M122" i="28"/>
  <c r="I122" i="28"/>
  <c r="E122" i="28"/>
  <c r="X122" i="28"/>
  <c r="T122" i="28"/>
  <c r="P122" i="28"/>
  <c r="L122" i="28"/>
  <c r="H122" i="28"/>
  <c r="D122" i="28"/>
  <c r="V122" i="28"/>
  <c r="N122" i="28"/>
  <c r="F122" i="28"/>
  <c r="S122" i="28"/>
  <c r="K122" i="28"/>
  <c r="C122" i="28"/>
  <c r="W122" i="28"/>
  <c r="G122" i="28"/>
  <c r="O122" i="28"/>
  <c r="R122" i="28"/>
  <c r="B122" i="28"/>
  <c r="A123" i="28"/>
  <c r="J122"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9" i="19"/>
  <c r="T89" i="19"/>
  <c r="W89" i="19"/>
  <c r="S89" i="19"/>
  <c r="O89" i="19"/>
  <c r="K89" i="19"/>
  <c r="G89" i="19"/>
  <c r="C89" i="19"/>
  <c r="V89" i="19"/>
  <c r="P89" i="19"/>
  <c r="J89" i="19"/>
  <c r="E89" i="19"/>
  <c r="U89" i="19"/>
  <c r="N89" i="19"/>
  <c r="I89" i="19"/>
  <c r="D89" i="19"/>
  <c r="R89" i="19"/>
  <c r="H89" i="19"/>
  <c r="Q89" i="19"/>
  <c r="F89" i="19"/>
  <c r="M89" i="19"/>
  <c r="L89" i="19"/>
  <c r="Y89" i="19"/>
  <c r="B89" i="19"/>
  <c r="A90" i="19"/>
  <c r="V88" i="25"/>
  <c r="R88" i="25"/>
  <c r="N88" i="25"/>
  <c r="J88" i="25"/>
  <c r="F88" i="25"/>
  <c r="B88" i="25"/>
  <c r="Y88" i="25"/>
  <c r="U88" i="25"/>
  <c r="Q88" i="25"/>
  <c r="M88" i="25"/>
  <c r="I88" i="25"/>
  <c r="E88" i="25"/>
  <c r="X88" i="25"/>
  <c r="P88" i="25"/>
  <c r="H88" i="25"/>
  <c r="W88" i="25"/>
  <c r="O88" i="25"/>
  <c r="G88" i="25"/>
  <c r="K88" i="25"/>
  <c r="T88" i="25"/>
  <c r="D88" i="25"/>
  <c r="S88" i="25"/>
  <c r="C88" i="25"/>
  <c r="L88" i="25"/>
  <c r="A89" i="25"/>
  <c r="W87" i="28"/>
  <c r="S87" i="28"/>
  <c r="O87" i="28"/>
  <c r="K87" i="28"/>
  <c r="G87" i="28"/>
  <c r="C87" i="28"/>
  <c r="A88" i="28"/>
  <c r="V87" i="28"/>
  <c r="R87" i="28"/>
  <c r="N87" i="28"/>
  <c r="J87" i="28"/>
  <c r="F87" i="28"/>
  <c r="B87" i="28"/>
  <c r="T87" i="28"/>
  <c r="L87" i="28"/>
  <c r="D87" i="28"/>
  <c r="Y87" i="28"/>
  <c r="Q87" i="28"/>
  <c r="I87" i="28"/>
  <c r="U87" i="28"/>
  <c r="E87" i="28"/>
  <c r="P87" i="28"/>
  <c r="M87" i="28"/>
  <c r="X87" i="28"/>
  <c r="H87" i="28"/>
  <c r="X124" i="19"/>
  <c r="T124" i="19"/>
  <c r="P124" i="19"/>
  <c r="L124" i="19"/>
  <c r="H124" i="19"/>
  <c r="D124" i="19"/>
  <c r="W124" i="19"/>
  <c r="S124" i="19"/>
  <c r="O124" i="19"/>
  <c r="K124" i="19"/>
  <c r="G124" i="19"/>
  <c r="C124" i="19"/>
  <c r="R124" i="19"/>
  <c r="J124" i="19"/>
  <c r="B124" i="19"/>
  <c r="Y124" i="19"/>
  <c r="Q124" i="19"/>
  <c r="I124" i="19"/>
  <c r="V124" i="19"/>
  <c r="F124" i="19"/>
  <c r="U124" i="19"/>
  <c r="E124" i="19"/>
  <c r="N124" i="19"/>
  <c r="M124" i="19"/>
  <c r="A125"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7" i="21"/>
  <c r="S87" i="21"/>
  <c r="O87" i="21"/>
  <c r="K87" i="21"/>
  <c r="G87" i="21"/>
  <c r="C87" i="21"/>
  <c r="A88" i="21"/>
  <c r="V87" i="21"/>
  <c r="R87" i="21"/>
  <c r="N87" i="21"/>
  <c r="J87" i="21"/>
  <c r="F87" i="21"/>
  <c r="B87" i="21"/>
  <c r="X87" i="21"/>
  <c r="P87" i="21"/>
  <c r="H87" i="21"/>
  <c r="T87" i="21"/>
  <c r="D87" i="21"/>
  <c r="Y87" i="21"/>
  <c r="I87" i="21"/>
  <c r="U87" i="21"/>
  <c r="M87" i="21"/>
  <c r="E87" i="21"/>
  <c r="L87" i="21"/>
  <c r="Q87"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26" i="21"/>
  <c r="X191" i="21"/>
  <c r="T191" i="21"/>
  <c r="P191" i="21"/>
  <c r="L191" i="21"/>
  <c r="H191" i="21"/>
  <c r="D191" i="21"/>
  <c r="W191" i="21"/>
  <c r="S191" i="21"/>
  <c r="O191" i="21"/>
  <c r="K191" i="21"/>
  <c r="G191" i="21"/>
  <c r="C191" i="21"/>
  <c r="Y191" i="21"/>
  <c r="Q191" i="21"/>
  <c r="I191" i="21"/>
  <c r="U191" i="21"/>
  <c r="E191" i="21"/>
  <c r="V191" i="21"/>
  <c r="N191" i="21"/>
  <c r="F191" i="21"/>
  <c r="M191" i="21"/>
  <c r="R191" i="21"/>
  <c r="J191" i="21"/>
  <c r="B191" i="21"/>
  <c r="A192" i="21"/>
  <c r="V53" i="25"/>
  <c r="R53" i="25"/>
  <c r="N53" i="25"/>
  <c r="J53" i="25"/>
  <c r="F53" i="25"/>
  <c r="B53" i="25"/>
  <c r="Y53" i="25"/>
  <c r="U53" i="25"/>
  <c r="Q53" i="25"/>
  <c r="M53" i="25"/>
  <c r="I53" i="25"/>
  <c r="E53" i="25"/>
  <c r="X53" i="25"/>
  <c r="P53" i="25"/>
  <c r="H53" i="25"/>
  <c r="W53" i="25"/>
  <c r="O53" i="25"/>
  <c r="G53" i="25"/>
  <c r="K53" i="25"/>
  <c r="C53" i="25"/>
  <c r="L53" i="25"/>
  <c r="T53" i="25"/>
  <c r="D53" i="25"/>
  <c r="S53" i="25"/>
  <c r="A54" i="25"/>
  <c r="A192" i="28"/>
  <c r="V191" i="28"/>
  <c r="R191" i="28"/>
  <c r="N191" i="28"/>
  <c r="J191" i="28"/>
  <c r="F191" i="28"/>
  <c r="B191" i="28"/>
  <c r="Y191" i="28"/>
  <c r="U191" i="28"/>
  <c r="Q191" i="28"/>
  <c r="M191" i="28"/>
  <c r="I191" i="28"/>
  <c r="E191" i="28"/>
  <c r="S191" i="28"/>
  <c r="K191" i="28"/>
  <c r="C191" i="28"/>
  <c r="A226" i="28"/>
  <c r="X191" i="28"/>
  <c r="P191" i="28"/>
  <c r="H191" i="28"/>
  <c r="T191" i="28"/>
  <c r="D191" i="28"/>
  <c r="O191" i="28"/>
  <c r="W191" i="28"/>
  <c r="G191" i="28"/>
  <c r="L19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23" i="28"/>
  <c r="T123" i="28"/>
  <c r="P123" i="28"/>
  <c r="L123" i="28"/>
  <c r="H123" i="28"/>
  <c r="D123" i="28"/>
  <c r="W123" i="28"/>
  <c r="S123" i="28"/>
  <c r="O123" i="28"/>
  <c r="K123" i="28"/>
  <c r="G123" i="28"/>
  <c r="C123" i="28"/>
  <c r="U123" i="28"/>
  <c r="M123" i="28"/>
  <c r="E123" i="28"/>
  <c r="A124" i="28"/>
  <c r="R123" i="28"/>
  <c r="J123" i="28"/>
  <c r="B123" i="28"/>
  <c r="N123" i="28"/>
  <c r="V123" i="28"/>
  <c r="Y123" i="28"/>
  <c r="I123" i="28"/>
  <c r="F123" i="28"/>
  <c r="Q123"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V89" i="25"/>
  <c r="R89" i="25"/>
  <c r="N89" i="25"/>
  <c r="J89" i="25"/>
  <c r="F89" i="25"/>
  <c r="B89" i="25"/>
  <c r="Y89" i="25"/>
  <c r="U89" i="25"/>
  <c r="Q89" i="25"/>
  <c r="M89" i="25"/>
  <c r="I89" i="25"/>
  <c r="E89" i="25"/>
  <c r="X89" i="25"/>
  <c r="P89" i="25"/>
  <c r="H89" i="25"/>
  <c r="W89" i="25"/>
  <c r="O89" i="25"/>
  <c r="G89" i="25"/>
  <c r="S89" i="25"/>
  <c r="C89" i="25"/>
  <c r="D89" i="25"/>
  <c r="L89" i="25"/>
  <c r="K89" i="25"/>
  <c r="T89" i="25"/>
  <c r="A90" i="25"/>
  <c r="W192" i="21"/>
  <c r="S192" i="21"/>
  <c r="O192" i="21"/>
  <c r="K192" i="21"/>
  <c r="G192" i="21"/>
  <c r="C192" i="21"/>
  <c r="A193" i="21"/>
  <c r="V192" i="21"/>
  <c r="R192" i="21"/>
  <c r="N192" i="21"/>
  <c r="J192" i="21"/>
  <c r="F192" i="21"/>
  <c r="B192" i="21"/>
  <c r="X192" i="21"/>
  <c r="P192" i="21"/>
  <c r="H192" i="21"/>
  <c r="T192" i="21"/>
  <c r="L192" i="21"/>
  <c r="U192" i="21"/>
  <c r="M192" i="21"/>
  <c r="E192" i="21"/>
  <c r="D192" i="21"/>
  <c r="Y192" i="21"/>
  <c r="I192" i="21"/>
  <c r="Q192" i="21"/>
  <c r="A89" i="28"/>
  <c r="V88" i="28"/>
  <c r="R88" i="28"/>
  <c r="N88" i="28"/>
  <c r="J88" i="28"/>
  <c r="F88" i="28"/>
  <c r="B88" i="28"/>
  <c r="Y88" i="28"/>
  <c r="U88" i="28"/>
  <c r="Q88" i="28"/>
  <c r="M88" i="28"/>
  <c r="I88" i="28"/>
  <c r="E88" i="28"/>
  <c r="S88" i="28"/>
  <c r="K88" i="28"/>
  <c r="C88" i="28"/>
  <c r="X88" i="28"/>
  <c r="P88" i="28"/>
  <c r="H88" i="28"/>
  <c r="L88" i="28"/>
  <c r="T88" i="28"/>
  <c r="D88" i="28"/>
  <c r="W88" i="28"/>
  <c r="G88" i="28"/>
  <c r="O88"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A159" i="28"/>
  <c r="V158" i="28"/>
  <c r="R158" i="28"/>
  <c r="N158" i="28"/>
  <c r="J158" i="28"/>
  <c r="F158" i="28"/>
  <c r="B158" i="28"/>
  <c r="Y158" i="28"/>
  <c r="U158" i="28"/>
  <c r="Q158" i="28"/>
  <c r="M158" i="28"/>
  <c r="I158" i="28"/>
  <c r="E158" i="28"/>
  <c r="W158" i="28"/>
  <c r="O158" i="28"/>
  <c r="G158" i="28"/>
  <c r="T158" i="28"/>
  <c r="L158" i="28"/>
  <c r="D158" i="28"/>
  <c r="P158" i="28"/>
  <c r="X158" i="28"/>
  <c r="K158" i="28"/>
  <c r="H158" i="28"/>
  <c r="S158" i="28"/>
  <c r="C158" i="28"/>
  <c r="Y226" i="21"/>
  <c r="U226" i="21"/>
  <c r="Q226" i="21"/>
  <c r="M226" i="21"/>
  <c r="I226" i="21"/>
  <c r="E226" i="21"/>
  <c r="A261" i="21"/>
  <c r="X226" i="21"/>
  <c r="T226" i="21"/>
  <c r="P226" i="21"/>
  <c r="L226" i="21"/>
  <c r="H226" i="21"/>
  <c r="D226" i="21"/>
  <c r="A227" i="21"/>
  <c r="R226" i="21"/>
  <c r="J226" i="21"/>
  <c r="B226" i="21"/>
  <c r="V226" i="21"/>
  <c r="F226" i="21"/>
  <c r="W226" i="21"/>
  <c r="O226" i="21"/>
  <c r="G226" i="21"/>
  <c r="N226" i="21"/>
  <c r="K226" i="21"/>
  <c r="C226" i="21"/>
  <c r="S226" i="21"/>
  <c r="A89" i="21"/>
  <c r="V88" i="21"/>
  <c r="R88" i="21"/>
  <c r="N88" i="21"/>
  <c r="J88" i="21"/>
  <c r="F88" i="21"/>
  <c r="B88" i="21"/>
  <c r="Y88" i="21"/>
  <c r="U88" i="21"/>
  <c r="Q88" i="21"/>
  <c r="M88" i="21"/>
  <c r="I88" i="21"/>
  <c r="E88" i="21"/>
  <c r="W88" i="21"/>
  <c r="O88" i="21"/>
  <c r="G88" i="21"/>
  <c r="S88" i="21"/>
  <c r="K88" i="21"/>
  <c r="P88" i="21"/>
  <c r="T88" i="21"/>
  <c r="L88" i="21"/>
  <c r="D88" i="21"/>
  <c r="C88" i="21"/>
  <c r="X88" i="21"/>
  <c r="H88" i="21"/>
  <c r="Y125" i="19"/>
  <c r="U125" i="19"/>
  <c r="Q125" i="19"/>
  <c r="M125" i="19"/>
  <c r="I125" i="19"/>
  <c r="X125" i="19"/>
  <c r="S125" i="19"/>
  <c r="N125" i="19"/>
  <c r="H125" i="19"/>
  <c r="D125" i="19"/>
  <c r="W125" i="19"/>
  <c r="R125" i="19"/>
  <c r="L125" i="19"/>
  <c r="G125" i="19"/>
  <c r="C125" i="19"/>
  <c r="V125" i="19"/>
  <c r="K125" i="19"/>
  <c r="B125" i="19"/>
  <c r="T125" i="19"/>
  <c r="J125" i="19"/>
  <c r="P125" i="19"/>
  <c r="O125" i="19"/>
  <c r="F125" i="19"/>
  <c r="E125" i="19"/>
  <c r="A126"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3" i="21"/>
  <c r="T53" i="21"/>
  <c r="P53" i="21"/>
  <c r="L53" i="21"/>
  <c r="H53" i="21"/>
  <c r="D53" i="21"/>
  <c r="W53" i="21"/>
  <c r="S53" i="21"/>
  <c r="O53" i="21"/>
  <c r="K53" i="21"/>
  <c r="G53" i="21"/>
  <c r="C53" i="21"/>
  <c r="U53" i="21"/>
  <c r="M53" i="21"/>
  <c r="E53" i="21"/>
  <c r="Y53" i="21"/>
  <c r="I53" i="21"/>
  <c r="V53" i="21"/>
  <c r="F53" i="21"/>
  <c r="A54" i="21"/>
  <c r="R53" i="21"/>
  <c r="J53" i="21"/>
  <c r="B53" i="21"/>
  <c r="Q53" i="21"/>
  <c r="N53" i="21"/>
  <c r="Y158" i="21"/>
  <c r="U158" i="21"/>
  <c r="Q158" i="21"/>
  <c r="M158" i="21"/>
  <c r="I158" i="21"/>
  <c r="E158" i="21"/>
  <c r="X158" i="21"/>
  <c r="T158" i="21"/>
  <c r="P158" i="21"/>
  <c r="L158" i="21"/>
  <c r="H158" i="21"/>
  <c r="D158" i="21"/>
  <c r="V158" i="21"/>
  <c r="N158" i="21"/>
  <c r="F158" i="21"/>
  <c r="R158" i="21"/>
  <c r="B158" i="21"/>
  <c r="S158" i="21"/>
  <c r="K158" i="21"/>
  <c r="C158" i="21"/>
  <c r="A159" i="21"/>
  <c r="J158" i="21"/>
  <c r="G158" i="21"/>
  <c r="O158" i="21"/>
  <c r="W158" i="21"/>
  <c r="Y53" i="28"/>
  <c r="U53" i="28"/>
  <c r="Q53" i="28"/>
  <c r="M53" i="28"/>
  <c r="I53" i="28"/>
  <c r="E53" i="28"/>
  <c r="X53" i="28"/>
  <c r="T53" i="28"/>
  <c r="P53" i="28"/>
  <c r="L53" i="28"/>
  <c r="H53" i="28"/>
  <c r="D53" i="28"/>
  <c r="V53" i="28"/>
  <c r="N53" i="28"/>
  <c r="F53" i="28"/>
  <c r="A54" i="28"/>
  <c r="J53" i="28"/>
  <c r="S53" i="28"/>
  <c r="K53" i="28"/>
  <c r="C53" i="28"/>
  <c r="R53" i="28"/>
  <c r="B53" i="28"/>
  <c r="G53" i="28"/>
  <c r="W53" i="28"/>
  <c r="O53"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4" i="19"/>
  <c r="S54" i="19"/>
  <c r="O54" i="19"/>
  <c r="K54" i="19"/>
  <c r="G54" i="19"/>
  <c r="C54" i="19"/>
  <c r="V54" i="19"/>
  <c r="R54" i="19"/>
  <c r="N54" i="19"/>
  <c r="J54" i="19"/>
  <c r="F54" i="19"/>
  <c r="B54" i="19"/>
  <c r="Y54" i="19"/>
  <c r="Q54" i="19"/>
  <c r="I54" i="19"/>
  <c r="X54" i="19"/>
  <c r="P54" i="19"/>
  <c r="H54" i="19"/>
  <c r="U54" i="19"/>
  <c r="E54" i="19"/>
  <c r="T54" i="19"/>
  <c r="D54" i="19"/>
  <c r="M54" i="19"/>
  <c r="L54" i="19"/>
  <c r="A55" i="19"/>
  <c r="W226" i="28"/>
  <c r="S226" i="28"/>
  <c r="O226" i="28"/>
  <c r="K226" i="28"/>
  <c r="G226" i="28"/>
  <c r="C226" i="28"/>
  <c r="A227" i="28"/>
  <c r="V226" i="28"/>
  <c r="R226" i="28"/>
  <c r="N226" i="28"/>
  <c r="J226" i="28"/>
  <c r="F226" i="28"/>
  <c r="B226" i="28"/>
  <c r="T226" i="28"/>
  <c r="L226" i="28"/>
  <c r="D226" i="28"/>
  <c r="Y226" i="28"/>
  <c r="Q226" i="28"/>
  <c r="I226" i="28"/>
  <c r="M226" i="28"/>
  <c r="A261" i="28"/>
  <c r="X226" i="28"/>
  <c r="H226" i="28"/>
  <c r="P226" i="28"/>
  <c r="E226" i="28"/>
  <c r="U226" i="28"/>
  <c r="Y192" i="28"/>
  <c r="U192" i="28"/>
  <c r="Q192" i="28"/>
  <c r="M192" i="28"/>
  <c r="I192" i="28"/>
  <c r="E192" i="28"/>
  <c r="X192" i="28"/>
  <c r="T192" i="28"/>
  <c r="P192" i="28"/>
  <c r="L192" i="28"/>
  <c r="H192" i="28"/>
  <c r="D192" i="28"/>
  <c r="A193" i="28"/>
  <c r="R192" i="28"/>
  <c r="J192" i="28"/>
  <c r="B192" i="28"/>
  <c r="W192" i="28"/>
  <c r="O192" i="28"/>
  <c r="G192" i="28"/>
  <c r="K192" i="28"/>
  <c r="V192" i="28"/>
  <c r="F192" i="28"/>
  <c r="S192" i="28"/>
  <c r="N192" i="28"/>
  <c r="C19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24" i="25"/>
  <c r="R124" i="25"/>
  <c r="N124" i="25"/>
  <c r="J124" i="25"/>
  <c r="F124" i="25"/>
  <c r="B124" i="25"/>
  <c r="Y124" i="25"/>
  <c r="U124" i="25"/>
  <c r="Q124" i="25"/>
  <c r="M124" i="25"/>
  <c r="I124" i="25"/>
  <c r="E124" i="25"/>
  <c r="X124" i="25"/>
  <c r="P124" i="25"/>
  <c r="H124" i="25"/>
  <c r="L124" i="25"/>
  <c r="W124" i="25"/>
  <c r="O124" i="25"/>
  <c r="G124" i="25"/>
  <c r="T124" i="25"/>
  <c r="D124" i="25"/>
  <c r="S124" i="25"/>
  <c r="K124" i="25"/>
  <c r="C124" i="25"/>
  <c r="A125" i="25"/>
  <c r="W123" i="21"/>
  <c r="S123" i="21"/>
  <c r="O123" i="21"/>
  <c r="K123" i="21"/>
  <c r="G123" i="21"/>
  <c r="C123" i="21"/>
  <c r="A124" i="21"/>
  <c r="V123" i="21"/>
  <c r="R123" i="21"/>
  <c r="N123" i="21"/>
  <c r="J123" i="21"/>
  <c r="F123" i="21"/>
  <c r="B123" i="21"/>
  <c r="T123" i="21"/>
  <c r="L123" i="21"/>
  <c r="D123" i="21"/>
  <c r="P123" i="21"/>
  <c r="Y123" i="21"/>
  <c r="Q123" i="21"/>
  <c r="I123" i="21"/>
  <c r="X123" i="21"/>
  <c r="H123" i="21"/>
  <c r="U123" i="21"/>
  <c r="E123" i="21"/>
  <c r="M123"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25" i="21"/>
  <c r="V124" i="21"/>
  <c r="R124" i="21"/>
  <c r="N124" i="21"/>
  <c r="J124" i="21"/>
  <c r="F124" i="21"/>
  <c r="B124" i="21"/>
  <c r="Y124" i="21"/>
  <c r="U124" i="21"/>
  <c r="Q124" i="21"/>
  <c r="M124" i="21"/>
  <c r="I124" i="21"/>
  <c r="E124" i="21"/>
  <c r="S124" i="21"/>
  <c r="K124" i="21"/>
  <c r="C124" i="21"/>
  <c r="O124" i="21"/>
  <c r="G124" i="21"/>
  <c r="X124" i="21"/>
  <c r="P124" i="21"/>
  <c r="H124" i="21"/>
  <c r="W124" i="21"/>
  <c r="D124" i="21"/>
  <c r="T124" i="21"/>
  <c r="L124"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24" i="28"/>
  <c r="S124" i="28"/>
  <c r="O124" i="28"/>
  <c r="K124" i="28"/>
  <c r="G124" i="28"/>
  <c r="C124" i="28"/>
  <c r="A125" i="28"/>
  <c r="V124" i="28"/>
  <c r="R124" i="28"/>
  <c r="N124" i="28"/>
  <c r="J124" i="28"/>
  <c r="F124" i="28"/>
  <c r="B124" i="28"/>
  <c r="T124" i="28"/>
  <c r="L124" i="28"/>
  <c r="D124" i="28"/>
  <c r="Y124" i="28"/>
  <c r="Q124" i="28"/>
  <c r="I124" i="28"/>
  <c r="U124" i="28"/>
  <c r="E124" i="28"/>
  <c r="P124" i="28"/>
  <c r="M124" i="28"/>
  <c r="H124" i="28"/>
  <c r="X124" i="28"/>
  <c r="V125" i="25"/>
  <c r="R125" i="25"/>
  <c r="N125" i="25"/>
  <c r="J125" i="25"/>
  <c r="F125" i="25"/>
  <c r="B125" i="25"/>
  <c r="Y125" i="25"/>
  <c r="U125" i="25"/>
  <c r="Q125" i="25"/>
  <c r="M125" i="25"/>
  <c r="I125" i="25"/>
  <c r="E125" i="25"/>
  <c r="X125" i="25"/>
  <c r="P125" i="25"/>
  <c r="H125" i="25"/>
  <c r="L125" i="25"/>
  <c r="W125" i="25"/>
  <c r="O125" i="25"/>
  <c r="G125" i="25"/>
  <c r="T125" i="25"/>
  <c r="D125" i="25"/>
  <c r="S125" i="25"/>
  <c r="K125" i="25"/>
  <c r="C125" i="25"/>
  <c r="A126" i="25"/>
  <c r="A297" i="28"/>
  <c r="X261" i="28"/>
  <c r="T261" i="28"/>
  <c r="P261" i="28"/>
  <c r="L261" i="28"/>
  <c r="H261" i="28"/>
  <c r="D261" i="28"/>
  <c r="W261" i="28"/>
  <c r="S261" i="28"/>
  <c r="O261" i="28"/>
  <c r="K261" i="28"/>
  <c r="G261" i="28"/>
  <c r="C261" i="28"/>
  <c r="U261" i="28"/>
  <c r="M261" i="28"/>
  <c r="E261" i="28"/>
  <c r="A262" i="28"/>
  <c r="R261" i="28"/>
  <c r="J261" i="28"/>
  <c r="B261" i="28"/>
  <c r="V261" i="28"/>
  <c r="F261" i="28"/>
  <c r="Q261" i="28"/>
  <c r="I261" i="28"/>
  <c r="Y261" i="28"/>
  <c r="N261" i="28"/>
  <c r="X54" i="28"/>
  <c r="T54" i="28"/>
  <c r="P54" i="28"/>
  <c r="L54" i="28"/>
  <c r="H54" i="28"/>
  <c r="D54" i="28"/>
  <c r="W54" i="28"/>
  <c r="S54" i="28"/>
  <c r="O54" i="28"/>
  <c r="K54" i="28"/>
  <c r="G54" i="28"/>
  <c r="C54" i="28"/>
  <c r="U54" i="28"/>
  <c r="M54" i="28"/>
  <c r="E54" i="28"/>
  <c r="Y54" i="28"/>
  <c r="I54" i="28"/>
  <c r="A55" i="28"/>
  <c r="R54" i="28"/>
  <c r="J54" i="28"/>
  <c r="B54" i="28"/>
  <c r="Q54" i="28"/>
  <c r="F54" i="28"/>
  <c r="V54" i="28"/>
  <c r="N54" i="28"/>
  <c r="X159" i="21"/>
  <c r="T159" i="21"/>
  <c r="P159" i="21"/>
  <c r="L159" i="21"/>
  <c r="H159" i="21"/>
  <c r="D159" i="21"/>
  <c r="W159" i="21"/>
  <c r="S159" i="21"/>
  <c r="O159" i="21"/>
  <c r="K159" i="21"/>
  <c r="G159" i="21"/>
  <c r="C159" i="21"/>
  <c r="U159" i="21"/>
  <c r="M159" i="21"/>
  <c r="E159" i="21"/>
  <c r="Y159" i="21"/>
  <c r="I159" i="21"/>
  <c r="A160" i="21"/>
  <c r="R159" i="21"/>
  <c r="J159" i="21"/>
  <c r="B159" i="21"/>
  <c r="Q159" i="21"/>
  <c r="N159" i="21"/>
  <c r="F159" i="21"/>
  <c r="V159" i="21"/>
  <c r="Y126" i="19"/>
  <c r="U126" i="19"/>
  <c r="Q126" i="19"/>
  <c r="M126" i="19"/>
  <c r="I126" i="19"/>
  <c r="E126" i="19"/>
  <c r="V126" i="19"/>
  <c r="P126" i="19"/>
  <c r="K126" i="19"/>
  <c r="F126" i="19"/>
  <c r="T126" i="19"/>
  <c r="O126" i="19"/>
  <c r="J126" i="19"/>
  <c r="D126" i="19"/>
  <c r="S126" i="19"/>
  <c r="H126" i="19"/>
  <c r="R126" i="19"/>
  <c r="G126" i="19"/>
  <c r="N126" i="19"/>
  <c r="L126" i="19"/>
  <c r="C126" i="19"/>
  <c r="B126" i="19"/>
  <c r="X126" i="19"/>
  <c r="W126" i="19"/>
  <c r="A127" i="19"/>
  <c r="Y159" i="28"/>
  <c r="U159" i="28"/>
  <c r="Q159" i="28"/>
  <c r="M159" i="28"/>
  <c r="I159" i="28"/>
  <c r="E159" i="28"/>
  <c r="X159" i="28"/>
  <c r="T159" i="28"/>
  <c r="P159" i="28"/>
  <c r="L159" i="28"/>
  <c r="H159" i="28"/>
  <c r="D159" i="28"/>
  <c r="V159" i="28"/>
  <c r="N159" i="28"/>
  <c r="F159" i="28"/>
  <c r="S159" i="28"/>
  <c r="K159" i="28"/>
  <c r="C159" i="28"/>
  <c r="W159" i="28"/>
  <c r="G159" i="28"/>
  <c r="R159" i="28"/>
  <c r="B159" i="28"/>
  <c r="O159" i="28"/>
  <c r="J159" i="28"/>
  <c r="A160" i="28"/>
  <c r="V90" i="25"/>
  <c r="R90" i="25"/>
  <c r="N90" i="25"/>
  <c r="J90" i="25"/>
  <c r="F90" i="25"/>
  <c r="B90" i="25"/>
  <c r="Y90" i="25"/>
  <c r="U90" i="25"/>
  <c r="Q90" i="25"/>
  <c r="M90" i="25"/>
  <c r="I90" i="25"/>
  <c r="E90" i="25"/>
  <c r="X90" i="25"/>
  <c r="P90" i="25"/>
  <c r="H90" i="25"/>
  <c r="W90" i="25"/>
  <c r="O90" i="25"/>
  <c r="G90" i="25"/>
  <c r="K90" i="25"/>
  <c r="T90" i="25"/>
  <c r="D90" i="25"/>
  <c r="S90" i="25"/>
  <c r="C90" i="25"/>
  <c r="L90" i="25"/>
  <c r="A91"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5" i="19"/>
  <c r="S55" i="19"/>
  <c r="O55" i="19"/>
  <c r="K55" i="19"/>
  <c r="G55" i="19"/>
  <c r="C55" i="19"/>
  <c r="V55" i="19"/>
  <c r="R55" i="19"/>
  <c r="N55" i="19"/>
  <c r="J55" i="19"/>
  <c r="F55" i="19"/>
  <c r="B55" i="19"/>
  <c r="Y55" i="19"/>
  <c r="Q55" i="19"/>
  <c r="I55" i="19"/>
  <c r="X55" i="19"/>
  <c r="P55" i="19"/>
  <c r="H55" i="19"/>
  <c r="M55" i="19"/>
  <c r="L55" i="19"/>
  <c r="E55" i="19"/>
  <c r="D55" i="19"/>
  <c r="U55" i="19"/>
  <c r="T55" i="19"/>
  <c r="A56" i="19"/>
  <c r="Y89" i="21"/>
  <c r="U89" i="21"/>
  <c r="Q89" i="21"/>
  <c r="M89" i="21"/>
  <c r="I89" i="21"/>
  <c r="E89" i="21"/>
  <c r="X89" i="21"/>
  <c r="T89" i="21"/>
  <c r="P89" i="21"/>
  <c r="L89" i="21"/>
  <c r="H89" i="21"/>
  <c r="D89" i="21"/>
  <c r="V89" i="21"/>
  <c r="N89" i="21"/>
  <c r="F89" i="21"/>
  <c r="A90" i="21"/>
  <c r="J89" i="21"/>
  <c r="W89" i="21"/>
  <c r="G89" i="21"/>
  <c r="S89" i="21"/>
  <c r="K89" i="21"/>
  <c r="C89" i="21"/>
  <c r="R89" i="21"/>
  <c r="B89" i="21"/>
  <c r="O89" i="21"/>
  <c r="A262" i="21"/>
  <c r="V261" i="21"/>
  <c r="R261" i="21"/>
  <c r="N261" i="21"/>
  <c r="J261" i="21"/>
  <c r="F261" i="21"/>
  <c r="B261" i="21"/>
  <c r="Y261" i="21"/>
  <c r="U261" i="21"/>
  <c r="Q261" i="21"/>
  <c r="M261" i="21"/>
  <c r="I261" i="21"/>
  <c r="E261" i="21"/>
  <c r="S261" i="21"/>
  <c r="K261" i="21"/>
  <c r="C261" i="21"/>
  <c r="O261" i="21"/>
  <c r="G261" i="21"/>
  <c r="A297" i="21"/>
  <c r="X261" i="21"/>
  <c r="P261" i="21"/>
  <c r="H261" i="21"/>
  <c r="W261" i="21"/>
  <c r="D261" i="21"/>
  <c r="L261" i="21"/>
  <c r="T261" i="21"/>
  <c r="X91" i="19"/>
  <c r="T91" i="19"/>
  <c r="P91" i="19"/>
  <c r="L91" i="19"/>
  <c r="H91" i="19"/>
  <c r="D91" i="19"/>
  <c r="W91" i="19"/>
  <c r="S91" i="19"/>
  <c r="O91" i="19"/>
  <c r="K91" i="19"/>
  <c r="G91" i="19"/>
  <c r="C91" i="19"/>
  <c r="V91" i="19"/>
  <c r="N91" i="19"/>
  <c r="F91" i="19"/>
  <c r="U91" i="19"/>
  <c r="M91" i="19"/>
  <c r="E91" i="19"/>
  <c r="R91" i="19"/>
  <c r="B91" i="19"/>
  <c r="Q91" i="19"/>
  <c r="Y91" i="19"/>
  <c r="J91" i="19"/>
  <c r="I91" i="19"/>
  <c r="A92" i="19"/>
  <c r="A194" i="21"/>
  <c r="V193" i="21"/>
  <c r="R193" i="21"/>
  <c r="N193" i="21"/>
  <c r="J193" i="21"/>
  <c r="F193" i="21"/>
  <c r="B193" i="21"/>
  <c r="Y193" i="21"/>
  <c r="U193" i="21"/>
  <c r="Q193" i="21"/>
  <c r="M193" i="21"/>
  <c r="I193" i="21"/>
  <c r="E193" i="21"/>
  <c r="W193" i="21"/>
  <c r="O193" i="21"/>
  <c r="G193" i="21"/>
  <c r="K193" i="21"/>
  <c r="T193" i="21"/>
  <c r="L193" i="21"/>
  <c r="D193" i="21"/>
  <c r="S193" i="21"/>
  <c r="C193" i="21"/>
  <c r="H193" i="21"/>
  <c r="X193" i="21"/>
  <c r="P193" i="21"/>
  <c r="V55" i="25"/>
  <c r="R55" i="25"/>
  <c r="N55" i="25"/>
  <c r="J55" i="25"/>
  <c r="F55" i="25"/>
  <c r="B55" i="25"/>
  <c r="Y55" i="25"/>
  <c r="U55" i="25"/>
  <c r="Q55" i="25"/>
  <c r="M55" i="25"/>
  <c r="I55" i="25"/>
  <c r="E55" i="25"/>
  <c r="X55" i="25"/>
  <c r="P55" i="25"/>
  <c r="H55" i="25"/>
  <c r="W55" i="25"/>
  <c r="O55" i="25"/>
  <c r="G55" i="25"/>
  <c r="K55" i="25"/>
  <c r="L55" i="25"/>
  <c r="T55" i="25"/>
  <c r="D55" i="25"/>
  <c r="S55" i="25"/>
  <c r="C55" i="25"/>
  <c r="A56" i="25"/>
  <c r="X193" i="28"/>
  <c r="T193" i="28"/>
  <c r="P193" i="28"/>
  <c r="L193" i="28"/>
  <c r="H193" i="28"/>
  <c r="D193" i="28"/>
  <c r="W193" i="28"/>
  <c r="S193" i="28"/>
  <c r="O193" i="28"/>
  <c r="K193" i="28"/>
  <c r="G193" i="28"/>
  <c r="C193" i="28"/>
  <c r="Y193" i="28"/>
  <c r="Q193" i="28"/>
  <c r="I193" i="28"/>
  <c r="V193" i="28"/>
  <c r="N193" i="28"/>
  <c r="F193" i="28"/>
  <c r="R193" i="28"/>
  <c r="B193" i="28"/>
  <c r="M193" i="28"/>
  <c r="E193" i="28"/>
  <c r="U193" i="28"/>
  <c r="A194" i="28"/>
  <c r="J193" i="28"/>
  <c r="A228" i="28"/>
  <c r="V227" i="28"/>
  <c r="R227" i="28"/>
  <c r="N227" i="28"/>
  <c r="J227" i="28"/>
  <c r="F227" i="28"/>
  <c r="B227" i="28"/>
  <c r="Y227" i="28"/>
  <c r="U227" i="28"/>
  <c r="Q227" i="28"/>
  <c r="M227" i="28"/>
  <c r="I227" i="28"/>
  <c r="E227" i="28"/>
  <c r="S227" i="28"/>
  <c r="K227" i="28"/>
  <c r="C227" i="28"/>
  <c r="X227" i="28"/>
  <c r="P227" i="28"/>
  <c r="H227" i="28"/>
  <c r="T227" i="28"/>
  <c r="D227" i="28"/>
  <c r="O227" i="28"/>
  <c r="W227" i="28"/>
  <c r="G227" i="28"/>
  <c r="L227"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4" i="21"/>
  <c r="S54" i="21"/>
  <c r="O54" i="21"/>
  <c r="K54" i="21"/>
  <c r="G54" i="21"/>
  <c r="C54" i="21"/>
  <c r="A55" i="21"/>
  <c r="V54" i="21"/>
  <c r="R54" i="21"/>
  <c r="N54" i="21"/>
  <c r="J54" i="21"/>
  <c r="F54" i="21"/>
  <c r="B54" i="21"/>
  <c r="T54" i="21"/>
  <c r="L54" i="21"/>
  <c r="D54" i="21"/>
  <c r="X54" i="21"/>
  <c r="H54" i="21"/>
  <c r="M54" i="21"/>
  <c r="Y54" i="21"/>
  <c r="Q54" i="21"/>
  <c r="I54" i="21"/>
  <c r="P54" i="21"/>
  <c r="U54" i="21"/>
  <c r="E54" i="21"/>
  <c r="X227" i="21"/>
  <c r="T227" i="21"/>
  <c r="P227" i="21"/>
  <c r="L227" i="21"/>
  <c r="H227" i="21"/>
  <c r="D227" i="21"/>
  <c r="W227" i="21"/>
  <c r="S227" i="21"/>
  <c r="O227" i="21"/>
  <c r="K227" i="21"/>
  <c r="G227" i="21"/>
  <c r="C227" i="21"/>
  <c r="Y227" i="21"/>
  <c r="Q227" i="21"/>
  <c r="I227" i="21"/>
  <c r="U227" i="21"/>
  <c r="E227" i="21"/>
  <c r="V227" i="21"/>
  <c r="N227" i="21"/>
  <c r="F227" i="21"/>
  <c r="M227" i="21"/>
  <c r="R227" i="21"/>
  <c r="A228" i="21"/>
  <c r="J227" i="21"/>
  <c r="B227" i="21"/>
  <c r="Y89" i="28"/>
  <c r="U89" i="28"/>
  <c r="Q89" i="28"/>
  <c r="M89" i="28"/>
  <c r="I89" i="28"/>
  <c r="E89" i="28"/>
  <c r="X89" i="28"/>
  <c r="T89" i="28"/>
  <c r="P89" i="28"/>
  <c r="L89" i="28"/>
  <c r="H89" i="28"/>
  <c r="D89" i="28"/>
  <c r="A90" i="28"/>
  <c r="R89" i="28"/>
  <c r="J89" i="28"/>
  <c r="B89" i="28"/>
  <c r="W89" i="28"/>
  <c r="O89" i="28"/>
  <c r="G89" i="28"/>
  <c r="S89" i="28"/>
  <c r="C89" i="28"/>
  <c r="N89" i="28"/>
  <c r="K89" i="28"/>
  <c r="V89" i="28"/>
  <c r="F89"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90" i="28"/>
  <c r="T90" i="28"/>
  <c r="P90" i="28"/>
  <c r="L90" i="28"/>
  <c r="H90" i="28"/>
  <c r="D90" i="28"/>
  <c r="W90" i="28"/>
  <c r="S90" i="28"/>
  <c r="O90" i="28"/>
  <c r="K90" i="28"/>
  <c r="G90" i="28"/>
  <c r="C90" i="28"/>
  <c r="Y90" i="28"/>
  <c r="Q90" i="28"/>
  <c r="I90" i="28"/>
  <c r="V90" i="28"/>
  <c r="N90" i="28"/>
  <c r="F90" i="28"/>
  <c r="A91" i="28"/>
  <c r="J90" i="28"/>
  <c r="B90" i="28"/>
  <c r="U90" i="28"/>
  <c r="E90" i="28"/>
  <c r="R90" i="28"/>
  <c r="M90"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5" i="28"/>
  <c r="S55" i="28"/>
  <c r="O55" i="28"/>
  <c r="K55" i="28"/>
  <c r="G55" i="28"/>
  <c r="C55" i="28"/>
  <c r="A56" i="28"/>
  <c r="V55" i="28"/>
  <c r="R55" i="28"/>
  <c r="N55" i="28"/>
  <c r="J55" i="28"/>
  <c r="F55" i="28"/>
  <c r="B55" i="28"/>
  <c r="T55" i="28"/>
  <c r="L55" i="28"/>
  <c r="D55" i="28"/>
  <c r="P55" i="28"/>
  <c r="Y55" i="28"/>
  <c r="Q55" i="28"/>
  <c r="I55" i="28"/>
  <c r="X55" i="28"/>
  <c r="H55" i="28"/>
  <c r="M55" i="28"/>
  <c r="U55" i="28"/>
  <c r="E55" i="28"/>
  <c r="V126" i="25"/>
  <c r="R126" i="25"/>
  <c r="N126" i="25"/>
  <c r="J126" i="25"/>
  <c r="F126" i="25"/>
  <c r="B126" i="25"/>
  <c r="Y126" i="25"/>
  <c r="U126" i="25"/>
  <c r="Q126" i="25"/>
  <c r="M126" i="25"/>
  <c r="I126" i="25"/>
  <c r="E126" i="25"/>
  <c r="X126" i="25"/>
  <c r="P126" i="25"/>
  <c r="H126" i="25"/>
  <c r="L126" i="25"/>
  <c r="D126" i="25"/>
  <c r="W126" i="25"/>
  <c r="O126" i="25"/>
  <c r="G126" i="25"/>
  <c r="T126" i="25"/>
  <c r="C126" i="25"/>
  <c r="K126" i="25"/>
  <c r="S126" i="25"/>
  <c r="A127" i="25"/>
  <c r="W228" i="21"/>
  <c r="S228" i="21"/>
  <c r="O228" i="21"/>
  <c r="K228" i="21"/>
  <c r="G228" i="21"/>
  <c r="C228" i="21"/>
  <c r="A229" i="21"/>
  <c r="V228" i="21"/>
  <c r="R228" i="21"/>
  <c r="N228" i="21"/>
  <c r="J228" i="21"/>
  <c r="F228" i="21"/>
  <c r="B228" i="21"/>
  <c r="X228" i="21"/>
  <c r="P228" i="21"/>
  <c r="H228" i="21"/>
  <c r="L228" i="21"/>
  <c r="U228" i="21"/>
  <c r="M228" i="21"/>
  <c r="E228" i="21"/>
  <c r="T228" i="21"/>
  <c r="D228" i="21"/>
  <c r="Y228" i="21"/>
  <c r="Q228" i="21"/>
  <c r="I228" i="21"/>
  <c r="W194" i="28"/>
  <c r="S194" i="28"/>
  <c r="O194" i="28"/>
  <c r="K194" i="28"/>
  <c r="G194" i="28"/>
  <c r="C194" i="28"/>
  <c r="A195" i="28"/>
  <c r="V194" i="28"/>
  <c r="R194" i="28"/>
  <c r="N194" i="28"/>
  <c r="J194" i="28"/>
  <c r="F194" i="28"/>
  <c r="B194" i="28"/>
  <c r="X194" i="28"/>
  <c r="P194" i="28"/>
  <c r="H194" i="28"/>
  <c r="U194" i="28"/>
  <c r="M194" i="28"/>
  <c r="E194" i="28"/>
  <c r="Y194" i="28"/>
  <c r="I194" i="28"/>
  <c r="T194" i="28"/>
  <c r="D194" i="28"/>
  <c r="L194" i="28"/>
  <c r="Q194"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Y262" i="21"/>
  <c r="U262" i="21"/>
  <c r="Q262" i="21"/>
  <c r="M262" i="21"/>
  <c r="I262" i="21"/>
  <c r="E262" i="21"/>
  <c r="X262" i="21"/>
  <c r="T262" i="21"/>
  <c r="P262" i="21"/>
  <c r="L262" i="21"/>
  <c r="H262" i="21"/>
  <c r="D262" i="21"/>
  <c r="A263" i="21"/>
  <c r="R262" i="21"/>
  <c r="J262" i="21"/>
  <c r="B262" i="21"/>
  <c r="V262" i="21"/>
  <c r="F262" i="21"/>
  <c r="W262" i="21"/>
  <c r="O262" i="21"/>
  <c r="G262" i="21"/>
  <c r="N262" i="21"/>
  <c r="K262" i="21"/>
  <c r="C262" i="21"/>
  <c r="S262" i="21"/>
  <c r="V91" i="25"/>
  <c r="R91" i="25"/>
  <c r="N91" i="25"/>
  <c r="J91" i="25"/>
  <c r="F91" i="25"/>
  <c r="B91" i="25"/>
  <c r="Y91" i="25"/>
  <c r="U91" i="25"/>
  <c r="Q91" i="25"/>
  <c r="M91" i="25"/>
  <c r="I91" i="25"/>
  <c r="E91" i="25"/>
  <c r="X91" i="25"/>
  <c r="P91" i="25"/>
  <c r="H91" i="25"/>
  <c r="W91" i="25"/>
  <c r="O91" i="25"/>
  <c r="G91" i="25"/>
  <c r="S91" i="25"/>
  <c r="C91" i="25"/>
  <c r="D91" i="25"/>
  <c r="L91" i="25"/>
  <c r="K91" i="25"/>
  <c r="T91" i="25"/>
  <c r="A92"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94" i="21"/>
  <c r="U194" i="21"/>
  <c r="Q194" i="21"/>
  <c r="M194" i="21"/>
  <c r="I194" i="21"/>
  <c r="E194" i="21"/>
  <c r="X194" i="21"/>
  <c r="T194" i="21"/>
  <c r="P194" i="21"/>
  <c r="L194" i="21"/>
  <c r="H194" i="21"/>
  <c r="D194" i="21"/>
  <c r="V194" i="21"/>
  <c r="N194" i="21"/>
  <c r="F194" i="21"/>
  <c r="R194" i="21"/>
  <c r="B194" i="21"/>
  <c r="S194" i="21"/>
  <c r="K194" i="21"/>
  <c r="C194" i="21"/>
  <c r="A195" i="21"/>
  <c r="J194" i="21"/>
  <c r="G194" i="21"/>
  <c r="W194" i="21"/>
  <c r="O194" i="21"/>
  <c r="X160" i="28"/>
  <c r="T160" i="28"/>
  <c r="P160" i="28"/>
  <c r="L160" i="28"/>
  <c r="H160" i="28"/>
  <c r="D160" i="28"/>
  <c r="W160" i="28"/>
  <c r="S160" i="28"/>
  <c r="O160" i="28"/>
  <c r="K160" i="28"/>
  <c r="G160" i="28"/>
  <c r="C160" i="28"/>
  <c r="U160" i="28"/>
  <c r="M160" i="28"/>
  <c r="E160" i="28"/>
  <c r="A161" i="28"/>
  <c r="R160" i="28"/>
  <c r="J160" i="28"/>
  <c r="B160" i="28"/>
  <c r="N160" i="28"/>
  <c r="F160" i="28"/>
  <c r="Y160" i="28"/>
  <c r="I160" i="28"/>
  <c r="V160" i="28"/>
  <c r="Q160" i="28"/>
  <c r="A56" i="21"/>
  <c r="V55" i="21"/>
  <c r="R55" i="21"/>
  <c r="N55" i="21"/>
  <c r="J55" i="21"/>
  <c r="F55" i="21"/>
  <c r="B55" i="21"/>
  <c r="Y55" i="21"/>
  <c r="U55" i="21"/>
  <c r="Q55" i="21"/>
  <c r="M55" i="21"/>
  <c r="I55" i="21"/>
  <c r="E55" i="21"/>
  <c r="S55" i="21"/>
  <c r="K55" i="21"/>
  <c r="C55" i="21"/>
  <c r="W55" i="21"/>
  <c r="G55" i="21"/>
  <c r="T55" i="21"/>
  <c r="D55" i="21"/>
  <c r="X55" i="21"/>
  <c r="P55" i="21"/>
  <c r="H55" i="21"/>
  <c r="O55" i="21"/>
  <c r="L55" i="21"/>
  <c r="Y228" i="28"/>
  <c r="U228" i="28"/>
  <c r="Q228" i="28"/>
  <c r="M228" i="28"/>
  <c r="I228" i="28"/>
  <c r="E228" i="28"/>
  <c r="X228" i="28"/>
  <c r="T228" i="28"/>
  <c r="P228" i="28"/>
  <c r="L228" i="28"/>
  <c r="H228" i="28"/>
  <c r="D228" i="28"/>
  <c r="A229" i="28"/>
  <c r="R228" i="28"/>
  <c r="J228" i="28"/>
  <c r="B228" i="28"/>
  <c r="W228" i="28"/>
  <c r="O228" i="28"/>
  <c r="G228" i="28"/>
  <c r="K228" i="28"/>
  <c r="V228" i="28"/>
  <c r="F228" i="28"/>
  <c r="N228" i="28"/>
  <c r="S228" i="28"/>
  <c r="C228"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W297" i="21"/>
  <c r="S297" i="21"/>
  <c r="O297" i="21"/>
  <c r="K297" i="21"/>
  <c r="G297" i="21"/>
  <c r="C297" i="21"/>
  <c r="A298" i="21"/>
  <c r="V297" i="21"/>
  <c r="R297" i="21"/>
  <c r="N297" i="21"/>
  <c r="J297" i="21"/>
  <c r="F297" i="21"/>
  <c r="B297" i="21"/>
  <c r="T297" i="21"/>
  <c r="L297" i="21"/>
  <c r="D297" i="21"/>
  <c r="A332" i="21"/>
  <c r="X297" i="21"/>
  <c r="P297" i="21"/>
  <c r="H297" i="21"/>
  <c r="Y297" i="21"/>
  <c r="Q297" i="21"/>
  <c r="I297" i="21"/>
  <c r="E297" i="21"/>
  <c r="U297" i="21"/>
  <c r="M297" i="21"/>
  <c r="X90" i="21"/>
  <c r="T90" i="21"/>
  <c r="P90" i="21"/>
  <c r="L90" i="21"/>
  <c r="H90" i="21"/>
  <c r="D90" i="21"/>
  <c r="W90" i="21"/>
  <c r="S90" i="21"/>
  <c r="O90" i="21"/>
  <c r="K90" i="21"/>
  <c r="G90" i="21"/>
  <c r="C90" i="21"/>
  <c r="U90" i="21"/>
  <c r="M90" i="21"/>
  <c r="E90" i="21"/>
  <c r="Y90" i="21"/>
  <c r="Q90" i="21"/>
  <c r="V90" i="21"/>
  <c r="F90" i="21"/>
  <c r="A91" i="21"/>
  <c r="R90" i="21"/>
  <c r="J90" i="21"/>
  <c r="B90" i="21"/>
  <c r="I90" i="21"/>
  <c r="N90"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27" i="19"/>
  <c r="U127" i="19"/>
  <c r="Q127" i="19"/>
  <c r="M127" i="19"/>
  <c r="I127" i="19"/>
  <c r="E127" i="19"/>
  <c r="X127" i="19"/>
  <c r="S127" i="19"/>
  <c r="N127" i="19"/>
  <c r="H127" i="19"/>
  <c r="C127" i="19"/>
  <c r="W127" i="19"/>
  <c r="R127" i="19"/>
  <c r="L127" i="19"/>
  <c r="G127" i="19"/>
  <c r="B127" i="19"/>
  <c r="P127" i="19"/>
  <c r="F127" i="19"/>
  <c r="O127" i="19"/>
  <c r="D127" i="19"/>
  <c r="K127" i="19"/>
  <c r="J127" i="19"/>
  <c r="V127" i="19"/>
  <c r="T127" i="19"/>
  <c r="A128" i="19"/>
  <c r="W160" i="21"/>
  <c r="S160" i="21"/>
  <c r="O160" i="21"/>
  <c r="K160" i="21"/>
  <c r="G160" i="21"/>
  <c r="C160" i="21"/>
  <c r="A161" i="21"/>
  <c r="V160" i="21"/>
  <c r="R160" i="21"/>
  <c r="N160" i="21"/>
  <c r="J160" i="21"/>
  <c r="F160" i="21"/>
  <c r="B160" i="21"/>
  <c r="T160" i="21"/>
  <c r="L160" i="21"/>
  <c r="D160" i="21"/>
  <c r="P160" i="21"/>
  <c r="H160" i="21"/>
  <c r="Y160" i="21"/>
  <c r="Q160" i="21"/>
  <c r="I160" i="21"/>
  <c r="X160" i="21"/>
  <c r="U160" i="21"/>
  <c r="E160" i="21"/>
  <c r="M160" i="21"/>
  <c r="W262" i="28"/>
  <c r="S262" i="28"/>
  <c r="O262" i="28"/>
  <c r="K262" i="28"/>
  <c r="G262" i="28"/>
  <c r="C262" i="28"/>
  <c r="A263" i="28"/>
  <c r="V262" i="28"/>
  <c r="R262" i="28"/>
  <c r="N262" i="28"/>
  <c r="J262" i="28"/>
  <c r="F262" i="28"/>
  <c r="B262" i="28"/>
  <c r="T262" i="28"/>
  <c r="L262" i="28"/>
  <c r="D262" i="28"/>
  <c r="Y262" i="28"/>
  <c r="Q262" i="28"/>
  <c r="I262" i="28"/>
  <c r="M262" i="28"/>
  <c r="X262" i="28"/>
  <c r="H262" i="28"/>
  <c r="P262" i="28"/>
  <c r="E262" i="28"/>
  <c r="U262" i="28"/>
  <c r="Y297" i="28"/>
  <c r="U297" i="28"/>
  <c r="Q297" i="28"/>
  <c r="M297" i="28"/>
  <c r="I297" i="28"/>
  <c r="E297" i="28"/>
  <c r="A332" i="28"/>
  <c r="X297" i="28"/>
  <c r="T297" i="28"/>
  <c r="P297" i="28"/>
  <c r="L297" i="28"/>
  <c r="H297" i="28"/>
  <c r="D297" i="28"/>
  <c r="V297" i="28"/>
  <c r="N297" i="28"/>
  <c r="F297" i="28"/>
  <c r="S297" i="28"/>
  <c r="K297" i="28"/>
  <c r="C297" i="28"/>
  <c r="O297" i="28"/>
  <c r="A298" i="28"/>
  <c r="J297" i="28"/>
  <c r="B297" i="28"/>
  <c r="R297" i="28"/>
  <c r="W297" i="28"/>
  <c r="G297" i="28"/>
  <c r="A126" i="28"/>
  <c r="V125" i="28"/>
  <c r="R125" i="28"/>
  <c r="N125" i="28"/>
  <c r="J125" i="28"/>
  <c r="F125" i="28"/>
  <c r="B125" i="28"/>
  <c r="Y125" i="28"/>
  <c r="U125" i="28"/>
  <c r="Q125" i="28"/>
  <c r="M125" i="28"/>
  <c r="I125" i="28"/>
  <c r="E125" i="28"/>
  <c r="S125" i="28"/>
  <c r="K125" i="28"/>
  <c r="C125" i="28"/>
  <c r="X125" i="28"/>
  <c r="P125" i="28"/>
  <c r="H125" i="28"/>
  <c r="L125" i="28"/>
  <c r="D125" i="28"/>
  <c r="W125" i="28"/>
  <c r="G125" i="28"/>
  <c r="T125" i="28"/>
  <c r="O125" i="28"/>
  <c r="Y125" i="21"/>
  <c r="U125" i="21"/>
  <c r="Q125" i="21"/>
  <c r="M125" i="21"/>
  <c r="I125" i="21"/>
  <c r="E125" i="21"/>
  <c r="X125" i="21"/>
  <c r="T125" i="21"/>
  <c r="P125" i="21"/>
  <c r="L125" i="21"/>
  <c r="H125" i="21"/>
  <c r="D125" i="21"/>
  <c r="A126" i="21"/>
  <c r="R125" i="21"/>
  <c r="J125" i="21"/>
  <c r="B125" i="21"/>
  <c r="V125" i="21"/>
  <c r="F125" i="21"/>
  <c r="W125" i="21"/>
  <c r="O125" i="21"/>
  <c r="G125" i="21"/>
  <c r="N125" i="21"/>
  <c r="C125" i="21"/>
  <c r="S125" i="21"/>
  <c r="K125"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6" i="21"/>
  <c r="T126" i="21"/>
  <c r="P126" i="21"/>
  <c r="L126" i="21"/>
  <c r="H126" i="21"/>
  <c r="D126" i="21"/>
  <c r="W126" i="21"/>
  <c r="S126" i="21"/>
  <c r="O126" i="21"/>
  <c r="K126" i="21"/>
  <c r="G126" i="21"/>
  <c r="C126" i="21"/>
  <c r="Y126" i="21"/>
  <c r="Q126" i="21"/>
  <c r="I126" i="21"/>
  <c r="U126" i="21"/>
  <c r="V126" i="21"/>
  <c r="N126" i="21"/>
  <c r="F126" i="21"/>
  <c r="M126" i="21"/>
  <c r="E126" i="21"/>
  <c r="J126" i="21"/>
  <c r="B126" i="21"/>
  <c r="A127" i="21"/>
  <c r="R126" i="21"/>
  <c r="A299" i="21"/>
  <c r="V298" i="21"/>
  <c r="R298" i="21"/>
  <c r="N298" i="21"/>
  <c r="J298" i="21"/>
  <c r="F298" i="21"/>
  <c r="B298" i="21"/>
  <c r="Y298" i="21"/>
  <c r="U298" i="21"/>
  <c r="Q298" i="21"/>
  <c r="M298" i="21"/>
  <c r="I298" i="21"/>
  <c r="E298" i="21"/>
  <c r="S298" i="21"/>
  <c r="K298" i="21"/>
  <c r="C298" i="21"/>
  <c r="W298" i="21"/>
  <c r="G298" i="21"/>
  <c r="X298" i="21"/>
  <c r="P298" i="21"/>
  <c r="H298" i="21"/>
  <c r="O298" i="21"/>
  <c r="D298" i="21"/>
  <c r="T298" i="21"/>
  <c r="L298" i="21"/>
  <c r="X229" i="28"/>
  <c r="T229" i="28"/>
  <c r="P229" i="28"/>
  <c r="L229" i="28"/>
  <c r="H229" i="28"/>
  <c r="D229" i="28"/>
  <c r="W229" i="28"/>
  <c r="S229" i="28"/>
  <c r="O229" i="28"/>
  <c r="K229" i="28"/>
  <c r="G229" i="28"/>
  <c r="C229" i="28"/>
  <c r="Y229" i="28"/>
  <c r="Q229" i="28"/>
  <c r="I229" i="28"/>
  <c r="V229" i="28"/>
  <c r="N229" i="28"/>
  <c r="F229" i="28"/>
  <c r="R229" i="28"/>
  <c r="B229" i="28"/>
  <c r="M229" i="28"/>
  <c r="E229" i="28"/>
  <c r="U229" i="28"/>
  <c r="A230" i="28"/>
  <c r="J229"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7" i="25"/>
  <c r="R57" i="25"/>
  <c r="N57" i="25"/>
  <c r="J57" i="25"/>
  <c r="F57" i="25"/>
  <c r="B57" i="25"/>
  <c r="Y57" i="25"/>
  <c r="U57" i="25"/>
  <c r="Q57" i="25"/>
  <c r="M57" i="25"/>
  <c r="I57" i="25"/>
  <c r="E57" i="25"/>
  <c r="X57" i="25"/>
  <c r="P57" i="25"/>
  <c r="H57" i="25"/>
  <c r="W57" i="25"/>
  <c r="O57" i="25"/>
  <c r="G57" i="25"/>
  <c r="K57" i="25"/>
  <c r="L57" i="25"/>
  <c r="T57" i="25"/>
  <c r="D57" i="25"/>
  <c r="S57" i="25"/>
  <c r="C57" i="25"/>
  <c r="A58" i="25"/>
  <c r="V127" i="25"/>
  <c r="R127" i="25"/>
  <c r="N127" i="25"/>
  <c r="J127" i="25"/>
  <c r="F127" i="25"/>
  <c r="B127" i="25"/>
  <c r="Y127" i="25"/>
  <c r="U127" i="25"/>
  <c r="Q127" i="25"/>
  <c r="M127" i="25"/>
  <c r="I127" i="25"/>
  <c r="E127" i="25"/>
  <c r="X127" i="25"/>
  <c r="P127" i="25"/>
  <c r="H127" i="25"/>
  <c r="L127" i="25"/>
  <c r="W127" i="25"/>
  <c r="O127" i="25"/>
  <c r="G127" i="25"/>
  <c r="T127" i="25"/>
  <c r="D127" i="25"/>
  <c r="K127" i="25"/>
  <c r="C127" i="25"/>
  <c r="S127" i="25"/>
  <c r="A128" i="25"/>
  <c r="Y126" i="28"/>
  <c r="U126" i="28"/>
  <c r="Q126" i="28"/>
  <c r="M126" i="28"/>
  <c r="I126" i="28"/>
  <c r="E126" i="28"/>
  <c r="X126" i="28"/>
  <c r="T126" i="28"/>
  <c r="P126" i="28"/>
  <c r="L126" i="28"/>
  <c r="H126" i="28"/>
  <c r="D126" i="28"/>
  <c r="A127" i="28"/>
  <c r="R126" i="28"/>
  <c r="J126" i="28"/>
  <c r="B126" i="28"/>
  <c r="W126" i="28"/>
  <c r="O126" i="28"/>
  <c r="G126" i="28"/>
  <c r="S126" i="28"/>
  <c r="C126" i="28"/>
  <c r="K126" i="28"/>
  <c r="N126" i="28"/>
  <c r="F126" i="28"/>
  <c r="V126" i="28"/>
  <c r="A333" i="28"/>
  <c r="V332" i="28"/>
  <c r="R332" i="28"/>
  <c r="N332" i="28"/>
  <c r="J332" i="28"/>
  <c r="F332" i="28"/>
  <c r="B332" i="28"/>
  <c r="Y332" i="28"/>
  <c r="U332" i="28"/>
  <c r="Q332" i="28"/>
  <c r="M332" i="28"/>
  <c r="I332" i="28"/>
  <c r="E332" i="28"/>
  <c r="W332" i="28"/>
  <c r="O332" i="28"/>
  <c r="G332" i="28"/>
  <c r="T332" i="28"/>
  <c r="L332" i="28"/>
  <c r="D332" i="28"/>
  <c r="A367" i="28"/>
  <c r="X332" i="28"/>
  <c r="H332" i="28"/>
  <c r="S332" i="28"/>
  <c r="C332" i="28"/>
  <c r="K332" i="28"/>
  <c r="P332" i="28"/>
  <c r="W91" i="21"/>
  <c r="S91" i="21"/>
  <c r="O91" i="21"/>
  <c r="K91" i="21"/>
  <c r="G91" i="21"/>
  <c r="C91" i="21"/>
  <c r="A92" i="21"/>
  <c r="V91" i="21"/>
  <c r="R91" i="21"/>
  <c r="N91" i="21"/>
  <c r="J91" i="21"/>
  <c r="F91" i="21"/>
  <c r="B91" i="21"/>
  <c r="T91" i="21"/>
  <c r="L91" i="21"/>
  <c r="D91" i="21"/>
  <c r="X91" i="21"/>
  <c r="P91" i="21"/>
  <c r="U91" i="21"/>
  <c r="M91" i="21"/>
  <c r="Y91" i="21"/>
  <c r="Q91" i="21"/>
  <c r="I91" i="21"/>
  <c r="H91" i="21"/>
  <c r="E91" i="21"/>
  <c r="Y56" i="21"/>
  <c r="U56" i="21"/>
  <c r="Q56" i="21"/>
  <c r="M56" i="21"/>
  <c r="I56" i="21"/>
  <c r="E56" i="21"/>
  <c r="X56" i="21"/>
  <c r="T56" i="21"/>
  <c r="P56" i="21"/>
  <c r="L56" i="21"/>
  <c r="H56" i="21"/>
  <c r="D56" i="21"/>
  <c r="A57" i="21"/>
  <c r="R56" i="21"/>
  <c r="J56" i="21"/>
  <c r="B56" i="21"/>
  <c r="N56" i="21"/>
  <c r="K56" i="21"/>
  <c r="W56" i="21"/>
  <c r="O56" i="21"/>
  <c r="G56" i="21"/>
  <c r="V56" i="21"/>
  <c r="F56" i="21"/>
  <c r="S56" i="21"/>
  <c r="C56" i="21"/>
  <c r="A230" i="21"/>
  <c r="V229" i="21"/>
  <c r="R229" i="21"/>
  <c r="N229" i="21"/>
  <c r="J229" i="21"/>
  <c r="F229" i="21"/>
  <c r="B229" i="21"/>
  <c r="Y229" i="21"/>
  <c r="U229" i="21"/>
  <c r="Q229" i="21"/>
  <c r="M229" i="21"/>
  <c r="I229" i="21"/>
  <c r="E229" i="21"/>
  <c r="W229" i="21"/>
  <c r="O229" i="21"/>
  <c r="G229" i="21"/>
  <c r="K229" i="21"/>
  <c r="T229" i="21"/>
  <c r="L229" i="21"/>
  <c r="D229" i="21"/>
  <c r="S229" i="21"/>
  <c r="C229" i="21"/>
  <c r="X229" i="21"/>
  <c r="P229" i="21"/>
  <c r="H229" i="21"/>
  <c r="W91" i="28"/>
  <c r="S91" i="28"/>
  <c r="O91" i="28"/>
  <c r="K91" i="28"/>
  <c r="G91" i="28"/>
  <c r="C91" i="28"/>
  <c r="A92" i="28"/>
  <c r="V91" i="28"/>
  <c r="R91" i="28"/>
  <c r="N91" i="28"/>
  <c r="J91" i="28"/>
  <c r="F91" i="28"/>
  <c r="B91" i="28"/>
  <c r="X91" i="28"/>
  <c r="P91" i="28"/>
  <c r="H91" i="28"/>
  <c r="U91" i="28"/>
  <c r="M91" i="28"/>
  <c r="E91" i="28"/>
  <c r="Q91" i="28"/>
  <c r="I91" i="28"/>
  <c r="L91" i="28"/>
  <c r="Y91" i="28"/>
  <c r="T91" i="28"/>
  <c r="D91" i="28"/>
  <c r="A264" i="28"/>
  <c r="V263" i="28"/>
  <c r="R263" i="28"/>
  <c r="N263" i="28"/>
  <c r="J263" i="28"/>
  <c r="F263" i="28"/>
  <c r="B263" i="28"/>
  <c r="Y263" i="28"/>
  <c r="U263" i="28"/>
  <c r="Q263" i="28"/>
  <c r="M263" i="28"/>
  <c r="I263" i="28"/>
  <c r="E263" i="28"/>
  <c r="S263" i="28"/>
  <c r="K263" i="28"/>
  <c r="C263" i="28"/>
  <c r="X263" i="28"/>
  <c r="P263" i="28"/>
  <c r="H263" i="28"/>
  <c r="T263" i="28"/>
  <c r="D263" i="28"/>
  <c r="O263" i="28"/>
  <c r="W263" i="28"/>
  <c r="G263" i="28"/>
  <c r="L263" i="28"/>
  <c r="Y128" i="19"/>
  <c r="U128" i="19"/>
  <c r="Q128" i="19"/>
  <c r="M128" i="19"/>
  <c r="I128" i="19"/>
  <c r="E128" i="19"/>
  <c r="V128" i="19"/>
  <c r="P128" i="19"/>
  <c r="K128" i="19"/>
  <c r="F128" i="19"/>
  <c r="T128" i="19"/>
  <c r="O128" i="19"/>
  <c r="J128" i="19"/>
  <c r="D128" i="19"/>
  <c r="X128" i="19"/>
  <c r="N128" i="19"/>
  <c r="C128" i="19"/>
  <c r="W128" i="19"/>
  <c r="L128" i="19"/>
  <c r="B128" i="19"/>
  <c r="H128" i="19"/>
  <c r="G128" i="19"/>
  <c r="S128" i="19"/>
  <c r="R128" i="19"/>
  <c r="A129" i="19"/>
  <c r="A367" i="21"/>
  <c r="X332" i="21"/>
  <c r="T332" i="21"/>
  <c r="P332" i="21"/>
  <c r="L332" i="21"/>
  <c r="H332" i="21"/>
  <c r="D332" i="21"/>
  <c r="W332" i="21"/>
  <c r="S332" i="21"/>
  <c r="O332" i="21"/>
  <c r="K332" i="21"/>
  <c r="G332" i="21"/>
  <c r="C332" i="21"/>
  <c r="U332" i="21"/>
  <c r="M332" i="21"/>
  <c r="E332" i="21"/>
  <c r="Q332" i="21"/>
  <c r="A333" i="21"/>
  <c r="R332" i="21"/>
  <c r="J332" i="21"/>
  <c r="B332" i="21"/>
  <c r="Y332" i="21"/>
  <c r="I332" i="21"/>
  <c r="V332" i="21"/>
  <c r="N332" i="21"/>
  <c r="F332" i="21"/>
  <c r="V92" i="25"/>
  <c r="R92" i="25"/>
  <c r="N92" i="25"/>
  <c r="J92" i="25"/>
  <c r="F92" i="25"/>
  <c r="B92" i="25"/>
  <c r="Y92" i="25"/>
  <c r="U92" i="25"/>
  <c r="Q92" i="25"/>
  <c r="M92" i="25"/>
  <c r="I92" i="25"/>
  <c r="E92" i="25"/>
  <c r="X92" i="25"/>
  <c r="P92" i="25"/>
  <c r="H92" i="25"/>
  <c r="W92" i="25"/>
  <c r="O92" i="25"/>
  <c r="G92" i="25"/>
  <c r="K92" i="25"/>
  <c r="L92" i="25"/>
  <c r="T92" i="25"/>
  <c r="D92" i="25"/>
  <c r="S92" i="25"/>
  <c r="C92" i="25"/>
  <c r="A93"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98" i="28"/>
  <c r="T298" i="28"/>
  <c r="P298" i="28"/>
  <c r="L298" i="28"/>
  <c r="H298" i="28"/>
  <c r="D298" i="28"/>
  <c r="W298" i="28"/>
  <c r="S298" i="28"/>
  <c r="O298" i="28"/>
  <c r="K298" i="28"/>
  <c r="G298" i="28"/>
  <c r="C298" i="28"/>
  <c r="U298" i="28"/>
  <c r="M298" i="28"/>
  <c r="E298" i="28"/>
  <c r="A299" i="28"/>
  <c r="R298" i="28"/>
  <c r="J298" i="28"/>
  <c r="B298" i="28"/>
  <c r="V298" i="28"/>
  <c r="F298" i="28"/>
  <c r="Q298" i="28"/>
  <c r="I298" i="28"/>
  <c r="Y298" i="28"/>
  <c r="N298" i="28"/>
  <c r="A162" i="21"/>
  <c r="V161" i="21"/>
  <c r="R161" i="21"/>
  <c r="N161" i="21"/>
  <c r="J161" i="21"/>
  <c r="F161" i="21"/>
  <c r="B161" i="21"/>
  <c r="Y161" i="21"/>
  <c r="U161" i="21"/>
  <c r="Q161" i="21"/>
  <c r="M161" i="21"/>
  <c r="I161" i="21"/>
  <c r="E161" i="21"/>
  <c r="S161" i="21"/>
  <c r="K161" i="21"/>
  <c r="C161" i="21"/>
  <c r="O161" i="21"/>
  <c r="G161" i="21"/>
  <c r="X161" i="21"/>
  <c r="P161" i="21"/>
  <c r="H161" i="21"/>
  <c r="W161" i="21"/>
  <c r="D161" i="21"/>
  <c r="T161" i="21"/>
  <c r="L161" i="21"/>
  <c r="W57" i="19"/>
  <c r="S57" i="19"/>
  <c r="O57" i="19"/>
  <c r="K57" i="19"/>
  <c r="G57" i="19"/>
  <c r="C57" i="19"/>
  <c r="V57" i="19"/>
  <c r="R57" i="19"/>
  <c r="N57" i="19"/>
  <c r="J57" i="19"/>
  <c r="F57" i="19"/>
  <c r="B57" i="19"/>
  <c r="Y57" i="19"/>
  <c r="Q57" i="19"/>
  <c r="I57" i="19"/>
  <c r="X57" i="19"/>
  <c r="P57" i="19"/>
  <c r="H57" i="19"/>
  <c r="M57" i="19"/>
  <c r="L57" i="19"/>
  <c r="U57" i="19"/>
  <c r="T57" i="19"/>
  <c r="E57" i="19"/>
  <c r="D57" i="19"/>
  <c r="A58" i="19"/>
  <c r="X93" i="19"/>
  <c r="T93" i="19"/>
  <c r="P93" i="19"/>
  <c r="L93" i="19"/>
  <c r="H93" i="19"/>
  <c r="D93" i="19"/>
  <c r="W93" i="19"/>
  <c r="S93" i="19"/>
  <c r="O93" i="19"/>
  <c r="K93" i="19"/>
  <c r="G93" i="19"/>
  <c r="C93" i="19"/>
  <c r="V93" i="19"/>
  <c r="N93" i="19"/>
  <c r="F93" i="19"/>
  <c r="U93" i="19"/>
  <c r="M93" i="19"/>
  <c r="E93" i="19"/>
  <c r="R93" i="19"/>
  <c r="B93" i="19"/>
  <c r="Q93" i="19"/>
  <c r="J93" i="19"/>
  <c r="I93" i="19"/>
  <c r="Y93" i="19"/>
  <c r="A94" i="19"/>
  <c r="W161" i="28"/>
  <c r="S161" i="28"/>
  <c r="O161" i="28"/>
  <c r="K161" i="28"/>
  <c r="G161" i="28"/>
  <c r="C161" i="28"/>
  <c r="A162" i="28"/>
  <c r="V161" i="28"/>
  <c r="R161" i="28"/>
  <c r="N161" i="28"/>
  <c r="J161" i="28"/>
  <c r="F161" i="28"/>
  <c r="B161" i="28"/>
  <c r="T161" i="28"/>
  <c r="L161" i="28"/>
  <c r="D161" i="28"/>
  <c r="Y161" i="28"/>
  <c r="Q161" i="28"/>
  <c r="I161" i="28"/>
  <c r="U161" i="28"/>
  <c r="E161" i="28"/>
  <c r="P161" i="28"/>
  <c r="M161" i="28"/>
  <c r="X161" i="28"/>
  <c r="H161" i="28"/>
  <c r="X195" i="21"/>
  <c r="T195" i="21"/>
  <c r="P195" i="21"/>
  <c r="L195" i="21"/>
  <c r="H195" i="21"/>
  <c r="D195" i="21"/>
  <c r="W195" i="21"/>
  <c r="S195" i="21"/>
  <c r="O195" i="21"/>
  <c r="K195" i="21"/>
  <c r="G195" i="21"/>
  <c r="C195" i="21"/>
  <c r="U195" i="21"/>
  <c r="M195" i="21"/>
  <c r="E195" i="21"/>
  <c r="Y195" i="21"/>
  <c r="I195" i="21"/>
  <c r="A196" i="21"/>
  <c r="R195" i="21"/>
  <c r="J195" i="21"/>
  <c r="B195" i="21"/>
  <c r="Q195" i="21"/>
  <c r="N195" i="21"/>
  <c r="F195" i="21"/>
  <c r="V19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63" i="21"/>
  <c r="T263" i="21"/>
  <c r="P263" i="21"/>
  <c r="L263" i="21"/>
  <c r="H263" i="21"/>
  <c r="D263" i="21"/>
  <c r="W263" i="21"/>
  <c r="S263" i="21"/>
  <c r="O263" i="21"/>
  <c r="K263" i="21"/>
  <c r="G263" i="21"/>
  <c r="C263" i="21"/>
  <c r="Y263" i="21"/>
  <c r="Q263" i="21"/>
  <c r="I263" i="21"/>
  <c r="M263" i="21"/>
  <c r="V263" i="21"/>
  <c r="N263" i="21"/>
  <c r="F263" i="21"/>
  <c r="U263" i="21"/>
  <c r="E263" i="21"/>
  <c r="R263" i="21"/>
  <c r="A264" i="21"/>
  <c r="J263" i="21"/>
  <c r="B263" i="21"/>
  <c r="A196" i="28"/>
  <c r="V195" i="28"/>
  <c r="R195" i="28"/>
  <c r="N195" i="28"/>
  <c r="J195" i="28"/>
  <c r="F195" i="28"/>
  <c r="B195" i="28"/>
  <c r="Y195" i="28"/>
  <c r="U195" i="28"/>
  <c r="Q195" i="28"/>
  <c r="M195" i="28"/>
  <c r="I195" i="28"/>
  <c r="E195" i="28"/>
  <c r="W195" i="28"/>
  <c r="O195" i="28"/>
  <c r="G195" i="28"/>
  <c r="T195" i="28"/>
  <c r="L195" i="28"/>
  <c r="D195" i="28"/>
  <c r="P195" i="28"/>
  <c r="K195" i="28"/>
  <c r="S195" i="28"/>
  <c r="C195" i="28"/>
  <c r="H195" i="28"/>
  <c r="X195" i="28"/>
  <c r="A57" i="28"/>
  <c r="V56" i="28"/>
  <c r="R56" i="28"/>
  <c r="N56" i="28"/>
  <c r="J56" i="28"/>
  <c r="F56" i="28"/>
  <c r="B56" i="28"/>
  <c r="Y56" i="28"/>
  <c r="U56" i="28"/>
  <c r="Q56" i="28"/>
  <c r="M56" i="28"/>
  <c r="I56" i="28"/>
  <c r="E56" i="28"/>
  <c r="S56" i="28"/>
  <c r="K56" i="28"/>
  <c r="C56" i="28"/>
  <c r="W56" i="28"/>
  <c r="G56" i="28"/>
  <c r="X56" i="28"/>
  <c r="P56" i="28"/>
  <c r="H56" i="28"/>
  <c r="O56" i="28"/>
  <c r="T56" i="28"/>
  <c r="L56" i="28"/>
  <c r="D56"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W299" i="28"/>
  <c r="S299" i="28"/>
  <c r="O299" i="28"/>
  <c r="K299" i="28"/>
  <c r="G299" i="28"/>
  <c r="C299" i="28"/>
  <c r="A300" i="28"/>
  <c r="V299" i="28"/>
  <c r="R299" i="28"/>
  <c r="N299" i="28"/>
  <c r="J299" i="28"/>
  <c r="F299" i="28"/>
  <c r="B299" i="28"/>
  <c r="T299" i="28"/>
  <c r="L299" i="28"/>
  <c r="D299" i="28"/>
  <c r="Y299" i="28"/>
  <c r="Q299" i="28"/>
  <c r="I299" i="28"/>
  <c r="M299" i="28"/>
  <c r="X299" i="28"/>
  <c r="H299" i="28"/>
  <c r="P299" i="28"/>
  <c r="E299" i="28"/>
  <c r="U299"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9" i="19"/>
  <c r="U129" i="19"/>
  <c r="Q129" i="19"/>
  <c r="M129" i="19"/>
  <c r="I129" i="19"/>
  <c r="E129" i="19"/>
  <c r="X129" i="19"/>
  <c r="S129" i="19"/>
  <c r="N129" i="19"/>
  <c r="H129" i="19"/>
  <c r="C129" i="19"/>
  <c r="W129" i="19"/>
  <c r="R129" i="19"/>
  <c r="L129" i="19"/>
  <c r="G129" i="19"/>
  <c r="B129" i="19"/>
  <c r="V129" i="19"/>
  <c r="K129" i="19"/>
  <c r="T129" i="19"/>
  <c r="J129" i="19"/>
  <c r="F129" i="19"/>
  <c r="D129" i="19"/>
  <c r="P129" i="19"/>
  <c r="O129" i="19"/>
  <c r="A130" i="19"/>
  <c r="A93" i="28"/>
  <c r="V92" i="28"/>
  <c r="R92" i="28"/>
  <c r="N92" i="28"/>
  <c r="J92" i="28"/>
  <c r="F92" i="28"/>
  <c r="B92" i="28"/>
  <c r="Y92" i="28"/>
  <c r="U92" i="28"/>
  <c r="Q92" i="28"/>
  <c r="M92" i="28"/>
  <c r="I92" i="28"/>
  <c r="E92" i="28"/>
  <c r="W92" i="28"/>
  <c r="O92" i="28"/>
  <c r="G92" i="28"/>
  <c r="T92" i="28"/>
  <c r="L92" i="28"/>
  <c r="D92" i="28"/>
  <c r="X92" i="28"/>
  <c r="H92" i="28"/>
  <c r="P92" i="28"/>
  <c r="S92" i="28"/>
  <c r="C92" i="28"/>
  <c r="K92" i="28"/>
  <c r="X57" i="21"/>
  <c r="T57" i="21"/>
  <c r="P57" i="21"/>
  <c r="L57" i="21"/>
  <c r="H57" i="21"/>
  <c r="D57" i="21"/>
  <c r="W57" i="21"/>
  <c r="S57" i="21"/>
  <c r="O57" i="21"/>
  <c r="K57" i="21"/>
  <c r="G57" i="21"/>
  <c r="C57" i="21"/>
  <c r="Y57" i="21"/>
  <c r="Q57" i="21"/>
  <c r="I57" i="21"/>
  <c r="U57" i="21"/>
  <c r="E57" i="21"/>
  <c r="R57" i="21"/>
  <c r="B57" i="21"/>
  <c r="V57" i="21"/>
  <c r="N57" i="21"/>
  <c r="F57" i="21"/>
  <c r="M57" i="21"/>
  <c r="A58" i="21"/>
  <c r="J57" i="21"/>
  <c r="W367" i="28"/>
  <c r="S367" i="28"/>
  <c r="O367" i="28"/>
  <c r="K367" i="28"/>
  <c r="G367" i="28"/>
  <c r="C367" i="28"/>
  <c r="A368" i="28"/>
  <c r="V367" i="28"/>
  <c r="R367" i="28"/>
  <c r="N367" i="28"/>
  <c r="J367" i="28"/>
  <c r="F367" i="28"/>
  <c r="B367" i="28"/>
  <c r="A402" i="28"/>
  <c r="X367" i="28"/>
  <c r="P367" i="28"/>
  <c r="H367" i="28"/>
  <c r="U367" i="28"/>
  <c r="M367" i="28"/>
  <c r="E367" i="28"/>
  <c r="Q367" i="28"/>
  <c r="L367" i="28"/>
  <c r="T367" i="28"/>
  <c r="D367" i="28"/>
  <c r="I367" i="28"/>
  <c r="Y367" i="28"/>
  <c r="X127" i="28"/>
  <c r="T127" i="28"/>
  <c r="P127" i="28"/>
  <c r="L127" i="28"/>
  <c r="H127" i="28"/>
  <c r="D127" i="28"/>
  <c r="W127" i="28"/>
  <c r="S127" i="28"/>
  <c r="O127" i="28"/>
  <c r="K127" i="28"/>
  <c r="G127" i="28"/>
  <c r="C127" i="28"/>
  <c r="Y127" i="28"/>
  <c r="Q127" i="28"/>
  <c r="I127" i="28"/>
  <c r="V127" i="28"/>
  <c r="N127" i="28"/>
  <c r="F127" i="28"/>
  <c r="A128" i="28"/>
  <c r="J127" i="28"/>
  <c r="R127" i="28"/>
  <c r="U127" i="28"/>
  <c r="E127" i="28"/>
  <c r="B127" i="28"/>
  <c r="M127"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7" i="21"/>
  <c r="S127" i="21"/>
  <c r="O127" i="21"/>
  <c r="K127" i="21"/>
  <c r="G127" i="21"/>
  <c r="C127" i="21"/>
  <c r="A128" i="21"/>
  <c r="V127" i="21"/>
  <c r="R127" i="21"/>
  <c r="N127" i="21"/>
  <c r="J127" i="21"/>
  <c r="F127" i="21"/>
  <c r="B127" i="21"/>
  <c r="X127" i="21"/>
  <c r="P127" i="21"/>
  <c r="H127" i="21"/>
  <c r="L127" i="21"/>
  <c r="U127" i="21"/>
  <c r="M127" i="21"/>
  <c r="E127" i="21"/>
  <c r="T127" i="21"/>
  <c r="D127" i="21"/>
  <c r="Q127" i="21"/>
  <c r="Y127" i="21"/>
  <c r="I127"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162" i="21"/>
  <c r="U162" i="21"/>
  <c r="Q162" i="21"/>
  <c r="M162" i="21"/>
  <c r="I162" i="21"/>
  <c r="E162" i="21"/>
  <c r="X162" i="21"/>
  <c r="T162" i="21"/>
  <c r="P162" i="21"/>
  <c r="L162" i="21"/>
  <c r="H162" i="21"/>
  <c r="D162" i="21"/>
  <c r="A163" i="21"/>
  <c r="R162" i="21"/>
  <c r="J162" i="21"/>
  <c r="B162" i="21"/>
  <c r="V162" i="21"/>
  <c r="F162" i="21"/>
  <c r="W162" i="21"/>
  <c r="O162" i="21"/>
  <c r="G162" i="21"/>
  <c r="N162" i="21"/>
  <c r="C162" i="21"/>
  <c r="S162" i="21"/>
  <c r="K162" i="21"/>
  <c r="W333" i="21"/>
  <c r="S333" i="21"/>
  <c r="O333" i="21"/>
  <c r="K333" i="21"/>
  <c r="G333" i="21"/>
  <c r="C333" i="21"/>
  <c r="A334" i="21"/>
  <c r="V333" i="21"/>
  <c r="R333" i="21"/>
  <c r="N333" i="21"/>
  <c r="J333" i="21"/>
  <c r="F333" i="21"/>
  <c r="B333" i="21"/>
  <c r="T333" i="21"/>
  <c r="L333" i="21"/>
  <c r="D333" i="21"/>
  <c r="X333" i="21"/>
  <c r="H333" i="21"/>
  <c r="Y333" i="21"/>
  <c r="Q333" i="21"/>
  <c r="I333" i="21"/>
  <c r="P333" i="21"/>
  <c r="E333" i="21"/>
  <c r="U333" i="21"/>
  <c r="M333" i="21"/>
  <c r="W230" i="28"/>
  <c r="S230" i="28"/>
  <c r="O230" i="28"/>
  <c r="K230" i="28"/>
  <c r="G230" i="28"/>
  <c r="C230" i="28"/>
  <c r="A231" i="28"/>
  <c r="V230" i="28"/>
  <c r="R230" i="28"/>
  <c r="N230" i="28"/>
  <c r="J230" i="28"/>
  <c r="F230" i="28"/>
  <c r="B230" i="28"/>
  <c r="X230" i="28"/>
  <c r="P230" i="28"/>
  <c r="H230" i="28"/>
  <c r="U230" i="28"/>
  <c r="M230" i="28"/>
  <c r="E230" i="28"/>
  <c r="Y230" i="28"/>
  <c r="I230" i="28"/>
  <c r="T230" i="28"/>
  <c r="D230" i="28"/>
  <c r="L230" i="28"/>
  <c r="Q230" i="28"/>
  <c r="Y299" i="21"/>
  <c r="U299" i="21"/>
  <c r="Q299" i="21"/>
  <c r="M299" i="21"/>
  <c r="I299" i="21"/>
  <c r="E299" i="21"/>
  <c r="X299" i="21"/>
  <c r="T299" i="21"/>
  <c r="P299" i="21"/>
  <c r="L299" i="21"/>
  <c r="H299" i="21"/>
  <c r="D299" i="21"/>
  <c r="A300" i="21"/>
  <c r="R299" i="21"/>
  <c r="J299" i="21"/>
  <c r="B299" i="21"/>
  <c r="V299" i="21"/>
  <c r="N299" i="21"/>
  <c r="W299" i="21"/>
  <c r="O299" i="21"/>
  <c r="G299" i="21"/>
  <c r="F299" i="21"/>
  <c r="K299" i="21"/>
  <c r="S299" i="21"/>
  <c r="C299" i="21"/>
  <c r="W196" i="21"/>
  <c r="S196" i="21"/>
  <c r="O196" i="21"/>
  <c r="K196" i="21"/>
  <c r="G196" i="21"/>
  <c r="C196" i="21"/>
  <c r="A197" i="21"/>
  <c r="V196" i="21"/>
  <c r="R196" i="21"/>
  <c r="N196" i="21"/>
  <c r="J196" i="21"/>
  <c r="F196" i="21"/>
  <c r="B196" i="21"/>
  <c r="T196" i="21"/>
  <c r="L196" i="21"/>
  <c r="D196" i="21"/>
  <c r="P196" i="21"/>
  <c r="Y196" i="21"/>
  <c r="Q196" i="21"/>
  <c r="I196" i="21"/>
  <c r="X196" i="21"/>
  <c r="H196" i="21"/>
  <c r="U196" i="21"/>
  <c r="E196" i="21"/>
  <c r="M196" i="21"/>
  <c r="A163" i="28"/>
  <c r="V162" i="28"/>
  <c r="R162" i="28"/>
  <c r="N162" i="28"/>
  <c r="J162" i="28"/>
  <c r="F162" i="28"/>
  <c r="B162" i="28"/>
  <c r="Y162" i="28"/>
  <c r="U162" i="28"/>
  <c r="Q162" i="28"/>
  <c r="M162" i="28"/>
  <c r="I162" i="28"/>
  <c r="E162" i="28"/>
  <c r="S162" i="28"/>
  <c r="K162" i="28"/>
  <c r="C162" i="28"/>
  <c r="X162" i="28"/>
  <c r="P162" i="28"/>
  <c r="H162" i="28"/>
  <c r="L162" i="28"/>
  <c r="D162" i="28"/>
  <c r="W162" i="28"/>
  <c r="G162" i="28"/>
  <c r="T162" i="28"/>
  <c r="O162" i="28"/>
  <c r="V93" i="25"/>
  <c r="R93" i="25"/>
  <c r="N93" i="25"/>
  <c r="J93" i="25"/>
  <c r="F93" i="25"/>
  <c r="B93" i="25"/>
  <c r="Y93" i="25"/>
  <c r="U93" i="25"/>
  <c r="Q93" i="25"/>
  <c r="M93" i="25"/>
  <c r="I93" i="25"/>
  <c r="E93" i="25"/>
  <c r="X93" i="25"/>
  <c r="P93" i="25"/>
  <c r="H93" i="25"/>
  <c r="W93" i="25"/>
  <c r="O93" i="25"/>
  <c r="G93" i="25"/>
  <c r="S93" i="25"/>
  <c r="C93" i="25"/>
  <c r="T93" i="25"/>
  <c r="L93" i="25"/>
  <c r="K93" i="25"/>
  <c r="D93" i="25"/>
  <c r="A94" i="25"/>
  <c r="Y264" i="28"/>
  <c r="U264" i="28"/>
  <c r="Q264" i="28"/>
  <c r="M264" i="28"/>
  <c r="I264" i="28"/>
  <c r="E264" i="28"/>
  <c r="X264" i="28"/>
  <c r="T264" i="28"/>
  <c r="P264" i="28"/>
  <c r="L264" i="28"/>
  <c r="H264" i="28"/>
  <c r="D264" i="28"/>
  <c r="A265" i="28"/>
  <c r="R264" i="28"/>
  <c r="J264" i="28"/>
  <c r="B264" i="28"/>
  <c r="W264" i="28"/>
  <c r="O264" i="28"/>
  <c r="G264" i="28"/>
  <c r="K264" i="28"/>
  <c r="V264" i="28"/>
  <c r="F264" i="28"/>
  <c r="S264" i="28"/>
  <c r="N264" i="28"/>
  <c r="C264" i="28"/>
  <c r="V128" i="25"/>
  <c r="R128" i="25"/>
  <c r="N128" i="25"/>
  <c r="J128" i="25"/>
  <c r="F128" i="25"/>
  <c r="B128" i="25"/>
  <c r="Y128" i="25"/>
  <c r="U128" i="25"/>
  <c r="Q128" i="25"/>
  <c r="M128" i="25"/>
  <c r="I128" i="25"/>
  <c r="E128" i="25"/>
  <c r="X128" i="25"/>
  <c r="P128" i="25"/>
  <c r="H128" i="25"/>
  <c r="T128" i="25"/>
  <c r="D128" i="25"/>
  <c r="W128" i="25"/>
  <c r="O128" i="25"/>
  <c r="G128" i="25"/>
  <c r="L128" i="25"/>
  <c r="S128" i="25"/>
  <c r="K128" i="25"/>
  <c r="C128" i="25"/>
  <c r="A129" i="25"/>
  <c r="Y57" i="28"/>
  <c r="U57" i="28"/>
  <c r="Q57" i="28"/>
  <c r="M57" i="28"/>
  <c r="I57" i="28"/>
  <c r="E57" i="28"/>
  <c r="X57" i="28"/>
  <c r="T57" i="28"/>
  <c r="P57" i="28"/>
  <c r="L57" i="28"/>
  <c r="H57" i="28"/>
  <c r="D57" i="28"/>
  <c r="A58" i="28"/>
  <c r="R57" i="28"/>
  <c r="J57" i="28"/>
  <c r="B57" i="28"/>
  <c r="N57" i="28"/>
  <c r="W57" i="28"/>
  <c r="O57" i="28"/>
  <c r="G57" i="28"/>
  <c r="V57" i="28"/>
  <c r="F57" i="28"/>
  <c r="S57" i="28"/>
  <c r="K57" i="28"/>
  <c r="C57" i="28"/>
  <c r="W264" i="21"/>
  <c r="S264" i="21"/>
  <c r="O264" i="21"/>
  <c r="K264" i="21"/>
  <c r="G264" i="21"/>
  <c r="C264" i="21"/>
  <c r="A265" i="21"/>
  <c r="V264" i="21"/>
  <c r="R264" i="21"/>
  <c r="N264" i="21"/>
  <c r="J264" i="21"/>
  <c r="F264" i="21"/>
  <c r="B264" i="21"/>
  <c r="X264" i="21"/>
  <c r="P264" i="21"/>
  <c r="H264" i="21"/>
  <c r="T264" i="21"/>
  <c r="D264" i="21"/>
  <c r="U264" i="21"/>
  <c r="M264" i="21"/>
  <c r="E264" i="21"/>
  <c r="L264" i="21"/>
  <c r="Y264" i="21"/>
  <c r="Q264" i="21"/>
  <c r="I264" i="21"/>
  <c r="Y196" i="28"/>
  <c r="U196" i="28"/>
  <c r="Q196" i="28"/>
  <c r="M196" i="28"/>
  <c r="I196" i="28"/>
  <c r="E196" i="28"/>
  <c r="X196" i="28"/>
  <c r="T196" i="28"/>
  <c r="P196" i="28"/>
  <c r="L196" i="28"/>
  <c r="H196" i="28"/>
  <c r="D196" i="28"/>
  <c r="V196" i="28"/>
  <c r="N196" i="28"/>
  <c r="F196" i="28"/>
  <c r="S196" i="28"/>
  <c r="K196" i="28"/>
  <c r="C196" i="28"/>
  <c r="W196" i="28"/>
  <c r="G196" i="28"/>
  <c r="R196" i="28"/>
  <c r="B196" i="28"/>
  <c r="A197" i="28"/>
  <c r="O196" i="28"/>
  <c r="J196" i="28"/>
  <c r="Y367" i="21"/>
  <c r="U367" i="21"/>
  <c r="Q367" i="21"/>
  <c r="M367" i="21"/>
  <c r="I367" i="21"/>
  <c r="E367" i="21"/>
  <c r="A402" i="21"/>
  <c r="X367" i="21"/>
  <c r="T367" i="21"/>
  <c r="P367" i="21"/>
  <c r="L367" i="21"/>
  <c r="H367" i="21"/>
  <c r="D367" i="21"/>
  <c r="V367" i="21"/>
  <c r="N367" i="21"/>
  <c r="F367" i="21"/>
  <c r="A368" i="21"/>
  <c r="R367" i="21"/>
  <c r="B367" i="21"/>
  <c r="S367" i="21"/>
  <c r="K367" i="21"/>
  <c r="C367" i="21"/>
  <c r="J367" i="21"/>
  <c r="O367" i="21"/>
  <c r="W367" i="21"/>
  <c r="G367" i="21"/>
  <c r="Y230" i="21"/>
  <c r="U230" i="21"/>
  <c r="Q230" i="21"/>
  <c r="M230" i="21"/>
  <c r="I230" i="21"/>
  <c r="E230" i="21"/>
  <c r="X230" i="21"/>
  <c r="T230" i="21"/>
  <c r="P230" i="21"/>
  <c r="L230" i="21"/>
  <c r="H230" i="21"/>
  <c r="D230" i="21"/>
  <c r="V230" i="21"/>
  <c r="N230" i="21"/>
  <c r="F230" i="21"/>
  <c r="R230" i="21"/>
  <c r="B230" i="21"/>
  <c r="S230" i="21"/>
  <c r="K230" i="21"/>
  <c r="C230" i="21"/>
  <c r="A231" i="21"/>
  <c r="J230" i="21"/>
  <c r="G230" i="21"/>
  <c r="O230" i="21"/>
  <c r="W230" i="21"/>
  <c r="A93" i="21"/>
  <c r="V92" i="21"/>
  <c r="R92" i="21"/>
  <c r="N92" i="21"/>
  <c r="J92" i="21"/>
  <c r="F92" i="21"/>
  <c r="B92" i="21"/>
  <c r="Y92" i="21"/>
  <c r="U92" i="21"/>
  <c r="Q92" i="21"/>
  <c r="M92" i="21"/>
  <c r="I92" i="21"/>
  <c r="E92" i="21"/>
  <c r="S92" i="21"/>
  <c r="K92" i="21"/>
  <c r="C92" i="21"/>
  <c r="O92" i="21"/>
  <c r="L92" i="21"/>
  <c r="X92" i="21"/>
  <c r="P92" i="21"/>
  <c r="H92" i="21"/>
  <c r="W92" i="21"/>
  <c r="G92" i="21"/>
  <c r="T92" i="21"/>
  <c r="D92" i="21"/>
  <c r="Y333" i="28"/>
  <c r="U333" i="28"/>
  <c r="Q333" i="28"/>
  <c r="M333" i="28"/>
  <c r="I333" i="28"/>
  <c r="E333" i="28"/>
  <c r="X333" i="28"/>
  <c r="T333" i="28"/>
  <c r="P333" i="28"/>
  <c r="L333" i="28"/>
  <c r="H333" i="28"/>
  <c r="D333" i="28"/>
  <c r="V333" i="28"/>
  <c r="N333" i="28"/>
  <c r="F333" i="28"/>
  <c r="S333" i="28"/>
  <c r="K333" i="28"/>
  <c r="C333" i="28"/>
  <c r="O333" i="28"/>
  <c r="A334" i="28"/>
  <c r="J333" i="28"/>
  <c r="B333" i="28"/>
  <c r="W333" i="28"/>
  <c r="R333" i="28"/>
  <c r="G333"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X197" i="28"/>
  <c r="T197" i="28"/>
  <c r="P197" i="28"/>
  <c r="L197" i="28"/>
  <c r="H197" i="28"/>
  <c r="D197" i="28"/>
  <c r="W197" i="28"/>
  <c r="S197" i="28"/>
  <c r="O197" i="28"/>
  <c r="K197" i="28"/>
  <c r="G197" i="28"/>
  <c r="C197" i="28"/>
  <c r="U197" i="28"/>
  <c r="M197" i="28"/>
  <c r="E197" i="28"/>
  <c r="A198" i="28"/>
  <c r="R197" i="28"/>
  <c r="J197" i="28"/>
  <c r="B197" i="28"/>
  <c r="N197" i="28"/>
  <c r="Y197" i="28"/>
  <c r="I197" i="28"/>
  <c r="Q197" i="28"/>
  <c r="V197" i="28"/>
  <c r="F197" i="28"/>
  <c r="X58" i="28"/>
  <c r="T58" i="28"/>
  <c r="P58" i="28"/>
  <c r="L58" i="28"/>
  <c r="H58" i="28"/>
  <c r="D58" i="28"/>
  <c r="W58" i="28"/>
  <c r="S58" i="28"/>
  <c r="O58" i="28"/>
  <c r="K58" i="28"/>
  <c r="G58" i="28"/>
  <c r="C58" i="28"/>
  <c r="Y58" i="28"/>
  <c r="Q58" i="28"/>
  <c r="I58" i="28"/>
  <c r="U58" i="28"/>
  <c r="E58" i="28"/>
  <c r="V58" i="28"/>
  <c r="N58" i="28"/>
  <c r="F58" i="28"/>
  <c r="M58" i="28"/>
  <c r="B58" i="28"/>
  <c r="J58" i="28"/>
  <c r="A59" i="28"/>
  <c r="R58" i="28"/>
  <c r="Y163" i="28"/>
  <c r="U163" i="28"/>
  <c r="Q163" i="28"/>
  <c r="M163" i="28"/>
  <c r="I163" i="28"/>
  <c r="E163" i="28"/>
  <c r="X163" i="28"/>
  <c r="T163" i="28"/>
  <c r="P163" i="28"/>
  <c r="L163" i="28"/>
  <c r="H163" i="28"/>
  <c r="D163" i="28"/>
  <c r="A164" i="28"/>
  <c r="R163" i="28"/>
  <c r="J163" i="28"/>
  <c r="B163" i="28"/>
  <c r="W163" i="28"/>
  <c r="O163" i="28"/>
  <c r="G163" i="28"/>
  <c r="S163" i="28"/>
  <c r="C163" i="28"/>
  <c r="K163" i="28"/>
  <c r="N163" i="28"/>
  <c r="V163" i="28"/>
  <c r="F163" i="28"/>
  <c r="X402" i="28"/>
  <c r="T402" i="28"/>
  <c r="P402" i="28"/>
  <c r="L402" i="28"/>
  <c r="H402" i="28"/>
  <c r="D402" i="28"/>
  <c r="W402" i="28"/>
  <c r="S402" i="28"/>
  <c r="O402" i="28"/>
  <c r="K402" i="28"/>
  <c r="G402" i="28"/>
  <c r="C402" i="28"/>
  <c r="Y402" i="28"/>
  <c r="Q402" i="28"/>
  <c r="I402" i="28"/>
  <c r="V402" i="28"/>
  <c r="N402" i="28"/>
  <c r="F402" i="28"/>
  <c r="A403" i="28"/>
  <c r="J402" i="28"/>
  <c r="U402" i="28"/>
  <c r="E402" i="28"/>
  <c r="M402" i="28"/>
  <c r="B402" i="28"/>
  <c r="R402" i="28"/>
  <c r="V130" i="19"/>
  <c r="R130" i="19"/>
  <c r="N130" i="19"/>
  <c r="J130" i="19"/>
  <c r="F130" i="19"/>
  <c r="B130" i="19"/>
  <c r="Y130" i="19"/>
  <c r="U130" i="19"/>
  <c r="Q130" i="19"/>
  <c r="M130" i="19"/>
  <c r="I130" i="19"/>
  <c r="E130" i="19"/>
  <c r="X130" i="19"/>
  <c r="P130" i="19"/>
  <c r="H130" i="19"/>
  <c r="W130" i="19"/>
  <c r="O130" i="19"/>
  <c r="G130" i="19"/>
  <c r="L130" i="19"/>
  <c r="K130" i="19"/>
  <c r="D130" i="19"/>
  <c r="C130" i="19"/>
  <c r="T130" i="19"/>
  <c r="S130" i="19"/>
  <c r="A131" i="19"/>
  <c r="A301" i="28"/>
  <c r="V300" i="28"/>
  <c r="R300" i="28"/>
  <c r="N300" i="28"/>
  <c r="J300" i="28"/>
  <c r="F300" i="28"/>
  <c r="B300" i="28"/>
  <c r="Y300" i="28"/>
  <c r="U300" i="28"/>
  <c r="Q300" i="28"/>
  <c r="M300" i="28"/>
  <c r="I300" i="28"/>
  <c r="E300" i="28"/>
  <c r="S300" i="28"/>
  <c r="K300" i="28"/>
  <c r="C300" i="28"/>
  <c r="X300" i="28"/>
  <c r="P300" i="28"/>
  <c r="H300" i="28"/>
  <c r="T300" i="28"/>
  <c r="D300" i="28"/>
  <c r="O300" i="28"/>
  <c r="W300" i="28"/>
  <c r="L300" i="28"/>
  <c r="G300" i="28"/>
  <c r="X368" i="21"/>
  <c r="T368" i="21"/>
  <c r="P368" i="21"/>
  <c r="L368" i="21"/>
  <c r="H368" i="21"/>
  <c r="D368" i="21"/>
  <c r="W368" i="21"/>
  <c r="S368" i="21"/>
  <c r="O368" i="21"/>
  <c r="K368" i="21"/>
  <c r="G368" i="21"/>
  <c r="C368" i="21"/>
  <c r="U368" i="21"/>
  <c r="M368" i="21"/>
  <c r="E368" i="21"/>
  <c r="Q368" i="21"/>
  <c r="A369" i="21"/>
  <c r="R368" i="21"/>
  <c r="J368" i="21"/>
  <c r="B368" i="21"/>
  <c r="Y368" i="21"/>
  <c r="I368" i="21"/>
  <c r="V368" i="21"/>
  <c r="N368" i="21"/>
  <c r="F368" i="21"/>
  <c r="A266" i="21"/>
  <c r="V265" i="21"/>
  <c r="R265" i="21"/>
  <c r="N265" i="21"/>
  <c r="J265" i="21"/>
  <c r="F265" i="21"/>
  <c r="B265" i="21"/>
  <c r="Y265" i="21"/>
  <c r="U265" i="21"/>
  <c r="Q265" i="21"/>
  <c r="M265" i="21"/>
  <c r="I265" i="21"/>
  <c r="E265" i="21"/>
  <c r="W265" i="21"/>
  <c r="O265" i="21"/>
  <c r="G265" i="21"/>
  <c r="S265" i="21"/>
  <c r="C265" i="21"/>
  <c r="T265" i="21"/>
  <c r="L265" i="21"/>
  <c r="D265" i="21"/>
  <c r="K265" i="21"/>
  <c r="X265" i="21"/>
  <c r="P265" i="21"/>
  <c r="H265" i="21"/>
  <c r="V129" i="25"/>
  <c r="R129" i="25"/>
  <c r="N129" i="25"/>
  <c r="J129" i="25"/>
  <c r="F129" i="25"/>
  <c r="B129" i="25"/>
  <c r="Y129" i="25"/>
  <c r="U129" i="25"/>
  <c r="Q129" i="25"/>
  <c r="M129" i="25"/>
  <c r="I129" i="25"/>
  <c r="E129" i="25"/>
  <c r="X129" i="25"/>
  <c r="P129" i="25"/>
  <c r="H129" i="25"/>
  <c r="L129" i="25"/>
  <c r="W129" i="25"/>
  <c r="O129" i="25"/>
  <c r="G129" i="25"/>
  <c r="T129" i="25"/>
  <c r="D129" i="25"/>
  <c r="S129" i="25"/>
  <c r="K129" i="25"/>
  <c r="C129" i="25"/>
  <c r="A130" i="25"/>
  <c r="A232" i="28"/>
  <c r="V231" i="28"/>
  <c r="R231" i="28"/>
  <c r="N231" i="28"/>
  <c r="J231" i="28"/>
  <c r="F231" i="28"/>
  <c r="B231" i="28"/>
  <c r="Y231" i="28"/>
  <c r="U231" i="28"/>
  <c r="Q231" i="28"/>
  <c r="M231" i="28"/>
  <c r="I231" i="28"/>
  <c r="E231" i="28"/>
  <c r="W231" i="28"/>
  <c r="O231" i="28"/>
  <c r="G231" i="28"/>
  <c r="T231" i="28"/>
  <c r="L231" i="28"/>
  <c r="D231" i="28"/>
  <c r="P231" i="28"/>
  <c r="K231" i="28"/>
  <c r="S231" i="28"/>
  <c r="C231" i="28"/>
  <c r="H231" i="28"/>
  <c r="X231"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8" i="28"/>
  <c r="S128" i="28"/>
  <c r="O128" i="28"/>
  <c r="K128" i="28"/>
  <c r="G128" i="28"/>
  <c r="C128" i="28"/>
  <c r="A129" i="28"/>
  <c r="V128" i="28"/>
  <c r="R128" i="28"/>
  <c r="N128" i="28"/>
  <c r="J128" i="28"/>
  <c r="F128" i="28"/>
  <c r="B128" i="28"/>
  <c r="X128" i="28"/>
  <c r="P128" i="28"/>
  <c r="H128" i="28"/>
  <c r="U128" i="28"/>
  <c r="M128" i="28"/>
  <c r="E128" i="28"/>
  <c r="Q128" i="28"/>
  <c r="Y128" i="28"/>
  <c r="L128" i="28"/>
  <c r="I128" i="28"/>
  <c r="T128" i="28"/>
  <c r="D128"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93" i="21"/>
  <c r="U93" i="21"/>
  <c r="Q93" i="21"/>
  <c r="M93" i="21"/>
  <c r="I93" i="21"/>
  <c r="E93" i="21"/>
  <c r="X93" i="21"/>
  <c r="T93" i="21"/>
  <c r="P93" i="21"/>
  <c r="L93" i="21"/>
  <c r="H93" i="21"/>
  <c r="D93" i="21"/>
  <c r="A94" i="21"/>
  <c r="R93" i="21"/>
  <c r="J93" i="21"/>
  <c r="B93" i="21"/>
  <c r="V93" i="21"/>
  <c r="F93" i="21"/>
  <c r="K93" i="21"/>
  <c r="W93" i="21"/>
  <c r="O93" i="21"/>
  <c r="G93" i="21"/>
  <c r="N93" i="21"/>
  <c r="S93" i="21"/>
  <c r="C93" i="21"/>
  <c r="X265" i="28"/>
  <c r="T265" i="28"/>
  <c r="P265" i="28"/>
  <c r="L265" i="28"/>
  <c r="H265" i="28"/>
  <c r="D265" i="28"/>
  <c r="W265" i="28"/>
  <c r="S265" i="28"/>
  <c r="O265" i="28"/>
  <c r="K265" i="28"/>
  <c r="G265" i="28"/>
  <c r="C265" i="28"/>
  <c r="Y265" i="28"/>
  <c r="Q265" i="28"/>
  <c r="I265" i="28"/>
  <c r="V265" i="28"/>
  <c r="N265" i="28"/>
  <c r="F265" i="28"/>
  <c r="R265" i="28"/>
  <c r="B265" i="28"/>
  <c r="M265" i="28"/>
  <c r="E265" i="28"/>
  <c r="U265" i="28"/>
  <c r="A266" i="28"/>
  <c r="J265" i="28"/>
  <c r="X300" i="21"/>
  <c r="T300" i="21"/>
  <c r="P300" i="21"/>
  <c r="L300" i="21"/>
  <c r="H300" i="21"/>
  <c r="D300" i="21"/>
  <c r="W300" i="21"/>
  <c r="S300" i="21"/>
  <c r="O300" i="21"/>
  <c r="K300" i="21"/>
  <c r="G300" i="21"/>
  <c r="C300" i="21"/>
  <c r="Y300" i="21"/>
  <c r="Q300" i="21"/>
  <c r="I300" i="21"/>
  <c r="M300" i="21"/>
  <c r="V300" i="21"/>
  <c r="N300" i="21"/>
  <c r="F300" i="21"/>
  <c r="U300" i="21"/>
  <c r="E300" i="21"/>
  <c r="R300" i="21"/>
  <c r="A301" i="21"/>
  <c r="J300" i="21"/>
  <c r="B300" i="21"/>
  <c r="X163" i="21"/>
  <c r="T163" i="21"/>
  <c r="P163" i="21"/>
  <c r="L163" i="21"/>
  <c r="H163" i="21"/>
  <c r="D163" i="21"/>
  <c r="W163" i="21"/>
  <c r="S163" i="21"/>
  <c r="O163" i="21"/>
  <c r="K163" i="21"/>
  <c r="G163" i="21"/>
  <c r="C163" i="21"/>
  <c r="Y163" i="21"/>
  <c r="Q163" i="21"/>
  <c r="I163" i="21"/>
  <c r="U163" i="21"/>
  <c r="M163" i="21"/>
  <c r="V163" i="21"/>
  <c r="N163" i="21"/>
  <c r="F163" i="21"/>
  <c r="E163" i="21"/>
  <c r="J163" i="21"/>
  <c r="A164" i="21"/>
  <c r="R163" i="21"/>
  <c r="B163"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34" i="28"/>
  <c r="T334" i="28"/>
  <c r="P334" i="28"/>
  <c r="L334" i="28"/>
  <c r="H334" i="28"/>
  <c r="D334" i="28"/>
  <c r="W334" i="28"/>
  <c r="S334" i="28"/>
  <c r="O334" i="28"/>
  <c r="K334" i="28"/>
  <c r="G334" i="28"/>
  <c r="C334" i="28"/>
  <c r="U334" i="28"/>
  <c r="M334" i="28"/>
  <c r="E334" i="28"/>
  <c r="A335" i="28"/>
  <c r="R334" i="28"/>
  <c r="J334" i="28"/>
  <c r="B334" i="28"/>
  <c r="V334" i="28"/>
  <c r="F334" i="28"/>
  <c r="Q334" i="28"/>
  <c r="I334" i="28"/>
  <c r="Y334" i="28"/>
  <c r="N334" i="28"/>
  <c r="X231" i="21"/>
  <c r="T231" i="21"/>
  <c r="P231" i="21"/>
  <c r="L231" i="21"/>
  <c r="H231" i="21"/>
  <c r="D231" i="21"/>
  <c r="W231" i="21"/>
  <c r="S231" i="21"/>
  <c r="O231" i="21"/>
  <c r="K231" i="21"/>
  <c r="G231" i="21"/>
  <c r="C231" i="21"/>
  <c r="U231" i="21"/>
  <c r="M231" i="21"/>
  <c r="E231" i="21"/>
  <c r="I231" i="21"/>
  <c r="A232" i="21"/>
  <c r="R231" i="21"/>
  <c r="J231" i="21"/>
  <c r="B231" i="21"/>
  <c r="Y231" i="21"/>
  <c r="Q231" i="21"/>
  <c r="N231" i="21"/>
  <c r="V231" i="21"/>
  <c r="F231" i="21"/>
  <c r="A403" i="21"/>
  <c r="V402" i="21"/>
  <c r="R402" i="21"/>
  <c r="N402" i="21"/>
  <c r="J402" i="21"/>
  <c r="F402" i="21"/>
  <c r="B402" i="21"/>
  <c r="Y402" i="21"/>
  <c r="U402" i="21"/>
  <c r="Q402" i="21"/>
  <c r="M402" i="21"/>
  <c r="I402" i="21"/>
  <c r="E402" i="21"/>
  <c r="W402" i="21"/>
  <c r="O402" i="21"/>
  <c r="G402" i="21"/>
  <c r="K402" i="21"/>
  <c r="T402" i="21"/>
  <c r="L402" i="21"/>
  <c r="D402" i="21"/>
  <c r="S402" i="21"/>
  <c r="C402" i="21"/>
  <c r="H402" i="21"/>
  <c r="P402" i="21"/>
  <c r="X402" i="21"/>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98" i="21"/>
  <c r="V197" i="21"/>
  <c r="R197" i="21"/>
  <c r="N197" i="21"/>
  <c r="J197" i="21"/>
  <c r="F197" i="21"/>
  <c r="B197" i="21"/>
  <c r="Y197" i="21"/>
  <c r="U197" i="21"/>
  <c r="Q197" i="21"/>
  <c r="M197" i="21"/>
  <c r="I197" i="21"/>
  <c r="E197" i="21"/>
  <c r="S197" i="21"/>
  <c r="K197" i="21"/>
  <c r="C197" i="21"/>
  <c r="W197" i="21"/>
  <c r="G197" i="21"/>
  <c r="X197" i="21"/>
  <c r="P197" i="21"/>
  <c r="H197" i="21"/>
  <c r="O197" i="21"/>
  <c r="T197" i="21"/>
  <c r="L197" i="21"/>
  <c r="D197" i="21"/>
  <c r="A335" i="21"/>
  <c r="V334" i="21"/>
  <c r="R334" i="21"/>
  <c r="N334" i="21"/>
  <c r="J334" i="21"/>
  <c r="F334" i="21"/>
  <c r="B334" i="21"/>
  <c r="Y334" i="21"/>
  <c r="U334" i="21"/>
  <c r="Q334" i="21"/>
  <c r="M334" i="21"/>
  <c r="I334" i="21"/>
  <c r="E334" i="21"/>
  <c r="S334" i="21"/>
  <c r="K334" i="21"/>
  <c r="C334" i="21"/>
  <c r="O334" i="21"/>
  <c r="X334" i="21"/>
  <c r="P334" i="21"/>
  <c r="H334" i="21"/>
  <c r="W334" i="21"/>
  <c r="G334" i="21"/>
  <c r="D334" i="21"/>
  <c r="L334" i="21"/>
  <c r="T334" i="21"/>
  <c r="W59" i="19"/>
  <c r="S59" i="19"/>
  <c r="O59" i="19"/>
  <c r="K59" i="19"/>
  <c r="G59" i="19"/>
  <c r="C59" i="19"/>
  <c r="V59" i="19"/>
  <c r="R59" i="19"/>
  <c r="N59" i="19"/>
  <c r="J59" i="19"/>
  <c r="F59" i="19"/>
  <c r="B59" i="19"/>
  <c r="Y59" i="19"/>
  <c r="Q59" i="19"/>
  <c r="I59" i="19"/>
  <c r="X59" i="19"/>
  <c r="P59" i="19"/>
  <c r="H59" i="19"/>
  <c r="M59" i="19"/>
  <c r="L59" i="19"/>
  <c r="E59" i="19"/>
  <c r="D59" i="19"/>
  <c r="U59" i="19"/>
  <c r="T59" i="19"/>
  <c r="A60" i="19"/>
  <c r="A129" i="21"/>
  <c r="V128" i="21"/>
  <c r="R128" i="21"/>
  <c r="N128" i="21"/>
  <c r="J128" i="21"/>
  <c r="F128" i="21"/>
  <c r="B128" i="21"/>
  <c r="Y128" i="21"/>
  <c r="U128" i="21"/>
  <c r="Q128" i="21"/>
  <c r="M128" i="21"/>
  <c r="I128" i="21"/>
  <c r="E128" i="21"/>
  <c r="W128" i="21"/>
  <c r="O128" i="21"/>
  <c r="G128" i="21"/>
  <c r="S128" i="21"/>
  <c r="C128" i="21"/>
  <c r="T128" i="21"/>
  <c r="L128" i="21"/>
  <c r="D128" i="21"/>
  <c r="K128" i="21"/>
  <c r="X128" i="21"/>
  <c r="H128" i="21"/>
  <c r="P128" i="21"/>
  <c r="A369" i="28"/>
  <c r="V368" i="28"/>
  <c r="R368" i="28"/>
  <c r="N368" i="28"/>
  <c r="J368" i="28"/>
  <c r="F368" i="28"/>
  <c r="B368" i="28"/>
  <c r="Y368" i="28"/>
  <c r="U368" i="28"/>
  <c r="Q368" i="28"/>
  <c r="M368" i="28"/>
  <c r="I368" i="28"/>
  <c r="E368" i="28"/>
  <c r="W368" i="28"/>
  <c r="O368" i="28"/>
  <c r="G368" i="28"/>
  <c r="T368" i="28"/>
  <c r="L368" i="28"/>
  <c r="D368" i="28"/>
  <c r="X368" i="28"/>
  <c r="H368" i="28"/>
  <c r="S368" i="28"/>
  <c r="C368" i="28"/>
  <c r="P368" i="28"/>
  <c r="K368" i="28"/>
  <c r="W58" i="21"/>
  <c r="S58" i="21"/>
  <c r="O58" i="21"/>
  <c r="K58" i="21"/>
  <c r="G58" i="21"/>
  <c r="C58" i="21"/>
  <c r="A59" i="21"/>
  <c r="V58" i="21"/>
  <c r="R58" i="21"/>
  <c r="N58" i="21"/>
  <c r="J58" i="21"/>
  <c r="F58" i="21"/>
  <c r="B58" i="21"/>
  <c r="X58" i="21"/>
  <c r="P58" i="21"/>
  <c r="H58" i="21"/>
  <c r="T58" i="21"/>
  <c r="L58" i="21"/>
  <c r="Y58" i="21"/>
  <c r="I58" i="21"/>
  <c r="U58" i="21"/>
  <c r="M58" i="21"/>
  <c r="E58" i="21"/>
  <c r="D58" i="21"/>
  <c r="Q58" i="21"/>
  <c r="Y93" i="28"/>
  <c r="U93" i="28"/>
  <c r="Q93" i="28"/>
  <c r="M93" i="28"/>
  <c r="I93" i="28"/>
  <c r="E93" i="28"/>
  <c r="X93" i="28"/>
  <c r="T93" i="28"/>
  <c r="P93" i="28"/>
  <c r="L93" i="28"/>
  <c r="H93" i="28"/>
  <c r="D93" i="28"/>
  <c r="V93" i="28"/>
  <c r="N93" i="28"/>
  <c r="F93" i="28"/>
  <c r="S93" i="28"/>
  <c r="K93" i="28"/>
  <c r="C93" i="28"/>
  <c r="O93" i="28"/>
  <c r="W93" i="28"/>
  <c r="A94" i="28"/>
  <c r="J93" i="28"/>
  <c r="G93" i="28"/>
  <c r="B93" i="28"/>
  <c r="R93" i="28"/>
  <c r="X95" i="19"/>
  <c r="T95" i="19"/>
  <c r="P95" i="19"/>
  <c r="L95" i="19"/>
  <c r="H95" i="19"/>
  <c r="D95" i="19"/>
  <c r="W95" i="19"/>
  <c r="S95" i="19"/>
  <c r="O95" i="19"/>
  <c r="K95" i="19"/>
  <c r="G95" i="19"/>
  <c r="C95" i="19"/>
  <c r="V95" i="19"/>
  <c r="N95" i="19"/>
  <c r="F95" i="19"/>
  <c r="U95" i="19"/>
  <c r="M95" i="19"/>
  <c r="E95" i="19"/>
  <c r="R95" i="19"/>
  <c r="B95" i="19"/>
  <c r="Q95" i="19"/>
  <c r="Y95" i="19"/>
  <c r="J95" i="19"/>
  <c r="I95" i="19"/>
  <c r="A96"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69" i="28"/>
  <c r="U369" i="28"/>
  <c r="Q369" i="28"/>
  <c r="M369" i="28"/>
  <c r="I369" i="28"/>
  <c r="E369" i="28"/>
  <c r="X369" i="28"/>
  <c r="T369" i="28"/>
  <c r="P369" i="28"/>
  <c r="L369" i="28"/>
  <c r="H369" i="28"/>
  <c r="D369" i="28"/>
  <c r="V369" i="28"/>
  <c r="N369" i="28"/>
  <c r="F369" i="28"/>
  <c r="S369" i="28"/>
  <c r="K369" i="28"/>
  <c r="C369" i="28"/>
  <c r="O369" i="28"/>
  <c r="A370" i="28"/>
  <c r="J369" i="28"/>
  <c r="B369" i="28"/>
  <c r="R369" i="28"/>
  <c r="W369" i="28"/>
  <c r="G369" i="28"/>
  <c r="X96" i="19"/>
  <c r="T96" i="19"/>
  <c r="P96" i="19"/>
  <c r="L96" i="19"/>
  <c r="H96" i="19"/>
  <c r="D96" i="19"/>
  <c r="W96" i="19"/>
  <c r="S96" i="19"/>
  <c r="O96" i="19"/>
  <c r="K96" i="19"/>
  <c r="G96" i="19"/>
  <c r="C96" i="19"/>
  <c r="V96" i="19"/>
  <c r="N96" i="19"/>
  <c r="F96" i="19"/>
  <c r="U96" i="19"/>
  <c r="M96" i="19"/>
  <c r="E96" i="19"/>
  <c r="J96" i="19"/>
  <c r="Y96" i="19"/>
  <c r="I96" i="19"/>
  <c r="B96" i="19"/>
  <c r="R96" i="19"/>
  <c r="Q96" i="19"/>
  <c r="A97" i="19"/>
  <c r="A60" i="21"/>
  <c r="V59" i="21"/>
  <c r="R59" i="21"/>
  <c r="N59" i="21"/>
  <c r="J59" i="21"/>
  <c r="F59" i="21"/>
  <c r="B59" i="21"/>
  <c r="Y59" i="21"/>
  <c r="U59" i="21"/>
  <c r="Q59" i="21"/>
  <c r="M59" i="21"/>
  <c r="I59" i="21"/>
  <c r="E59" i="21"/>
  <c r="W59" i="21"/>
  <c r="O59" i="21"/>
  <c r="G59" i="21"/>
  <c r="S59" i="21"/>
  <c r="K59" i="21"/>
  <c r="P59" i="21"/>
  <c r="T59" i="21"/>
  <c r="L59" i="21"/>
  <c r="D59" i="21"/>
  <c r="C59" i="21"/>
  <c r="X59" i="21"/>
  <c r="H59" i="21"/>
  <c r="Y129" i="21"/>
  <c r="U129" i="21"/>
  <c r="Q129" i="21"/>
  <c r="M129" i="21"/>
  <c r="I129" i="21"/>
  <c r="E129" i="21"/>
  <c r="X129" i="21"/>
  <c r="T129" i="21"/>
  <c r="P129" i="21"/>
  <c r="L129" i="21"/>
  <c r="H129" i="21"/>
  <c r="D129" i="21"/>
  <c r="V129" i="21"/>
  <c r="N129" i="21"/>
  <c r="F129" i="21"/>
  <c r="J129" i="21"/>
  <c r="S129" i="21"/>
  <c r="K129" i="21"/>
  <c r="C129" i="21"/>
  <c r="A130" i="21"/>
  <c r="R129" i="21"/>
  <c r="B129" i="21"/>
  <c r="W129" i="21"/>
  <c r="O129" i="21"/>
  <c r="G129" i="21"/>
  <c r="V95" i="25"/>
  <c r="R95" i="25"/>
  <c r="N95" i="25"/>
  <c r="J95" i="25"/>
  <c r="F95" i="25"/>
  <c r="B95" i="25"/>
  <c r="Y95" i="25"/>
  <c r="U95" i="25"/>
  <c r="Q95" i="25"/>
  <c r="M95" i="25"/>
  <c r="I95" i="25"/>
  <c r="E95" i="25"/>
  <c r="X95" i="25"/>
  <c r="P95" i="25"/>
  <c r="H95" i="25"/>
  <c r="W95" i="25"/>
  <c r="O95" i="25"/>
  <c r="G95" i="25"/>
  <c r="S95" i="25"/>
  <c r="C95" i="25"/>
  <c r="T95" i="25"/>
  <c r="L95" i="25"/>
  <c r="K95" i="25"/>
  <c r="D95" i="25"/>
  <c r="A96" i="25"/>
  <c r="W335" i="28"/>
  <c r="S335" i="28"/>
  <c r="O335" i="28"/>
  <c r="K335" i="28"/>
  <c r="G335" i="28"/>
  <c r="C335" i="28"/>
  <c r="A336" i="28"/>
  <c r="V335" i="28"/>
  <c r="R335" i="28"/>
  <c r="N335" i="28"/>
  <c r="J335" i="28"/>
  <c r="F335" i="28"/>
  <c r="B335" i="28"/>
  <c r="T335" i="28"/>
  <c r="L335" i="28"/>
  <c r="D335" i="28"/>
  <c r="Y335" i="28"/>
  <c r="Q335" i="28"/>
  <c r="I335" i="28"/>
  <c r="M335" i="28"/>
  <c r="X335" i="28"/>
  <c r="H335" i="28"/>
  <c r="P335" i="28"/>
  <c r="E335" i="28"/>
  <c r="U335"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301" i="21"/>
  <c r="S301" i="21"/>
  <c r="O301" i="21"/>
  <c r="K301" i="21"/>
  <c r="G301" i="21"/>
  <c r="C301" i="21"/>
  <c r="A302" i="21"/>
  <c r="V301" i="21"/>
  <c r="R301" i="21"/>
  <c r="N301" i="21"/>
  <c r="J301" i="21"/>
  <c r="F301" i="21"/>
  <c r="B301" i="21"/>
  <c r="X301" i="21"/>
  <c r="P301" i="21"/>
  <c r="H301" i="21"/>
  <c r="T301" i="21"/>
  <c r="D301" i="21"/>
  <c r="U301" i="21"/>
  <c r="M301" i="21"/>
  <c r="E301" i="21"/>
  <c r="L301" i="21"/>
  <c r="Y301" i="21"/>
  <c r="Q301" i="21"/>
  <c r="I301" i="21"/>
  <c r="W266" i="28"/>
  <c r="S266" i="28"/>
  <c r="O266" i="28"/>
  <c r="K266" i="28"/>
  <c r="G266" i="28"/>
  <c r="C266" i="28"/>
  <c r="A267" i="28"/>
  <c r="V266" i="28"/>
  <c r="R266" i="28"/>
  <c r="N266" i="28"/>
  <c r="J266" i="28"/>
  <c r="F266" i="28"/>
  <c r="B266" i="28"/>
  <c r="X266" i="28"/>
  <c r="P266" i="28"/>
  <c r="H266" i="28"/>
  <c r="U266" i="28"/>
  <c r="M266" i="28"/>
  <c r="E266" i="28"/>
  <c r="Y266" i="28"/>
  <c r="I266" i="28"/>
  <c r="T266" i="28"/>
  <c r="D266" i="28"/>
  <c r="L266" i="28"/>
  <c r="Q266" i="28"/>
  <c r="X94" i="21"/>
  <c r="T94" i="21"/>
  <c r="P94" i="21"/>
  <c r="L94" i="21"/>
  <c r="H94" i="21"/>
  <c r="D94" i="21"/>
  <c r="W94" i="21"/>
  <c r="S94" i="21"/>
  <c r="O94" i="21"/>
  <c r="K94" i="21"/>
  <c r="G94" i="21"/>
  <c r="C94" i="21"/>
  <c r="Y94" i="21"/>
  <c r="Q94" i="21"/>
  <c r="I94" i="21"/>
  <c r="A95" i="21"/>
  <c r="R94" i="21"/>
  <c r="B94" i="21"/>
  <c r="V94" i="21"/>
  <c r="N94" i="21"/>
  <c r="F94" i="21"/>
  <c r="U94" i="21"/>
  <c r="M94" i="21"/>
  <c r="E94" i="21"/>
  <c r="J94" i="21"/>
  <c r="A130" i="28"/>
  <c r="V129" i="28"/>
  <c r="R129" i="28"/>
  <c r="N129" i="28"/>
  <c r="J129" i="28"/>
  <c r="F129" i="28"/>
  <c r="B129" i="28"/>
  <c r="Y129" i="28"/>
  <c r="U129" i="28"/>
  <c r="Q129" i="28"/>
  <c r="M129" i="28"/>
  <c r="I129" i="28"/>
  <c r="E129" i="28"/>
  <c r="W129" i="28"/>
  <c r="O129" i="28"/>
  <c r="G129" i="28"/>
  <c r="T129" i="28"/>
  <c r="L129" i="28"/>
  <c r="D129" i="28"/>
  <c r="X129" i="28"/>
  <c r="H129" i="28"/>
  <c r="S129" i="28"/>
  <c r="C129" i="28"/>
  <c r="P129" i="28"/>
  <c r="K129" i="28"/>
  <c r="Y232" i="28"/>
  <c r="U232" i="28"/>
  <c r="Q232" i="28"/>
  <c r="M232" i="28"/>
  <c r="I232" i="28"/>
  <c r="E232" i="28"/>
  <c r="X232" i="28"/>
  <c r="T232" i="28"/>
  <c r="P232" i="28"/>
  <c r="L232" i="28"/>
  <c r="H232" i="28"/>
  <c r="D232" i="28"/>
  <c r="V232" i="28"/>
  <c r="N232" i="28"/>
  <c r="F232" i="28"/>
  <c r="S232" i="28"/>
  <c r="K232" i="28"/>
  <c r="C232" i="28"/>
  <c r="W232" i="28"/>
  <c r="G232" i="28"/>
  <c r="R232" i="28"/>
  <c r="B232" i="28"/>
  <c r="A233" i="28"/>
  <c r="J232" i="28"/>
  <c r="O232" i="28"/>
  <c r="Y301" i="28"/>
  <c r="U301" i="28"/>
  <c r="Q301" i="28"/>
  <c r="M301" i="28"/>
  <c r="I301" i="28"/>
  <c r="E301" i="28"/>
  <c r="X301" i="28"/>
  <c r="T301" i="28"/>
  <c r="P301" i="28"/>
  <c r="L301" i="28"/>
  <c r="H301" i="28"/>
  <c r="D301" i="28"/>
  <c r="A302" i="28"/>
  <c r="R301" i="28"/>
  <c r="J301" i="28"/>
  <c r="B301" i="28"/>
  <c r="W301" i="28"/>
  <c r="O301" i="28"/>
  <c r="G301" i="28"/>
  <c r="K301" i="28"/>
  <c r="V301" i="28"/>
  <c r="F301" i="28"/>
  <c r="N301" i="28"/>
  <c r="S301" i="28"/>
  <c r="C301" i="28"/>
  <c r="W403" i="28"/>
  <c r="S403" i="28"/>
  <c r="O403" i="28"/>
  <c r="K403" i="28"/>
  <c r="G403" i="28"/>
  <c r="C403" i="28"/>
  <c r="A404" i="28"/>
  <c r="V403" i="28"/>
  <c r="R403" i="28"/>
  <c r="N403" i="28"/>
  <c r="J403" i="28"/>
  <c r="F403" i="28"/>
  <c r="B403" i="28"/>
  <c r="X403" i="28"/>
  <c r="P403" i="28"/>
  <c r="H403" i="28"/>
  <c r="U403" i="28"/>
  <c r="M403" i="28"/>
  <c r="E403" i="28"/>
  <c r="Q403" i="28"/>
  <c r="L403" i="28"/>
  <c r="T403" i="28"/>
  <c r="I403" i="28"/>
  <c r="D403" i="28"/>
  <c r="Y403" i="28"/>
  <c r="X164" i="28"/>
  <c r="T164" i="28"/>
  <c r="P164" i="28"/>
  <c r="L164" i="28"/>
  <c r="H164" i="28"/>
  <c r="D164" i="28"/>
  <c r="W164" i="28"/>
  <c r="S164" i="28"/>
  <c r="O164" i="28"/>
  <c r="K164" i="28"/>
  <c r="G164" i="28"/>
  <c r="C164" i="28"/>
  <c r="Y164" i="28"/>
  <c r="Q164" i="28"/>
  <c r="I164" i="28"/>
  <c r="V164" i="28"/>
  <c r="N164" i="28"/>
  <c r="F164" i="28"/>
  <c r="A165" i="28"/>
  <c r="J164" i="28"/>
  <c r="R164" i="28"/>
  <c r="U164" i="28"/>
  <c r="E164" i="28"/>
  <c r="B164" i="28"/>
  <c r="M164" i="28"/>
  <c r="X94" i="28"/>
  <c r="T94" i="28"/>
  <c r="P94" i="28"/>
  <c r="L94" i="28"/>
  <c r="H94" i="28"/>
  <c r="D94" i="28"/>
  <c r="W94" i="28"/>
  <c r="S94" i="28"/>
  <c r="O94" i="28"/>
  <c r="K94" i="28"/>
  <c r="G94" i="28"/>
  <c r="C94" i="28"/>
  <c r="U94" i="28"/>
  <c r="M94" i="28"/>
  <c r="E94" i="28"/>
  <c r="A95" i="28"/>
  <c r="R94" i="28"/>
  <c r="J94" i="28"/>
  <c r="B94" i="28"/>
  <c r="V94" i="28"/>
  <c r="F94" i="28"/>
  <c r="Q94" i="28"/>
  <c r="N94" i="28"/>
  <c r="Y94" i="28"/>
  <c r="I94"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403" i="21"/>
  <c r="U403" i="21"/>
  <c r="Q403" i="21"/>
  <c r="M403" i="21"/>
  <c r="I403" i="21"/>
  <c r="E403" i="21"/>
  <c r="X403" i="21"/>
  <c r="T403" i="21"/>
  <c r="P403" i="21"/>
  <c r="L403" i="21"/>
  <c r="H403" i="21"/>
  <c r="D403" i="21"/>
  <c r="V403" i="21"/>
  <c r="N403" i="21"/>
  <c r="F403" i="21"/>
  <c r="R403" i="21"/>
  <c r="B403" i="21"/>
  <c r="S403" i="21"/>
  <c r="K403" i="21"/>
  <c r="C403" i="21"/>
  <c r="A404" i="21"/>
  <c r="J403" i="21"/>
  <c r="O403" i="21"/>
  <c r="W403" i="21"/>
  <c r="G403"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30" i="25"/>
  <c r="R130" i="25"/>
  <c r="N130" i="25"/>
  <c r="J130" i="25"/>
  <c r="F130" i="25"/>
  <c r="B130" i="25"/>
  <c r="Y130" i="25"/>
  <c r="U130" i="25"/>
  <c r="Q130" i="25"/>
  <c r="M130" i="25"/>
  <c r="I130" i="25"/>
  <c r="E130" i="25"/>
  <c r="X130" i="25"/>
  <c r="P130" i="25"/>
  <c r="H130" i="25"/>
  <c r="T130" i="25"/>
  <c r="D130" i="25"/>
  <c r="W130" i="25"/>
  <c r="O130" i="25"/>
  <c r="G130" i="25"/>
  <c r="L130" i="25"/>
  <c r="C130" i="25"/>
  <c r="S130" i="25"/>
  <c r="K130" i="25"/>
  <c r="A131" i="25"/>
  <c r="V131" i="19"/>
  <c r="R131" i="19"/>
  <c r="N131" i="19"/>
  <c r="J131" i="19"/>
  <c r="F131" i="19"/>
  <c r="B131" i="19"/>
  <c r="Y131" i="19"/>
  <c r="U131" i="19"/>
  <c r="Q131" i="19"/>
  <c r="M131" i="19"/>
  <c r="I131" i="19"/>
  <c r="E131" i="19"/>
  <c r="X131" i="19"/>
  <c r="P131" i="19"/>
  <c r="H131" i="19"/>
  <c r="W131" i="19"/>
  <c r="O131" i="19"/>
  <c r="G131" i="19"/>
  <c r="T131" i="19"/>
  <c r="D131" i="19"/>
  <c r="S131" i="19"/>
  <c r="C131" i="19"/>
  <c r="L131" i="19"/>
  <c r="K131" i="19"/>
  <c r="A132" i="19"/>
  <c r="Y335" i="21"/>
  <c r="U335" i="21"/>
  <c r="Q335" i="21"/>
  <c r="M335" i="21"/>
  <c r="I335" i="21"/>
  <c r="E335" i="21"/>
  <c r="X335" i="21"/>
  <c r="T335" i="21"/>
  <c r="P335" i="21"/>
  <c r="L335" i="21"/>
  <c r="H335" i="21"/>
  <c r="D335" i="21"/>
  <c r="A336" i="21"/>
  <c r="R335" i="21"/>
  <c r="J335" i="21"/>
  <c r="B335" i="21"/>
  <c r="V335" i="21"/>
  <c r="F335" i="21"/>
  <c r="W335" i="21"/>
  <c r="O335" i="21"/>
  <c r="G335" i="21"/>
  <c r="N335" i="21"/>
  <c r="K335" i="21"/>
  <c r="S335" i="21"/>
  <c r="C335" i="21"/>
  <c r="W232" i="21"/>
  <c r="S232" i="21"/>
  <c r="O232" i="21"/>
  <c r="K232" i="21"/>
  <c r="G232" i="21"/>
  <c r="C232" i="21"/>
  <c r="A233" i="21"/>
  <c r="V232" i="21"/>
  <c r="R232" i="21"/>
  <c r="N232" i="21"/>
  <c r="J232" i="21"/>
  <c r="F232" i="21"/>
  <c r="B232" i="21"/>
  <c r="T232" i="21"/>
  <c r="L232" i="21"/>
  <c r="D232" i="21"/>
  <c r="X232" i="21"/>
  <c r="H232" i="21"/>
  <c r="Y232" i="21"/>
  <c r="Q232" i="21"/>
  <c r="I232" i="21"/>
  <c r="P232" i="21"/>
  <c r="U232" i="21"/>
  <c r="M232" i="21"/>
  <c r="E232" i="21"/>
  <c r="Y266" i="21"/>
  <c r="U266" i="21"/>
  <c r="Q266" i="21"/>
  <c r="M266" i="21"/>
  <c r="I266" i="21"/>
  <c r="E266" i="21"/>
  <c r="X266" i="21"/>
  <c r="T266" i="21"/>
  <c r="P266" i="21"/>
  <c r="L266" i="21"/>
  <c r="H266" i="21"/>
  <c r="D266" i="21"/>
  <c r="V266" i="21"/>
  <c r="N266" i="21"/>
  <c r="F266" i="21"/>
  <c r="R266" i="21"/>
  <c r="S266" i="21"/>
  <c r="K266" i="21"/>
  <c r="C266" i="21"/>
  <c r="A267" i="21"/>
  <c r="J266" i="21"/>
  <c r="B266" i="21"/>
  <c r="G266" i="21"/>
  <c r="O266" i="21"/>
  <c r="W266" i="21"/>
  <c r="W59" i="28"/>
  <c r="S59" i="28"/>
  <c r="O59" i="28"/>
  <c r="K59" i="28"/>
  <c r="G59" i="28"/>
  <c r="C59" i="28"/>
  <c r="A60" i="28"/>
  <c r="V59" i="28"/>
  <c r="R59" i="28"/>
  <c r="N59" i="28"/>
  <c r="J59" i="28"/>
  <c r="F59" i="28"/>
  <c r="B59" i="28"/>
  <c r="X59" i="28"/>
  <c r="P59" i="28"/>
  <c r="H59" i="28"/>
  <c r="L59" i="28"/>
  <c r="U59" i="28"/>
  <c r="M59" i="28"/>
  <c r="E59" i="28"/>
  <c r="T59" i="28"/>
  <c r="D59" i="28"/>
  <c r="I59" i="28"/>
  <c r="Y59" i="28"/>
  <c r="Q59" i="28"/>
  <c r="Y198" i="21"/>
  <c r="U198" i="21"/>
  <c r="Q198" i="21"/>
  <c r="M198" i="21"/>
  <c r="I198" i="21"/>
  <c r="E198" i="21"/>
  <c r="X198" i="21"/>
  <c r="T198" i="21"/>
  <c r="P198" i="21"/>
  <c r="L198" i="21"/>
  <c r="H198" i="21"/>
  <c r="D198" i="21"/>
  <c r="A199" i="21"/>
  <c r="R198" i="21"/>
  <c r="J198" i="21"/>
  <c r="B198" i="21"/>
  <c r="N198" i="21"/>
  <c r="W198" i="21"/>
  <c r="O198" i="21"/>
  <c r="G198" i="21"/>
  <c r="V198" i="21"/>
  <c r="F198" i="21"/>
  <c r="C198" i="21"/>
  <c r="S198" i="21"/>
  <c r="K198" i="21"/>
  <c r="W164" i="21"/>
  <c r="S164" i="21"/>
  <c r="O164" i="21"/>
  <c r="K164" i="21"/>
  <c r="G164" i="21"/>
  <c r="C164" i="21"/>
  <c r="A165" i="21"/>
  <c r="V164" i="21"/>
  <c r="R164" i="21"/>
  <c r="N164" i="21"/>
  <c r="J164" i="21"/>
  <c r="F164" i="21"/>
  <c r="B164" i="21"/>
  <c r="X164" i="21"/>
  <c r="P164" i="21"/>
  <c r="H164" i="21"/>
  <c r="T164" i="21"/>
  <c r="L164" i="21"/>
  <c r="U164" i="21"/>
  <c r="M164" i="21"/>
  <c r="E164" i="21"/>
  <c r="D164" i="21"/>
  <c r="Q164" i="21"/>
  <c r="I164" i="21"/>
  <c r="Y164" i="21"/>
  <c r="W369" i="21"/>
  <c r="S369" i="21"/>
  <c r="O369" i="21"/>
  <c r="K369" i="21"/>
  <c r="G369" i="21"/>
  <c r="C369" i="21"/>
  <c r="A370" i="21"/>
  <c r="V369" i="21"/>
  <c r="R369" i="21"/>
  <c r="N369" i="21"/>
  <c r="J369" i="21"/>
  <c r="F369" i="21"/>
  <c r="B369" i="21"/>
  <c r="T369" i="21"/>
  <c r="L369" i="21"/>
  <c r="D369" i="21"/>
  <c r="P369" i="21"/>
  <c r="H369" i="21"/>
  <c r="Y369" i="21"/>
  <c r="Q369" i="21"/>
  <c r="I369" i="21"/>
  <c r="X369" i="21"/>
  <c r="E369" i="21"/>
  <c r="U369" i="21"/>
  <c r="M369" i="21"/>
  <c r="W198" i="28"/>
  <c r="S198" i="28"/>
  <c r="O198" i="28"/>
  <c r="K198" i="28"/>
  <c r="G198" i="28"/>
  <c r="C198" i="28"/>
  <c r="A199" i="28"/>
  <c r="V198" i="28"/>
  <c r="R198" i="28"/>
  <c r="N198" i="28"/>
  <c r="J198" i="28"/>
  <c r="F198" i="28"/>
  <c r="B198" i="28"/>
  <c r="T198" i="28"/>
  <c r="L198" i="28"/>
  <c r="D198" i="28"/>
  <c r="Y198" i="28"/>
  <c r="Q198" i="28"/>
  <c r="I198" i="28"/>
  <c r="U198" i="28"/>
  <c r="E198" i="28"/>
  <c r="P198" i="28"/>
  <c r="H198" i="28"/>
  <c r="X198" i="28"/>
  <c r="M198"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200" i="28"/>
  <c r="V199" i="28"/>
  <c r="R199" i="28"/>
  <c r="N199" i="28"/>
  <c r="J199" i="28"/>
  <c r="F199" i="28"/>
  <c r="B199" i="28"/>
  <c r="Y199" i="28"/>
  <c r="U199" i="28"/>
  <c r="Q199" i="28"/>
  <c r="M199" i="28"/>
  <c r="I199" i="28"/>
  <c r="E199" i="28"/>
  <c r="S199" i="28"/>
  <c r="K199" i="28"/>
  <c r="C199" i="28"/>
  <c r="X199" i="28"/>
  <c r="P199" i="28"/>
  <c r="H199" i="28"/>
  <c r="L199" i="28"/>
  <c r="W199" i="28"/>
  <c r="G199" i="28"/>
  <c r="O199" i="28"/>
  <c r="D199" i="28"/>
  <c r="T199" i="28"/>
  <c r="V61" i="25"/>
  <c r="R61" i="25"/>
  <c r="N61" i="25"/>
  <c r="J61" i="25"/>
  <c r="F61" i="25"/>
  <c r="B61" i="25"/>
  <c r="Y61" i="25"/>
  <c r="U61" i="25"/>
  <c r="Q61" i="25"/>
  <c r="M61" i="25"/>
  <c r="I61" i="25"/>
  <c r="E61" i="25"/>
  <c r="X61" i="25"/>
  <c r="P61" i="25"/>
  <c r="H61" i="25"/>
  <c r="W61" i="25"/>
  <c r="O61" i="25"/>
  <c r="G61" i="25"/>
  <c r="K61" i="25"/>
  <c r="L61" i="25"/>
  <c r="T61" i="25"/>
  <c r="D61" i="25"/>
  <c r="S61" i="25"/>
  <c r="C61" i="25"/>
  <c r="A62" i="25"/>
  <c r="A61" i="28"/>
  <c r="V60" i="28"/>
  <c r="R60" i="28"/>
  <c r="N60" i="28"/>
  <c r="J60" i="28"/>
  <c r="F60" i="28"/>
  <c r="B60" i="28"/>
  <c r="Y60" i="28"/>
  <c r="U60" i="28"/>
  <c r="Q60" i="28"/>
  <c r="M60" i="28"/>
  <c r="I60" i="28"/>
  <c r="E60" i="28"/>
  <c r="W60" i="28"/>
  <c r="O60" i="28"/>
  <c r="G60" i="28"/>
  <c r="S60" i="28"/>
  <c r="C60" i="28"/>
  <c r="T60" i="28"/>
  <c r="L60" i="28"/>
  <c r="D60" i="28"/>
  <c r="K60" i="28"/>
  <c r="P60" i="28"/>
  <c r="X60" i="28"/>
  <c r="H60" i="28"/>
  <c r="X267" i="21"/>
  <c r="T267" i="21"/>
  <c r="P267" i="21"/>
  <c r="L267" i="21"/>
  <c r="H267" i="21"/>
  <c r="D267" i="21"/>
  <c r="W267" i="21"/>
  <c r="S267" i="21"/>
  <c r="O267" i="21"/>
  <c r="K267" i="21"/>
  <c r="G267" i="21"/>
  <c r="C267" i="21"/>
  <c r="U267" i="21"/>
  <c r="M267" i="21"/>
  <c r="E267" i="21"/>
  <c r="Q267" i="21"/>
  <c r="I267" i="21"/>
  <c r="A268" i="21"/>
  <c r="R267" i="21"/>
  <c r="J267" i="21"/>
  <c r="B267" i="21"/>
  <c r="Y267" i="21"/>
  <c r="N267" i="21"/>
  <c r="V267" i="21"/>
  <c r="F267" i="21"/>
  <c r="A405" i="28"/>
  <c r="V404" i="28"/>
  <c r="R404" i="28"/>
  <c r="N404" i="28"/>
  <c r="J404" i="28"/>
  <c r="F404" i="28"/>
  <c r="B404" i="28"/>
  <c r="Y404" i="28"/>
  <c r="U404" i="28"/>
  <c r="Q404" i="28"/>
  <c r="M404" i="28"/>
  <c r="I404" i="28"/>
  <c r="E404" i="28"/>
  <c r="W404" i="28"/>
  <c r="O404" i="28"/>
  <c r="G404" i="28"/>
  <c r="T404" i="28"/>
  <c r="L404" i="28"/>
  <c r="D404" i="28"/>
  <c r="X404" i="28"/>
  <c r="H404" i="28"/>
  <c r="S404" i="28"/>
  <c r="C404" i="28"/>
  <c r="K404" i="28"/>
  <c r="P404" i="28"/>
  <c r="A337" i="28"/>
  <c r="V336" i="28"/>
  <c r="R336" i="28"/>
  <c r="N336" i="28"/>
  <c r="J336" i="28"/>
  <c r="F336" i="28"/>
  <c r="B336" i="28"/>
  <c r="Y336" i="28"/>
  <c r="U336" i="28"/>
  <c r="Q336" i="28"/>
  <c r="M336" i="28"/>
  <c r="I336" i="28"/>
  <c r="E336" i="28"/>
  <c r="S336" i="28"/>
  <c r="K336" i="28"/>
  <c r="C336" i="28"/>
  <c r="X336" i="28"/>
  <c r="P336" i="28"/>
  <c r="H336" i="28"/>
  <c r="T336" i="28"/>
  <c r="D336" i="28"/>
  <c r="O336" i="28"/>
  <c r="W336" i="28"/>
  <c r="L336" i="28"/>
  <c r="G336" i="28"/>
  <c r="X370" i="28"/>
  <c r="T370" i="28"/>
  <c r="P370" i="28"/>
  <c r="L370" i="28"/>
  <c r="H370" i="28"/>
  <c r="D370" i="28"/>
  <c r="W370" i="28"/>
  <c r="S370" i="28"/>
  <c r="O370" i="28"/>
  <c r="K370" i="28"/>
  <c r="G370" i="28"/>
  <c r="C370" i="28"/>
  <c r="U370" i="28"/>
  <c r="M370" i="28"/>
  <c r="E370" i="28"/>
  <c r="A371" i="28"/>
  <c r="R370" i="28"/>
  <c r="J370" i="28"/>
  <c r="B370" i="28"/>
  <c r="V370" i="28"/>
  <c r="F370" i="28"/>
  <c r="Q370" i="28"/>
  <c r="I370" i="28"/>
  <c r="Y370" i="28"/>
  <c r="N370" i="28"/>
  <c r="A371" i="21"/>
  <c r="V370" i="21"/>
  <c r="R370" i="21"/>
  <c r="N370" i="21"/>
  <c r="J370" i="21"/>
  <c r="F370" i="21"/>
  <c r="B370" i="21"/>
  <c r="Y370" i="21"/>
  <c r="U370" i="21"/>
  <c r="Q370" i="21"/>
  <c r="M370" i="21"/>
  <c r="I370" i="21"/>
  <c r="E370" i="21"/>
  <c r="S370" i="21"/>
  <c r="K370" i="21"/>
  <c r="C370" i="21"/>
  <c r="W370" i="21"/>
  <c r="G370" i="21"/>
  <c r="X370" i="21"/>
  <c r="P370" i="21"/>
  <c r="H370" i="21"/>
  <c r="O370" i="21"/>
  <c r="D370" i="21"/>
  <c r="L370" i="21"/>
  <c r="T370" i="21"/>
  <c r="X199" i="21"/>
  <c r="T199" i="21"/>
  <c r="P199" i="21"/>
  <c r="L199" i="21"/>
  <c r="H199" i="21"/>
  <c r="D199" i="21"/>
  <c r="W199" i="21"/>
  <c r="S199" i="21"/>
  <c r="O199" i="21"/>
  <c r="K199" i="21"/>
  <c r="G199" i="21"/>
  <c r="C199" i="21"/>
  <c r="Y199" i="21"/>
  <c r="Q199" i="21"/>
  <c r="I199" i="21"/>
  <c r="U199" i="21"/>
  <c r="E199" i="21"/>
  <c r="V199" i="21"/>
  <c r="N199" i="21"/>
  <c r="F199" i="21"/>
  <c r="M199" i="21"/>
  <c r="J199" i="21"/>
  <c r="B199" i="21"/>
  <c r="A200" i="21"/>
  <c r="R199" i="21"/>
  <c r="X336" i="21"/>
  <c r="T336" i="21"/>
  <c r="P336" i="21"/>
  <c r="L336" i="21"/>
  <c r="H336" i="21"/>
  <c r="D336" i="21"/>
  <c r="W336" i="21"/>
  <c r="S336" i="21"/>
  <c r="O336" i="21"/>
  <c r="K336" i="21"/>
  <c r="G336" i="21"/>
  <c r="C336" i="21"/>
  <c r="Y336" i="21"/>
  <c r="Q336" i="21"/>
  <c r="I336" i="21"/>
  <c r="M336" i="21"/>
  <c r="V336" i="21"/>
  <c r="N336" i="21"/>
  <c r="F336" i="21"/>
  <c r="U336" i="21"/>
  <c r="E336" i="21"/>
  <c r="R336" i="21"/>
  <c r="A337" i="21"/>
  <c r="J336" i="21"/>
  <c r="B336"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5" i="28"/>
  <c r="S95" i="28"/>
  <c r="O95" i="28"/>
  <c r="K95" i="28"/>
  <c r="G95" i="28"/>
  <c r="C95" i="28"/>
  <c r="A96" i="28"/>
  <c r="V95" i="28"/>
  <c r="R95" i="28"/>
  <c r="N95" i="28"/>
  <c r="J95" i="28"/>
  <c r="F95" i="28"/>
  <c r="B95" i="28"/>
  <c r="T95" i="28"/>
  <c r="L95" i="28"/>
  <c r="D95" i="28"/>
  <c r="Y95" i="28"/>
  <c r="Q95" i="28"/>
  <c r="I95" i="28"/>
  <c r="M95" i="28"/>
  <c r="E95" i="28"/>
  <c r="X95" i="28"/>
  <c r="H95" i="28"/>
  <c r="U95" i="28"/>
  <c r="P95" i="28"/>
  <c r="Y130" i="28"/>
  <c r="U130" i="28"/>
  <c r="Q130" i="28"/>
  <c r="M130" i="28"/>
  <c r="I130" i="28"/>
  <c r="E130" i="28"/>
  <c r="X130" i="28"/>
  <c r="T130" i="28"/>
  <c r="P130" i="28"/>
  <c r="L130" i="28"/>
  <c r="H130" i="28"/>
  <c r="D130" i="28"/>
  <c r="V130" i="28"/>
  <c r="N130" i="28"/>
  <c r="F130" i="28"/>
  <c r="S130" i="28"/>
  <c r="K130" i="28"/>
  <c r="C130" i="28"/>
  <c r="O130" i="28"/>
  <c r="G130" i="28"/>
  <c r="A131" i="28"/>
  <c r="J130" i="28"/>
  <c r="W130" i="28"/>
  <c r="R130" i="28"/>
  <c r="B130" i="28"/>
  <c r="A268" i="28"/>
  <c r="V267" i="28"/>
  <c r="R267" i="28"/>
  <c r="N267" i="28"/>
  <c r="J267" i="28"/>
  <c r="F267" i="28"/>
  <c r="B267" i="28"/>
  <c r="Y267" i="28"/>
  <c r="U267" i="28"/>
  <c r="Q267" i="28"/>
  <c r="M267" i="28"/>
  <c r="I267" i="28"/>
  <c r="E267" i="28"/>
  <c r="W267" i="28"/>
  <c r="O267" i="28"/>
  <c r="G267" i="28"/>
  <c r="T267" i="28"/>
  <c r="L267" i="28"/>
  <c r="D267" i="28"/>
  <c r="P267" i="28"/>
  <c r="K267" i="28"/>
  <c r="S267" i="28"/>
  <c r="H267" i="28"/>
  <c r="C267" i="28"/>
  <c r="X267"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30" i="21"/>
  <c r="T130" i="21"/>
  <c r="P130" i="21"/>
  <c r="L130" i="21"/>
  <c r="H130" i="21"/>
  <c r="D130" i="21"/>
  <c r="W130" i="21"/>
  <c r="S130" i="21"/>
  <c r="O130" i="21"/>
  <c r="K130" i="21"/>
  <c r="G130" i="21"/>
  <c r="C130" i="21"/>
  <c r="U130" i="21"/>
  <c r="M130" i="21"/>
  <c r="E130" i="21"/>
  <c r="Y130" i="21"/>
  <c r="I130" i="21"/>
  <c r="A131" i="21"/>
  <c r="R130" i="21"/>
  <c r="J130" i="21"/>
  <c r="B130" i="21"/>
  <c r="Q130" i="21"/>
  <c r="F130" i="21"/>
  <c r="V130" i="21"/>
  <c r="N130" i="21"/>
  <c r="Y60" i="21"/>
  <c r="U60" i="21"/>
  <c r="Q60" i="21"/>
  <c r="M60" i="21"/>
  <c r="I60" i="21"/>
  <c r="E60" i="21"/>
  <c r="X60" i="21"/>
  <c r="T60" i="21"/>
  <c r="P60" i="21"/>
  <c r="L60" i="21"/>
  <c r="H60" i="21"/>
  <c r="D60" i="21"/>
  <c r="V60" i="21"/>
  <c r="N60" i="21"/>
  <c r="F60" i="21"/>
  <c r="A61" i="21"/>
  <c r="J60" i="21"/>
  <c r="W60" i="21"/>
  <c r="G60" i="21"/>
  <c r="S60" i="21"/>
  <c r="K60" i="21"/>
  <c r="C60" i="21"/>
  <c r="R60" i="21"/>
  <c r="B60" i="21"/>
  <c r="O60" i="21"/>
  <c r="A166" i="21"/>
  <c r="V165" i="21"/>
  <c r="R165" i="21"/>
  <c r="N165" i="21"/>
  <c r="J165" i="21"/>
  <c r="F165" i="21"/>
  <c r="B165" i="21"/>
  <c r="Y165" i="21"/>
  <c r="U165" i="21"/>
  <c r="Q165" i="21"/>
  <c r="M165" i="21"/>
  <c r="I165" i="21"/>
  <c r="E165" i="21"/>
  <c r="W165" i="21"/>
  <c r="O165" i="21"/>
  <c r="G165" i="21"/>
  <c r="S165" i="21"/>
  <c r="K165" i="21"/>
  <c r="C165" i="21"/>
  <c r="T165" i="21"/>
  <c r="L165" i="21"/>
  <c r="D165" i="21"/>
  <c r="X165" i="21"/>
  <c r="P165" i="21"/>
  <c r="H165" i="21"/>
  <c r="A234" i="21"/>
  <c r="V233" i="21"/>
  <c r="R233" i="21"/>
  <c r="N233" i="21"/>
  <c r="J233" i="21"/>
  <c r="F233" i="21"/>
  <c r="B233" i="21"/>
  <c r="Y233" i="21"/>
  <c r="U233" i="21"/>
  <c r="Q233" i="21"/>
  <c r="M233" i="21"/>
  <c r="I233" i="21"/>
  <c r="E233" i="21"/>
  <c r="S233" i="21"/>
  <c r="K233" i="21"/>
  <c r="C233" i="21"/>
  <c r="O233" i="21"/>
  <c r="X233" i="21"/>
  <c r="P233" i="21"/>
  <c r="H233" i="21"/>
  <c r="W233" i="21"/>
  <c r="G233" i="21"/>
  <c r="T233" i="21"/>
  <c r="L233" i="21"/>
  <c r="D233" i="21"/>
  <c r="V132" i="19"/>
  <c r="R132" i="19"/>
  <c r="N132" i="19"/>
  <c r="J132" i="19"/>
  <c r="F132" i="19"/>
  <c r="B132" i="19"/>
  <c r="Y132" i="19"/>
  <c r="U132" i="19"/>
  <c r="Q132" i="19"/>
  <c r="M132" i="19"/>
  <c r="I132" i="19"/>
  <c r="E132" i="19"/>
  <c r="X132" i="19"/>
  <c r="P132" i="19"/>
  <c r="H132" i="19"/>
  <c r="W132" i="19"/>
  <c r="O132" i="19"/>
  <c r="G132" i="19"/>
  <c r="L132" i="19"/>
  <c r="K132" i="19"/>
  <c r="T132" i="19"/>
  <c r="S132" i="19"/>
  <c r="D132" i="19"/>
  <c r="C132" i="19"/>
  <c r="A133"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404" i="21"/>
  <c r="T404" i="21"/>
  <c r="P404" i="21"/>
  <c r="L404" i="21"/>
  <c r="H404" i="21"/>
  <c r="D404" i="21"/>
  <c r="W404" i="21"/>
  <c r="S404" i="21"/>
  <c r="O404" i="21"/>
  <c r="K404" i="21"/>
  <c r="G404" i="21"/>
  <c r="C404" i="21"/>
  <c r="U404" i="21"/>
  <c r="M404" i="21"/>
  <c r="E404" i="21"/>
  <c r="Y404" i="21"/>
  <c r="I404" i="21"/>
  <c r="A405" i="21"/>
  <c r="R404" i="21"/>
  <c r="J404" i="21"/>
  <c r="B404" i="21"/>
  <c r="Q404" i="21"/>
  <c r="V404" i="21"/>
  <c r="N404" i="21"/>
  <c r="F404" i="21"/>
  <c r="X233" i="28"/>
  <c r="T233" i="28"/>
  <c r="P233" i="28"/>
  <c r="L233" i="28"/>
  <c r="H233" i="28"/>
  <c r="D233" i="28"/>
  <c r="W233" i="28"/>
  <c r="S233" i="28"/>
  <c r="O233" i="28"/>
  <c r="K233" i="28"/>
  <c r="G233" i="28"/>
  <c r="C233" i="28"/>
  <c r="U233" i="28"/>
  <c r="M233" i="28"/>
  <c r="E233" i="28"/>
  <c r="A234" i="28"/>
  <c r="R233" i="28"/>
  <c r="J233" i="28"/>
  <c r="B233" i="28"/>
  <c r="N233" i="28"/>
  <c r="Y233" i="28"/>
  <c r="I233" i="28"/>
  <c r="Q233" i="28"/>
  <c r="V233" i="28"/>
  <c r="F233" i="28"/>
  <c r="A303" i="21"/>
  <c r="V302" i="21"/>
  <c r="R302" i="21"/>
  <c r="N302" i="21"/>
  <c r="J302" i="21"/>
  <c r="F302" i="21"/>
  <c r="B302" i="21"/>
  <c r="Y302" i="21"/>
  <c r="U302" i="21"/>
  <c r="Q302" i="21"/>
  <c r="M302" i="21"/>
  <c r="I302" i="21"/>
  <c r="E302" i="21"/>
  <c r="W302" i="21"/>
  <c r="O302" i="21"/>
  <c r="G302" i="21"/>
  <c r="K302" i="21"/>
  <c r="T302" i="21"/>
  <c r="L302" i="21"/>
  <c r="D302" i="21"/>
  <c r="S302" i="21"/>
  <c r="C302" i="21"/>
  <c r="X302" i="21"/>
  <c r="P302" i="21"/>
  <c r="H30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V131" i="25"/>
  <c r="R131" i="25"/>
  <c r="N131" i="25"/>
  <c r="J131" i="25"/>
  <c r="F131" i="25"/>
  <c r="B131" i="25"/>
  <c r="Y131" i="25"/>
  <c r="U131" i="25"/>
  <c r="Q131" i="25"/>
  <c r="M131" i="25"/>
  <c r="I131" i="25"/>
  <c r="E131" i="25"/>
  <c r="X131" i="25"/>
  <c r="P131" i="25"/>
  <c r="H131" i="25"/>
  <c r="L131" i="25"/>
  <c r="W131" i="25"/>
  <c r="O131" i="25"/>
  <c r="G131" i="25"/>
  <c r="T131" i="25"/>
  <c r="D131" i="25"/>
  <c r="K131" i="25"/>
  <c r="C131" i="25"/>
  <c r="S131" i="25"/>
  <c r="A132" i="25"/>
  <c r="W61" i="19"/>
  <c r="S61" i="19"/>
  <c r="O61" i="19"/>
  <c r="K61" i="19"/>
  <c r="G61" i="19"/>
  <c r="C61" i="19"/>
  <c r="V61" i="19"/>
  <c r="R61" i="19"/>
  <c r="N61" i="19"/>
  <c r="J61" i="19"/>
  <c r="F61" i="19"/>
  <c r="B61" i="19"/>
  <c r="Y61" i="19"/>
  <c r="Q61" i="19"/>
  <c r="I61" i="19"/>
  <c r="X61" i="19"/>
  <c r="P61" i="19"/>
  <c r="H61" i="19"/>
  <c r="M61" i="19"/>
  <c r="L61" i="19"/>
  <c r="U61" i="19"/>
  <c r="T61" i="19"/>
  <c r="E61" i="19"/>
  <c r="D61" i="19"/>
  <c r="A62" i="19"/>
  <c r="W165" i="28"/>
  <c r="S165" i="28"/>
  <c r="O165" i="28"/>
  <c r="K165" i="28"/>
  <c r="G165" i="28"/>
  <c r="C165" i="28"/>
  <c r="A166" i="28"/>
  <c r="V165" i="28"/>
  <c r="R165" i="28"/>
  <c r="N165" i="28"/>
  <c r="J165" i="28"/>
  <c r="F165" i="28"/>
  <c r="B165" i="28"/>
  <c r="X165" i="28"/>
  <c r="P165" i="28"/>
  <c r="H165" i="28"/>
  <c r="U165" i="28"/>
  <c r="M165" i="28"/>
  <c r="E165" i="28"/>
  <c r="Q165" i="28"/>
  <c r="Y165" i="28"/>
  <c r="L165" i="28"/>
  <c r="I165" i="28"/>
  <c r="D165" i="28"/>
  <c r="T165" i="28"/>
  <c r="X302" i="28"/>
  <c r="T302" i="28"/>
  <c r="P302" i="28"/>
  <c r="L302" i="28"/>
  <c r="H302" i="28"/>
  <c r="D302" i="28"/>
  <c r="W302" i="28"/>
  <c r="S302" i="28"/>
  <c r="O302" i="28"/>
  <c r="K302" i="28"/>
  <c r="G302" i="28"/>
  <c r="C302" i="28"/>
  <c r="Y302" i="28"/>
  <c r="Q302" i="28"/>
  <c r="I302" i="28"/>
  <c r="V302" i="28"/>
  <c r="N302" i="28"/>
  <c r="F302" i="28"/>
  <c r="R302" i="28"/>
  <c r="B302" i="28"/>
  <c r="M302" i="28"/>
  <c r="E302" i="28"/>
  <c r="A303" i="28"/>
  <c r="U302" i="28"/>
  <c r="J302" i="28"/>
  <c r="W95" i="21"/>
  <c r="S95" i="21"/>
  <c r="O95" i="21"/>
  <c r="K95" i="21"/>
  <c r="G95" i="21"/>
  <c r="C95" i="21"/>
  <c r="A96" i="21"/>
  <c r="V95" i="21"/>
  <c r="R95" i="21"/>
  <c r="N95" i="21"/>
  <c r="J95" i="21"/>
  <c r="F95" i="21"/>
  <c r="B95" i="21"/>
  <c r="X95" i="21"/>
  <c r="P95" i="21"/>
  <c r="H95" i="21"/>
  <c r="Q95" i="21"/>
  <c r="U95" i="21"/>
  <c r="M95" i="21"/>
  <c r="E95" i="21"/>
  <c r="T95" i="21"/>
  <c r="L95" i="21"/>
  <c r="D95" i="21"/>
  <c r="Y95" i="21"/>
  <c r="I95" i="21"/>
  <c r="V96" i="25"/>
  <c r="R96" i="25"/>
  <c r="N96" i="25"/>
  <c r="J96" i="25"/>
  <c r="F96" i="25"/>
  <c r="B96" i="25"/>
  <c r="Y96" i="25"/>
  <c r="U96" i="25"/>
  <c r="Q96" i="25"/>
  <c r="M96" i="25"/>
  <c r="I96" i="25"/>
  <c r="E96" i="25"/>
  <c r="X96" i="25"/>
  <c r="P96" i="25"/>
  <c r="H96" i="25"/>
  <c r="W96" i="25"/>
  <c r="O96" i="25"/>
  <c r="G96" i="25"/>
  <c r="K96" i="25"/>
  <c r="T96" i="25"/>
  <c r="D96" i="25"/>
  <c r="S96" i="25"/>
  <c r="C96" i="25"/>
  <c r="L96" i="25"/>
  <c r="A97"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8" i="19"/>
  <c r="T98" i="19"/>
  <c r="P98" i="19"/>
  <c r="L98" i="19"/>
  <c r="H98" i="19"/>
  <c r="D98" i="19"/>
  <c r="W98" i="19"/>
  <c r="S98" i="19"/>
  <c r="O98" i="19"/>
  <c r="K98" i="19"/>
  <c r="G98" i="19"/>
  <c r="C98" i="19"/>
  <c r="V98" i="19"/>
  <c r="N98" i="19"/>
  <c r="F98" i="19"/>
  <c r="U98" i="19"/>
  <c r="M98" i="19"/>
  <c r="E98" i="19"/>
  <c r="J98" i="19"/>
  <c r="Y98" i="19"/>
  <c r="I98" i="19"/>
  <c r="R98" i="19"/>
  <c r="Q98" i="19"/>
  <c r="B98" i="19"/>
  <c r="A99"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7" i="21"/>
  <c r="V96" i="21"/>
  <c r="R96" i="21"/>
  <c r="N96" i="21"/>
  <c r="J96" i="21"/>
  <c r="F96" i="21"/>
  <c r="B96" i="21"/>
  <c r="Y96" i="21"/>
  <c r="U96" i="21"/>
  <c r="Q96" i="21"/>
  <c r="M96" i="21"/>
  <c r="I96" i="21"/>
  <c r="E96" i="21"/>
  <c r="W96" i="21"/>
  <c r="O96" i="21"/>
  <c r="G96" i="21"/>
  <c r="K96" i="21"/>
  <c r="X96" i="21"/>
  <c r="H96" i="21"/>
  <c r="T96" i="21"/>
  <c r="L96" i="21"/>
  <c r="D96" i="21"/>
  <c r="S96" i="21"/>
  <c r="C96" i="21"/>
  <c r="P96" i="21"/>
  <c r="W405" i="21"/>
  <c r="S405" i="21"/>
  <c r="O405" i="21"/>
  <c r="K405" i="21"/>
  <c r="G405" i="21"/>
  <c r="C405" i="21"/>
  <c r="A406" i="21"/>
  <c r="V405" i="21"/>
  <c r="R405" i="21"/>
  <c r="N405" i="21"/>
  <c r="J405" i="21"/>
  <c r="F405" i="21"/>
  <c r="B405" i="21"/>
  <c r="T405" i="21"/>
  <c r="L405" i="21"/>
  <c r="D405" i="21"/>
  <c r="P405" i="21"/>
  <c r="Y405" i="21"/>
  <c r="Q405" i="21"/>
  <c r="I405" i="21"/>
  <c r="X405" i="21"/>
  <c r="H405" i="21"/>
  <c r="E405" i="21"/>
  <c r="U405" i="21"/>
  <c r="M405"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61" i="28"/>
  <c r="T61" i="28"/>
  <c r="P61" i="28"/>
  <c r="L61" i="28"/>
  <c r="W61" i="28"/>
  <c r="S61" i="28"/>
  <c r="O61" i="28"/>
  <c r="K61" i="28"/>
  <c r="Y61" i="28"/>
  <c r="Q61" i="28"/>
  <c r="I61" i="28"/>
  <c r="E61" i="28"/>
  <c r="V61" i="28"/>
  <c r="N61" i="28"/>
  <c r="H61" i="28"/>
  <c r="D61" i="28"/>
  <c r="R61" i="28"/>
  <c r="F61" i="28"/>
  <c r="J61" i="28"/>
  <c r="M61" i="28"/>
  <c r="C61" i="28"/>
  <c r="A62" i="28"/>
  <c r="B61" i="28"/>
  <c r="U61" i="28"/>
  <c r="G61" i="28"/>
  <c r="W131" i="21"/>
  <c r="S131" i="21"/>
  <c r="O131" i="21"/>
  <c r="K131" i="21"/>
  <c r="G131" i="21"/>
  <c r="C131" i="21"/>
  <c r="A132" i="21"/>
  <c r="V131" i="21"/>
  <c r="R131" i="21"/>
  <c r="N131" i="21"/>
  <c r="J131" i="21"/>
  <c r="F131" i="21"/>
  <c r="B131" i="21"/>
  <c r="T131" i="21"/>
  <c r="L131" i="21"/>
  <c r="D131" i="21"/>
  <c r="P131" i="21"/>
  <c r="Y131" i="21"/>
  <c r="Q131" i="21"/>
  <c r="I131" i="21"/>
  <c r="X131" i="21"/>
  <c r="H131" i="21"/>
  <c r="M131" i="21"/>
  <c r="E131" i="21"/>
  <c r="U131" i="21"/>
  <c r="X131" i="28"/>
  <c r="T131" i="28"/>
  <c r="P131" i="28"/>
  <c r="L131" i="28"/>
  <c r="H131" i="28"/>
  <c r="D131" i="28"/>
  <c r="W131" i="28"/>
  <c r="S131" i="28"/>
  <c r="O131" i="28"/>
  <c r="K131" i="28"/>
  <c r="G131" i="28"/>
  <c r="C131" i="28"/>
  <c r="U131" i="28"/>
  <c r="M131" i="28"/>
  <c r="E131" i="28"/>
  <c r="A132" i="28"/>
  <c r="R131" i="28"/>
  <c r="J131" i="28"/>
  <c r="B131" i="28"/>
  <c r="V131" i="28"/>
  <c r="F131" i="28"/>
  <c r="N131" i="28"/>
  <c r="Q131" i="28"/>
  <c r="I131" i="28"/>
  <c r="Y131" i="28"/>
  <c r="Y405" i="28"/>
  <c r="U405" i="28"/>
  <c r="Q405" i="28"/>
  <c r="M405" i="28"/>
  <c r="I405" i="28"/>
  <c r="E405" i="28"/>
  <c r="X405" i="28"/>
  <c r="T405" i="28"/>
  <c r="P405" i="28"/>
  <c r="L405" i="28"/>
  <c r="H405" i="28"/>
  <c r="D405" i="28"/>
  <c r="V405" i="28"/>
  <c r="N405" i="28"/>
  <c r="F405" i="28"/>
  <c r="S405" i="28"/>
  <c r="K405" i="28"/>
  <c r="C405" i="28"/>
  <c r="O405" i="28"/>
  <c r="A406" i="28"/>
  <c r="J405" i="28"/>
  <c r="B405" i="28"/>
  <c r="W405" i="28"/>
  <c r="R405" i="28"/>
  <c r="G405" i="28"/>
  <c r="V62" i="25"/>
  <c r="R62" i="25"/>
  <c r="N62" i="25"/>
  <c r="J62" i="25"/>
  <c r="F62" i="25"/>
  <c r="B62" i="25"/>
  <c r="Y62" i="25"/>
  <c r="U62" i="25"/>
  <c r="Q62" i="25"/>
  <c r="M62" i="25"/>
  <c r="I62" i="25"/>
  <c r="E62" i="25"/>
  <c r="X62" i="25"/>
  <c r="P62" i="25"/>
  <c r="H62" i="25"/>
  <c r="W62" i="25"/>
  <c r="O62" i="25"/>
  <c r="G62" i="25"/>
  <c r="S62" i="25"/>
  <c r="C62" i="25"/>
  <c r="L62" i="25"/>
  <c r="K62" i="25"/>
  <c r="T62" i="25"/>
  <c r="D62" i="25"/>
  <c r="A63" i="25"/>
  <c r="Y303" i="21"/>
  <c r="U303" i="21"/>
  <c r="Q303" i="21"/>
  <c r="M303" i="21"/>
  <c r="I303" i="21"/>
  <c r="E303" i="21"/>
  <c r="X303" i="21"/>
  <c r="T303" i="21"/>
  <c r="P303" i="21"/>
  <c r="L303" i="21"/>
  <c r="H303" i="21"/>
  <c r="D303" i="21"/>
  <c r="V303" i="21"/>
  <c r="N303" i="21"/>
  <c r="F303" i="21"/>
  <c r="A304" i="21"/>
  <c r="J303" i="21"/>
  <c r="B303" i="21"/>
  <c r="S303" i="21"/>
  <c r="K303" i="21"/>
  <c r="C303" i="21"/>
  <c r="R303" i="21"/>
  <c r="G303" i="21"/>
  <c r="O303" i="21"/>
  <c r="W303" i="21"/>
  <c r="V133" i="19"/>
  <c r="R133" i="19"/>
  <c r="N133" i="19"/>
  <c r="J133" i="19"/>
  <c r="F133" i="19"/>
  <c r="B133" i="19"/>
  <c r="Y133" i="19"/>
  <c r="U133" i="19"/>
  <c r="Q133" i="19"/>
  <c r="M133" i="19"/>
  <c r="I133" i="19"/>
  <c r="E133" i="19"/>
  <c r="X133" i="19"/>
  <c r="P133" i="19"/>
  <c r="H133" i="19"/>
  <c r="W133" i="19"/>
  <c r="O133" i="19"/>
  <c r="G133" i="19"/>
  <c r="T133" i="19"/>
  <c r="D133" i="19"/>
  <c r="S133" i="19"/>
  <c r="C133" i="19"/>
  <c r="L133" i="19"/>
  <c r="K133" i="19"/>
  <c r="A134" i="19"/>
  <c r="V97" i="25"/>
  <c r="R97" i="25"/>
  <c r="N97" i="25"/>
  <c r="J97" i="25"/>
  <c r="F97" i="25"/>
  <c r="B97" i="25"/>
  <c r="Y97" i="25"/>
  <c r="U97" i="25"/>
  <c r="Q97" i="25"/>
  <c r="M97" i="25"/>
  <c r="I97" i="25"/>
  <c r="E97" i="25"/>
  <c r="X97" i="25"/>
  <c r="P97" i="25"/>
  <c r="H97" i="25"/>
  <c r="W97" i="25"/>
  <c r="O97" i="25"/>
  <c r="G97" i="25"/>
  <c r="S97" i="25"/>
  <c r="C97" i="25"/>
  <c r="T97" i="25"/>
  <c r="L97" i="25"/>
  <c r="K97" i="25"/>
  <c r="D97" i="25"/>
  <c r="A98" i="25"/>
  <c r="W303" i="28"/>
  <c r="S303" i="28"/>
  <c r="O303" i="28"/>
  <c r="K303" i="28"/>
  <c r="G303" i="28"/>
  <c r="C303" i="28"/>
  <c r="A304" i="28"/>
  <c r="V303" i="28"/>
  <c r="R303" i="28"/>
  <c r="N303" i="28"/>
  <c r="J303" i="28"/>
  <c r="F303" i="28"/>
  <c r="B303" i="28"/>
  <c r="X303" i="28"/>
  <c r="P303" i="28"/>
  <c r="H303" i="28"/>
  <c r="U303" i="28"/>
  <c r="M303" i="28"/>
  <c r="E303" i="28"/>
  <c r="Y303" i="28"/>
  <c r="I303" i="28"/>
  <c r="T303" i="28"/>
  <c r="D303" i="28"/>
  <c r="L303" i="28"/>
  <c r="Q303"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34" i="21"/>
  <c r="U234" i="21"/>
  <c r="Q234" i="21"/>
  <c r="M234" i="21"/>
  <c r="I234" i="21"/>
  <c r="E234" i="21"/>
  <c r="X234" i="21"/>
  <c r="T234" i="21"/>
  <c r="P234" i="21"/>
  <c r="L234" i="21"/>
  <c r="H234" i="21"/>
  <c r="D234" i="21"/>
  <c r="A235" i="21"/>
  <c r="R234" i="21"/>
  <c r="J234" i="21"/>
  <c r="B234" i="21"/>
  <c r="V234" i="21"/>
  <c r="F234" i="21"/>
  <c r="W234" i="21"/>
  <c r="O234" i="21"/>
  <c r="G234" i="21"/>
  <c r="N234" i="21"/>
  <c r="C234" i="21"/>
  <c r="K234" i="21"/>
  <c r="S234"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67" i="28"/>
  <c r="V166" i="28"/>
  <c r="R166" i="28"/>
  <c r="N166" i="28"/>
  <c r="J166" i="28"/>
  <c r="F166" i="28"/>
  <c r="B166" i="28"/>
  <c r="Y166" i="28"/>
  <c r="U166" i="28"/>
  <c r="Q166" i="28"/>
  <c r="M166" i="28"/>
  <c r="I166" i="28"/>
  <c r="E166" i="28"/>
  <c r="W166" i="28"/>
  <c r="O166" i="28"/>
  <c r="G166" i="28"/>
  <c r="T166" i="28"/>
  <c r="L166" i="28"/>
  <c r="D166" i="28"/>
  <c r="X166" i="28"/>
  <c r="H166" i="28"/>
  <c r="S166" i="28"/>
  <c r="C166" i="28"/>
  <c r="P166" i="28"/>
  <c r="K166" i="28"/>
  <c r="V132" i="25"/>
  <c r="R132" i="25"/>
  <c r="N132" i="25"/>
  <c r="J132" i="25"/>
  <c r="F132" i="25"/>
  <c r="B132" i="25"/>
  <c r="Y132" i="25"/>
  <c r="U132" i="25"/>
  <c r="Q132" i="25"/>
  <c r="M132" i="25"/>
  <c r="I132" i="25"/>
  <c r="E132" i="25"/>
  <c r="X132" i="25"/>
  <c r="P132" i="25"/>
  <c r="H132" i="25"/>
  <c r="L132" i="25"/>
  <c r="W132" i="25"/>
  <c r="O132" i="25"/>
  <c r="G132" i="25"/>
  <c r="T132" i="25"/>
  <c r="D132" i="25"/>
  <c r="S132" i="25"/>
  <c r="K132" i="25"/>
  <c r="C132" i="25"/>
  <c r="A133" i="25"/>
  <c r="W234" i="28"/>
  <c r="S234" i="28"/>
  <c r="O234" i="28"/>
  <c r="K234" i="28"/>
  <c r="G234" i="28"/>
  <c r="C234" i="28"/>
  <c r="A235" i="28"/>
  <c r="V234" i="28"/>
  <c r="R234" i="28"/>
  <c r="N234" i="28"/>
  <c r="J234" i="28"/>
  <c r="F234" i="28"/>
  <c r="B234" i="28"/>
  <c r="T234" i="28"/>
  <c r="L234" i="28"/>
  <c r="D234" i="28"/>
  <c r="Y234" i="28"/>
  <c r="Q234" i="28"/>
  <c r="I234" i="28"/>
  <c r="U234" i="28"/>
  <c r="E234" i="28"/>
  <c r="P234" i="28"/>
  <c r="H234" i="28"/>
  <c r="X234" i="28"/>
  <c r="M234" i="28"/>
  <c r="Y166" i="21"/>
  <c r="U166" i="21"/>
  <c r="Q166" i="21"/>
  <c r="M166" i="21"/>
  <c r="I166" i="21"/>
  <c r="E166" i="21"/>
  <c r="X166" i="21"/>
  <c r="T166" i="21"/>
  <c r="P166" i="21"/>
  <c r="L166" i="21"/>
  <c r="H166" i="21"/>
  <c r="D166" i="21"/>
  <c r="V166" i="21"/>
  <c r="N166" i="21"/>
  <c r="F166" i="21"/>
  <c r="R166" i="21"/>
  <c r="J166" i="21"/>
  <c r="B166" i="21"/>
  <c r="S166" i="21"/>
  <c r="K166" i="21"/>
  <c r="C166" i="21"/>
  <c r="A167" i="21"/>
  <c r="O166" i="21"/>
  <c r="G166" i="21"/>
  <c r="W166" i="21"/>
  <c r="Y268" i="28"/>
  <c r="U268" i="28"/>
  <c r="Q268" i="28"/>
  <c r="M268" i="28"/>
  <c r="I268" i="28"/>
  <c r="E268" i="28"/>
  <c r="X268" i="28"/>
  <c r="T268" i="28"/>
  <c r="P268" i="28"/>
  <c r="L268" i="28"/>
  <c r="H268" i="28"/>
  <c r="D268" i="28"/>
  <c r="V268" i="28"/>
  <c r="N268" i="28"/>
  <c r="F268" i="28"/>
  <c r="S268" i="28"/>
  <c r="K268" i="28"/>
  <c r="C268" i="28"/>
  <c r="W268" i="28"/>
  <c r="G268" i="28"/>
  <c r="R268" i="28"/>
  <c r="B268" i="28"/>
  <c r="A269" i="28"/>
  <c r="J268" i="28"/>
  <c r="O268" i="28"/>
  <c r="A97" i="28"/>
  <c r="V96" i="28"/>
  <c r="R96" i="28"/>
  <c r="N96" i="28"/>
  <c r="J96" i="28"/>
  <c r="F96" i="28"/>
  <c r="B96" i="28"/>
  <c r="Y96" i="28"/>
  <c r="U96" i="28"/>
  <c r="Q96" i="28"/>
  <c r="M96" i="28"/>
  <c r="I96" i="28"/>
  <c r="E96" i="28"/>
  <c r="S96" i="28"/>
  <c r="K96" i="28"/>
  <c r="C96" i="28"/>
  <c r="X96" i="28"/>
  <c r="P96" i="28"/>
  <c r="H96" i="28"/>
  <c r="T96" i="28"/>
  <c r="D96" i="28"/>
  <c r="L96" i="28"/>
  <c r="O96" i="28"/>
  <c r="W96" i="28"/>
  <c r="G96" i="28"/>
  <c r="W371" i="28"/>
  <c r="S371" i="28"/>
  <c r="O371" i="28"/>
  <c r="K371" i="28"/>
  <c r="G371" i="28"/>
  <c r="C371" i="28"/>
  <c r="A372" i="28"/>
  <c r="V371" i="28"/>
  <c r="R371" i="28"/>
  <c r="N371" i="28"/>
  <c r="J371" i="28"/>
  <c r="F371" i="28"/>
  <c r="B371" i="28"/>
  <c r="T371" i="28"/>
  <c r="L371" i="28"/>
  <c r="D371" i="28"/>
  <c r="Y371" i="28"/>
  <c r="Q371" i="28"/>
  <c r="I371" i="28"/>
  <c r="M371" i="28"/>
  <c r="X371" i="28"/>
  <c r="H371" i="28"/>
  <c r="P371" i="28"/>
  <c r="E371" i="28"/>
  <c r="U371" i="28"/>
  <c r="Y337" i="28"/>
  <c r="U337" i="28"/>
  <c r="Q337" i="28"/>
  <c r="M337" i="28"/>
  <c r="I337" i="28"/>
  <c r="E337" i="28"/>
  <c r="X337" i="28"/>
  <c r="T337" i="28"/>
  <c r="P337" i="28"/>
  <c r="L337" i="28"/>
  <c r="H337" i="28"/>
  <c r="D337" i="28"/>
  <c r="A338" i="28"/>
  <c r="R337" i="28"/>
  <c r="J337" i="28"/>
  <c r="B337" i="28"/>
  <c r="W337" i="28"/>
  <c r="O337" i="28"/>
  <c r="G337" i="28"/>
  <c r="K337" i="28"/>
  <c r="V337" i="28"/>
  <c r="F337" i="28"/>
  <c r="N337" i="28"/>
  <c r="S337" i="28"/>
  <c r="C337" i="28"/>
  <c r="W268" i="21"/>
  <c r="S268" i="21"/>
  <c r="O268" i="21"/>
  <c r="K268" i="21"/>
  <c r="G268" i="21"/>
  <c r="C268" i="21"/>
  <c r="A269" i="21"/>
  <c r="V268" i="21"/>
  <c r="R268" i="21"/>
  <c r="N268" i="21"/>
  <c r="J268" i="21"/>
  <c r="F268" i="21"/>
  <c r="B268" i="21"/>
  <c r="T268" i="21"/>
  <c r="L268" i="21"/>
  <c r="D268" i="21"/>
  <c r="X268" i="21"/>
  <c r="H268" i="21"/>
  <c r="Y268" i="21"/>
  <c r="Q268" i="21"/>
  <c r="I268" i="21"/>
  <c r="P268" i="21"/>
  <c r="U268" i="21"/>
  <c r="M268" i="21"/>
  <c r="E268" i="21"/>
  <c r="X61" i="21"/>
  <c r="T61" i="21"/>
  <c r="P61" i="21"/>
  <c r="L61" i="21"/>
  <c r="H61" i="21"/>
  <c r="D61" i="21"/>
  <c r="W61" i="21"/>
  <c r="S61" i="21"/>
  <c r="O61" i="21"/>
  <c r="K61" i="21"/>
  <c r="G61" i="21"/>
  <c r="C61" i="21"/>
  <c r="U61" i="21"/>
  <c r="M61" i="21"/>
  <c r="E61" i="21"/>
  <c r="Y61" i="21"/>
  <c r="I61" i="21"/>
  <c r="N61" i="21"/>
  <c r="A62" i="21"/>
  <c r="R61" i="21"/>
  <c r="J61" i="21"/>
  <c r="B61" i="21"/>
  <c r="Q61" i="21"/>
  <c r="V61" i="21"/>
  <c r="F61" i="21"/>
  <c r="W337" i="21"/>
  <c r="S337" i="21"/>
  <c r="O337" i="21"/>
  <c r="K337" i="21"/>
  <c r="G337" i="21"/>
  <c r="C337" i="21"/>
  <c r="A338" i="21"/>
  <c r="V337" i="21"/>
  <c r="R337" i="21"/>
  <c r="N337" i="21"/>
  <c r="J337" i="21"/>
  <c r="F337" i="21"/>
  <c r="B337" i="21"/>
  <c r="X337" i="21"/>
  <c r="P337" i="21"/>
  <c r="H337" i="21"/>
  <c r="T337" i="21"/>
  <c r="D337" i="21"/>
  <c r="U337" i="21"/>
  <c r="M337" i="21"/>
  <c r="E337" i="21"/>
  <c r="L337" i="21"/>
  <c r="Y337" i="21"/>
  <c r="Q337" i="21"/>
  <c r="I337" i="21"/>
  <c r="W200" i="21"/>
  <c r="S200" i="21"/>
  <c r="O200" i="21"/>
  <c r="K200" i="21"/>
  <c r="G200" i="21"/>
  <c r="C200" i="21"/>
  <c r="A201" i="21"/>
  <c r="V200" i="21"/>
  <c r="R200" i="21"/>
  <c r="N200" i="21"/>
  <c r="J200" i="21"/>
  <c r="F200" i="21"/>
  <c r="B200" i="21"/>
  <c r="X200" i="21"/>
  <c r="P200" i="21"/>
  <c r="H200" i="21"/>
  <c r="L200" i="21"/>
  <c r="U200" i="21"/>
  <c r="M200" i="21"/>
  <c r="E200" i="21"/>
  <c r="T200" i="21"/>
  <c r="D200" i="21"/>
  <c r="Q200" i="21"/>
  <c r="Y200" i="21"/>
  <c r="I200" i="21"/>
  <c r="Y371" i="21"/>
  <c r="U371" i="21"/>
  <c r="Q371" i="21"/>
  <c r="M371" i="21"/>
  <c r="I371" i="21"/>
  <c r="E371" i="21"/>
  <c r="X371" i="21"/>
  <c r="T371" i="21"/>
  <c r="P371" i="21"/>
  <c r="L371" i="21"/>
  <c r="H371" i="21"/>
  <c r="D371" i="21"/>
  <c r="A372" i="21"/>
  <c r="R371" i="21"/>
  <c r="J371" i="21"/>
  <c r="B371" i="21"/>
  <c r="V371" i="21"/>
  <c r="N371" i="21"/>
  <c r="W371" i="21"/>
  <c r="O371" i="21"/>
  <c r="G371" i="21"/>
  <c r="F371" i="21"/>
  <c r="K371" i="21"/>
  <c r="S371" i="21"/>
  <c r="C371" i="21"/>
  <c r="Y200" i="28"/>
  <c r="U200" i="28"/>
  <c r="Q200" i="28"/>
  <c r="M200" i="28"/>
  <c r="I200" i="28"/>
  <c r="E200" i="28"/>
  <c r="X200" i="28"/>
  <c r="T200" i="28"/>
  <c r="P200" i="28"/>
  <c r="L200" i="28"/>
  <c r="H200" i="28"/>
  <c r="D200" i="28"/>
  <c r="A201" i="28"/>
  <c r="R200" i="28"/>
  <c r="J200" i="28"/>
  <c r="B200" i="28"/>
  <c r="W200" i="28"/>
  <c r="O200" i="28"/>
  <c r="G200" i="28"/>
  <c r="S200" i="28"/>
  <c r="C200" i="28"/>
  <c r="N200" i="28"/>
  <c r="V200" i="28"/>
  <c r="F200" i="28"/>
  <c r="K20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407" i="21"/>
  <c r="V406" i="21"/>
  <c r="R406" i="21"/>
  <c r="N406" i="21"/>
  <c r="J406" i="21"/>
  <c r="F406" i="21"/>
  <c r="B406" i="21"/>
  <c r="Y406" i="21"/>
  <c r="U406" i="21"/>
  <c r="Q406" i="21"/>
  <c r="M406" i="21"/>
  <c r="I406" i="21"/>
  <c r="E406" i="21"/>
  <c r="S406" i="21"/>
  <c r="K406" i="21"/>
  <c r="C406" i="21"/>
  <c r="W406" i="21"/>
  <c r="G406" i="21"/>
  <c r="X406" i="21"/>
  <c r="P406" i="21"/>
  <c r="H406" i="21"/>
  <c r="O406" i="21"/>
  <c r="D406" i="21"/>
  <c r="L406" i="21"/>
  <c r="T406" i="21"/>
  <c r="A305" i="28"/>
  <c r="V304" i="28"/>
  <c r="R304" i="28"/>
  <c r="N304" i="28"/>
  <c r="J304" i="28"/>
  <c r="F304" i="28"/>
  <c r="B304" i="28"/>
  <c r="Y304" i="28"/>
  <c r="U304" i="28"/>
  <c r="Q304" i="28"/>
  <c r="M304" i="28"/>
  <c r="I304" i="28"/>
  <c r="E304" i="28"/>
  <c r="W304" i="28"/>
  <c r="O304" i="28"/>
  <c r="G304" i="28"/>
  <c r="T304" i="28"/>
  <c r="L304" i="28"/>
  <c r="D304" i="28"/>
  <c r="P304" i="28"/>
  <c r="K304" i="28"/>
  <c r="S304" i="28"/>
  <c r="C304" i="28"/>
  <c r="H304" i="28"/>
  <c r="X304" i="28"/>
  <c r="V134" i="19"/>
  <c r="R134" i="19"/>
  <c r="N134" i="19"/>
  <c r="J134" i="19"/>
  <c r="F134" i="19"/>
  <c r="B134" i="19"/>
  <c r="Y134" i="19"/>
  <c r="U134" i="19"/>
  <c r="Q134" i="19"/>
  <c r="M134" i="19"/>
  <c r="I134" i="19"/>
  <c r="E134" i="19"/>
  <c r="X134" i="19"/>
  <c r="P134" i="19"/>
  <c r="H134" i="19"/>
  <c r="W134" i="19"/>
  <c r="O134" i="19"/>
  <c r="G134" i="19"/>
  <c r="L134" i="19"/>
  <c r="K134" i="19"/>
  <c r="D134" i="19"/>
  <c r="C134" i="19"/>
  <c r="T134" i="19"/>
  <c r="S134" i="19"/>
  <c r="A135" i="19"/>
  <c r="X406" i="28"/>
  <c r="T406" i="28"/>
  <c r="P406" i="28"/>
  <c r="L406" i="28"/>
  <c r="H406" i="28"/>
  <c r="D406" i="28"/>
  <c r="W406" i="28"/>
  <c r="S406" i="28"/>
  <c r="O406" i="28"/>
  <c r="K406" i="28"/>
  <c r="G406" i="28"/>
  <c r="C406" i="28"/>
  <c r="U406" i="28"/>
  <c r="M406" i="28"/>
  <c r="E406" i="28"/>
  <c r="A407" i="28"/>
  <c r="R406" i="28"/>
  <c r="J406" i="28"/>
  <c r="B406" i="28"/>
  <c r="V406" i="28"/>
  <c r="F406" i="28"/>
  <c r="Q406" i="28"/>
  <c r="I406" i="28"/>
  <c r="Y406" i="28"/>
  <c r="N406" i="28"/>
  <c r="A373" i="28"/>
  <c r="V372" i="28"/>
  <c r="R372" i="28"/>
  <c r="N372" i="28"/>
  <c r="J372" i="28"/>
  <c r="F372" i="28"/>
  <c r="B372" i="28"/>
  <c r="Y372" i="28"/>
  <c r="U372" i="28"/>
  <c r="Q372" i="28"/>
  <c r="M372" i="28"/>
  <c r="I372" i="28"/>
  <c r="E372" i="28"/>
  <c r="S372" i="28"/>
  <c r="K372" i="28"/>
  <c r="C372" i="28"/>
  <c r="X372" i="28"/>
  <c r="P372" i="28"/>
  <c r="H372" i="28"/>
  <c r="T372" i="28"/>
  <c r="D372" i="28"/>
  <c r="O372" i="28"/>
  <c r="W372" i="28"/>
  <c r="L372" i="28"/>
  <c r="G372" i="28"/>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A236" i="28"/>
  <c r="V235" i="28"/>
  <c r="R235" i="28"/>
  <c r="N235" i="28"/>
  <c r="J235" i="28"/>
  <c r="F235" i="28"/>
  <c r="B235" i="28"/>
  <c r="Y235" i="28"/>
  <c r="U235" i="28"/>
  <c r="Q235" i="28"/>
  <c r="M235" i="28"/>
  <c r="I235" i="28"/>
  <c r="E235" i="28"/>
  <c r="S235" i="28"/>
  <c r="K235" i="28"/>
  <c r="C235" i="28"/>
  <c r="X235" i="28"/>
  <c r="P235" i="28"/>
  <c r="H235" i="28"/>
  <c r="L235" i="28"/>
  <c r="W235" i="28"/>
  <c r="G235" i="28"/>
  <c r="O235" i="28"/>
  <c r="D235" i="28"/>
  <c r="T235" i="28"/>
  <c r="Y167" i="28"/>
  <c r="U167" i="28"/>
  <c r="Q167" i="28"/>
  <c r="M167" i="28"/>
  <c r="I167" i="28"/>
  <c r="E167" i="28"/>
  <c r="X167" i="28"/>
  <c r="T167" i="28"/>
  <c r="P167" i="28"/>
  <c r="L167" i="28"/>
  <c r="H167" i="28"/>
  <c r="D167" i="28"/>
  <c r="V167" i="28"/>
  <c r="N167" i="28"/>
  <c r="F167" i="28"/>
  <c r="S167" i="28"/>
  <c r="K167" i="28"/>
  <c r="C167" i="28"/>
  <c r="O167" i="28"/>
  <c r="G167" i="28"/>
  <c r="A168" i="28"/>
  <c r="J167" i="28"/>
  <c r="W167" i="28"/>
  <c r="B167" i="28"/>
  <c r="R167" i="28"/>
  <c r="X304" i="21"/>
  <c r="T304" i="21"/>
  <c r="P304" i="21"/>
  <c r="L304" i="21"/>
  <c r="H304" i="21"/>
  <c r="D304" i="21"/>
  <c r="W304" i="21"/>
  <c r="S304" i="21"/>
  <c r="O304" i="21"/>
  <c r="K304" i="21"/>
  <c r="G304" i="21"/>
  <c r="C304" i="21"/>
  <c r="U304" i="21"/>
  <c r="M304" i="21"/>
  <c r="E304" i="21"/>
  <c r="Q304" i="21"/>
  <c r="A305" i="21"/>
  <c r="R304" i="21"/>
  <c r="J304" i="21"/>
  <c r="B304" i="21"/>
  <c r="Y304" i="21"/>
  <c r="I304" i="21"/>
  <c r="N304" i="21"/>
  <c r="F304" i="21"/>
  <c r="V30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70" i="21"/>
  <c r="V269" i="21"/>
  <c r="R269" i="21"/>
  <c r="N269" i="21"/>
  <c r="J269" i="21"/>
  <c r="F269" i="21"/>
  <c r="B269" i="21"/>
  <c r="Y269" i="21"/>
  <c r="U269" i="21"/>
  <c r="Q269" i="21"/>
  <c r="M269" i="21"/>
  <c r="I269" i="21"/>
  <c r="E269" i="21"/>
  <c r="S269" i="21"/>
  <c r="K269" i="21"/>
  <c r="C269" i="21"/>
  <c r="W269" i="21"/>
  <c r="X269" i="21"/>
  <c r="P269" i="21"/>
  <c r="H269" i="21"/>
  <c r="O269" i="21"/>
  <c r="G269" i="21"/>
  <c r="T269" i="21"/>
  <c r="L269" i="21"/>
  <c r="D269" i="21"/>
  <c r="X338" i="28"/>
  <c r="T338" i="28"/>
  <c r="P338" i="28"/>
  <c r="L338" i="28"/>
  <c r="H338" i="28"/>
  <c r="D338" i="28"/>
  <c r="W338" i="28"/>
  <c r="S338" i="28"/>
  <c r="O338" i="28"/>
  <c r="K338" i="28"/>
  <c r="G338" i="28"/>
  <c r="C338" i="28"/>
  <c r="Y338" i="28"/>
  <c r="Q338" i="28"/>
  <c r="I338" i="28"/>
  <c r="V338" i="28"/>
  <c r="N338" i="28"/>
  <c r="F338" i="28"/>
  <c r="R338" i="28"/>
  <c r="B338" i="28"/>
  <c r="M338" i="28"/>
  <c r="E338" i="28"/>
  <c r="U338" i="28"/>
  <c r="A339" i="28"/>
  <c r="J338" i="28"/>
  <c r="X201" i="28"/>
  <c r="T201" i="28"/>
  <c r="P201" i="28"/>
  <c r="L201" i="28"/>
  <c r="H201" i="28"/>
  <c r="D201" i="28"/>
  <c r="W201" i="28"/>
  <c r="S201" i="28"/>
  <c r="O201" i="28"/>
  <c r="K201" i="28"/>
  <c r="G201" i="28"/>
  <c r="C201" i="28"/>
  <c r="Y201" i="28"/>
  <c r="Q201" i="28"/>
  <c r="I201" i="28"/>
  <c r="V201" i="28"/>
  <c r="N201" i="28"/>
  <c r="F201" i="28"/>
  <c r="A202" i="28"/>
  <c r="J201" i="28"/>
  <c r="U201" i="28"/>
  <c r="E201" i="28"/>
  <c r="R201" i="28"/>
  <c r="M201" i="28"/>
  <c r="B201" i="28"/>
  <c r="A202" i="21"/>
  <c r="V201" i="21"/>
  <c r="R201" i="21"/>
  <c r="N201" i="21"/>
  <c r="J201" i="21"/>
  <c r="F201" i="21"/>
  <c r="B201" i="21"/>
  <c r="Y201" i="21"/>
  <c r="U201" i="21"/>
  <c r="Q201" i="21"/>
  <c r="M201" i="21"/>
  <c r="I201" i="21"/>
  <c r="E201" i="21"/>
  <c r="W201" i="21"/>
  <c r="O201" i="21"/>
  <c r="G201" i="21"/>
  <c r="S201" i="21"/>
  <c r="C201" i="21"/>
  <c r="T201" i="21"/>
  <c r="L201" i="21"/>
  <c r="D201" i="21"/>
  <c r="K201" i="21"/>
  <c r="X201" i="21"/>
  <c r="H201" i="21"/>
  <c r="P201" i="21"/>
  <c r="X269" i="28"/>
  <c r="T269" i="28"/>
  <c r="P269" i="28"/>
  <c r="L269" i="28"/>
  <c r="H269" i="28"/>
  <c r="D269" i="28"/>
  <c r="W269" i="28"/>
  <c r="S269" i="28"/>
  <c r="O269" i="28"/>
  <c r="K269" i="28"/>
  <c r="G269" i="28"/>
  <c r="C269" i="28"/>
  <c r="U269" i="28"/>
  <c r="M269" i="28"/>
  <c r="E269" i="28"/>
  <c r="A270" i="28"/>
  <c r="R269" i="28"/>
  <c r="J269" i="28"/>
  <c r="B269" i="28"/>
  <c r="N269" i="28"/>
  <c r="Y269" i="28"/>
  <c r="I269" i="28"/>
  <c r="V269" i="28"/>
  <c r="Q269" i="28"/>
  <c r="F269" i="28"/>
  <c r="X235" i="21"/>
  <c r="T235" i="21"/>
  <c r="P235" i="21"/>
  <c r="L235" i="21"/>
  <c r="H235" i="21"/>
  <c r="D235" i="21"/>
  <c r="W235" i="21"/>
  <c r="S235" i="21"/>
  <c r="O235" i="21"/>
  <c r="K235" i="21"/>
  <c r="G235" i="21"/>
  <c r="C235" i="21"/>
  <c r="Y235" i="21"/>
  <c r="Q235" i="21"/>
  <c r="I235" i="21"/>
  <c r="U235" i="21"/>
  <c r="E235" i="21"/>
  <c r="V235" i="21"/>
  <c r="N235" i="21"/>
  <c r="F235" i="21"/>
  <c r="M235" i="21"/>
  <c r="J235" i="21"/>
  <c r="B235" i="21"/>
  <c r="A236" i="21"/>
  <c r="R235" i="21"/>
  <c r="X372" i="21"/>
  <c r="T372" i="21"/>
  <c r="P372" i="21"/>
  <c r="L372" i="21"/>
  <c r="H372" i="21"/>
  <c r="D372" i="21"/>
  <c r="W372" i="21"/>
  <c r="S372" i="21"/>
  <c r="O372" i="21"/>
  <c r="K372" i="21"/>
  <c r="G372" i="21"/>
  <c r="C372" i="21"/>
  <c r="Y372" i="21"/>
  <c r="Q372" i="21"/>
  <c r="I372" i="21"/>
  <c r="M372" i="21"/>
  <c r="V372" i="21"/>
  <c r="N372" i="21"/>
  <c r="F372" i="21"/>
  <c r="U372" i="21"/>
  <c r="E372" i="21"/>
  <c r="R372" i="21"/>
  <c r="A373" i="21"/>
  <c r="J372" i="21"/>
  <c r="B372" i="21"/>
  <c r="A339" i="21"/>
  <c r="V338" i="21"/>
  <c r="R338" i="21"/>
  <c r="N338" i="21"/>
  <c r="J338" i="21"/>
  <c r="F338" i="21"/>
  <c r="B338" i="21"/>
  <c r="Y338" i="21"/>
  <c r="U338" i="21"/>
  <c r="Q338" i="21"/>
  <c r="M338" i="21"/>
  <c r="I338" i="21"/>
  <c r="E338" i="21"/>
  <c r="W338" i="21"/>
  <c r="O338" i="21"/>
  <c r="G338" i="21"/>
  <c r="K338" i="21"/>
  <c r="T338" i="21"/>
  <c r="L338" i="21"/>
  <c r="D338" i="21"/>
  <c r="S338" i="21"/>
  <c r="C338" i="21"/>
  <c r="H338" i="21"/>
  <c r="X338" i="21"/>
  <c r="P338" i="21"/>
  <c r="Y97" i="28"/>
  <c r="U97" i="28"/>
  <c r="Q97" i="28"/>
  <c r="M97" i="28"/>
  <c r="I97" i="28"/>
  <c r="E97" i="28"/>
  <c r="X97" i="28"/>
  <c r="T97" i="28"/>
  <c r="P97" i="28"/>
  <c r="L97" i="28"/>
  <c r="H97" i="28"/>
  <c r="D97" i="28"/>
  <c r="A98" i="28"/>
  <c r="R97" i="28"/>
  <c r="J97" i="28"/>
  <c r="B97" i="28"/>
  <c r="W97" i="28"/>
  <c r="O97" i="28"/>
  <c r="G97" i="28"/>
  <c r="K97" i="28"/>
  <c r="S97" i="28"/>
  <c r="V97" i="28"/>
  <c r="F97" i="28"/>
  <c r="C97" i="28"/>
  <c r="N97" i="28"/>
  <c r="V133" i="25"/>
  <c r="R133" i="25"/>
  <c r="N133" i="25"/>
  <c r="J133" i="25"/>
  <c r="F133" i="25"/>
  <c r="B133" i="25"/>
  <c r="Y133" i="25"/>
  <c r="U133" i="25"/>
  <c r="Q133" i="25"/>
  <c r="M133" i="25"/>
  <c r="I133" i="25"/>
  <c r="E133" i="25"/>
  <c r="X133" i="25"/>
  <c r="P133" i="25"/>
  <c r="H133" i="25"/>
  <c r="L133" i="25"/>
  <c r="W133" i="25"/>
  <c r="O133" i="25"/>
  <c r="G133" i="25"/>
  <c r="T133" i="25"/>
  <c r="D133" i="25"/>
  <c r="S133" i="25"/>
  <c r="K133" i="25"/>
  <c r="C133" i="25"/>
  <c r="A134" i="25"/>
  <c r="W63" i="19"/>
  <c r="S63" i="19"/>
  <c r="O63" i="19"/>
  <c r="K63" i="19"/>
  <c r="G63" i="19"/>
  <c r="C63" i="19"/>
  <c r="V63" i="19"/>
  <c r="R63" i="19"/>
  <c r="N63" i="19"/>
  <c r="J63" i="19"/>
  <c r="F63" i="19"/>
  <c r="B63" i="19"/>
  <c r="Y63" i="19"/>
  <c r="Q63" i="19"/>
  <c r="I63" i="19"/>
  <c r="X63" i="19"/>
  <c r="P63" i="19"/>
  <c r="H63" i="19"/>
  <c r="M63" i="19"/>
  <c r="L63" i="19"/>
  <c r="E63" i="19"/>
  <c r="D63" i="19"/>
  <c r="U63" i="19"/>
  <c r="T63" i="19"/>
  <c r="A64" i="19"/>
  <c r="W132" i="28"/>
  <c r="S132" i="28"/>
  <c r="O132" i="28"/>
  <c r="K132" i="28"/>
  <c r="G132" i="28"/>
  <c r="C132" i="28"/>
  <c r="A133" i="28"/>
  <c r="V132" i="28"/>
  <c r="R132" i="28"/>
  <c r="N132" i="28"/>
  <c r="J132" i="28"/>
  <c r="F132" i="28"/>
  <c r="B132" i="28"/>
  <c r="T132" i="28"/>
  <c r="L132" i="28"/>
  <c r="D132" i="28"/>
  <c r="Y132" i="28"/>
  <c r="Q132" i="28"/>
  <c r="I132" i="28"/>
  <c r="M132" i="28"/>
  <c r="U132" i="28"/>
  <c r="X132" i="28"/>
  <c r="H132" i="28"/>
  <c r="E132" i="28"/>
  <c r="P132" i="28"/>
  <c r="W62" i="28"/>
  <c r="S62" i="28"/>
  <c r="O62" i="28"/>
  <c r="K62" i="28"/>
  <c r="G62" i="28"/>
  <c r="C62" i="28"/>
  <c r="A63" i="28"/>
  <c r="V62" i="28"/>
  <c r="R62" i="28"/>
  <c r="N62" i="28"/>
  <c r="J62" i="28"/>
  <c r="F62" i="28"/>
  <c r="B62" i="28"/>
  <c r="X62" i="28"/>
  <c r="P62" i="28"/>
  <c r="H62" i="28"/>
  <c r="U62" i="28"/>
  <c r="M62" i="28"/>
  <c r="E62" i="28"/>
  <c r="Y62" i="28"/>
  <c r="I62" i="28"/>
  <c r="Q62" i="28"/>
  <c r="T62" i="28"/>
  <c r="D62" i="28"/>
  <c r="L62" i="28"/>
  <c r="Y97" i="21"/>
  <c r="U97" i="21"/>
  <c r="Q97" i="21"/>
  <c r="M97" i="21"/>
  <c r="I97" i="21"/>
  <c r="E97" i="21"/>
  <c r="X97" i="21"/>
  <c r="T97" i="21"/>
  <c r="P97" i="21"/>
  <c r="L97" i="21"/>
  <c r="H97" i="21"/>
  <c r="D97" i="21"/>
  <c r="V97" i="21"/>
  <c r="N97" i="21"/>
  <c r="F97" i="21"/>
  <c r="A98" i="21"/>
  <c r="R97" i="21"/>
  <c r="B97" i="21"/>
  <c r="O97" i="21"/>
  <c r="S97" i="21"/>
  <c r="K97" i="21"/>
  <c r="C97" i="21"/>
  <c r="J97" i="21"/>
  <c r="W97" i="21"/>
  <c r="G97" i="21"/>
  <c r="W62" i="21"/>
  <c r="S62" i="21"/>
  <c r="O62" i="21"/>
  <c r="K62" i="21"/>
  <c r="G62" i="21"/>
  <c r="C62" i="21"/>
  <c r="A63" i="21"/>
  <c r="V62" i="21"/>
  <c r="R62" i="21"/>
  <c r="N62" i="21"/>
  <c r="J62" i="21"/>
  <c r="F62" i="21"/>
  <c r="B62" i="21"/>
  <c r="T62" i="21"/>
  <c r="L62" i="21"/>
  <c r="D62" i="21"/>
  <c r="X62" i="21"/>
  <c r="H62" i="21"/>
  <c r="U62" i="21"/>
  <c r="E62" i="21"/>
  <c r="Y62" i="21"/>
  <c r="Q62" i="21"/>
  <c r="I62" i="21"/>
  <c r="P62" i="21"/>
  <c r="M62"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8" i="25"/>
  <c r="R98" i="25"/>
  <c r="N98" i="25"/>
  <c r="J98" i="25"/>
  <c r="F98" i="25"/>
  <c r="B98" i="25"/>
  <c r="Y98" i="25"/>
  <c r="U98" i="25"/>
  <c r="Q98" i="25"/>
  <c r="M98" i="25"/>
  <c r="I98" i="25"/>
  <c r="E98" i="25"/>
  <c r="X98" i="25"/>
  <c r="P98" i="25"/>
  <c r="H98" i="25"/>
  <c r="W98" i="25"/>
  <c r="O98" i="25"/>
  <c r="G98" i="25"/>
  <c r="K98" i="25"/>
  <c r="T98" i="25"/>
  <c r="D98" i="25"/>
  <c r="S98" i="25"/>
  <c r="C98" i="25"/>
  <c r="L98" i="25"/>
  <c r="A99" i="25"/>
  <c r="A133" i="21"/>
  <c r="V132" i="21"/>
  <c r="R132" i="21"/>
  <c r="N132" i="21"/>
  <c r="J132" i="21"/>
  <c r="F132" i="21"/>
  <c r="B132" i="21"/>
  <c r="Y132" i="21"/>
  <c r="U132" i="21"/>
  <c r="Q132" i="21"/>
  <c r="M132" i="21"/>
  <c r="I132" i="21"/>
  <c r="E132" i="21"/>
  <c r="S132" i="21"/>
  <c r="K132" i="21"/>
  <c r="C132" i="21"/>
  <c r="W132" i="21"/>
  <c r="G132" i="21"/>
  <c r="X132" i="21"/>
  <c r="P132" i="21"/>
  <c r="H132" i="21"/>
  <c r="O132" i="21"/>
  <c r="T132" i="21"/>
  <c r="L132" i="21"/>
  <c r="D132"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9" i="19"/>
  <c r="T99" i="19"/>
  <c r="P99" i="19"/>
  <c r="L99" i="19"/>
  <c r="H99" i="19"/>
  <c r="D99" i="19"/>
  <c r="W99" i="19"/>
  <c r="S99" i="19"/>
  <c r="O99" i="19"/>
  <c r="K99" i="19"/>
  <c r="G99" i="19"/>
  <c r="C99" i="19"/>
  <c r="V99" i="19"/>
  <c r="N99" i="19"/>
  <c r="F99" i="19"/>
  <c r="U99" i="19"/>
  <c r="M99" i="19"/>
  <c r="E99" i="19"/>
  <c r="R99" i="19"/>
  <c r="B99" i="19"/>
  <c r="Q99" i="19"/>
  <c r="Y99" i="19"/>
  <c r="J99" i="19"/>
  <c r="I99" i="19"/>
  <c r="A100"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Y305" i="28"/>
  <c r="U305" i="28"/>
  <c r="Q305" i="28"/>
  <c r="M305" i="28"/>
  <c r="I305" i="28"/>
  <c r="E305" i="28"/>
  <c r="X305" i="28"/>
  <c r="T305" i="28"/>
  <c r="P305" i="28"/>
  <c r="L305" i="28"/>
  <c r="H305" i="28"/>
  <c r="D305" i="28"/>
  <c r="V305" i="28"/>
  <c r="N305" i="28"/>
  <c r="F305" i="28"/>
  <c r="S305" i="28"/>
  <c r="K305" i="28"/>
  <c r="C305" i="28"/>
  <c r="W305" i="28"/>
  <c r="G305" i="28"/>
  <c r="R305" i="28"/>
  <c r="B305" i="28"/>
  <c r="A306" i="28"/>
  <c r="O305" i="28"/>
  <c r="J305" i="28"/>
  <c r="V134" i="25"/>
  <c r="R134" i="25"/>
  <c r="N134" i="25"/>
  <c r="J134" i="25"/>
  <c r="F134" i="25"/>
  <c r="B134" i="25"/>
  <c r="Y134" i="25"/>
  <c r="U134" i="25"/>
  <c r="Q134" i="25"/>
  <c r="M134" i="25"/>
  <c r="I134" i="25"/>
  <c r="E134" i="25"/>
  <c r="X134" i="25"/>
  <c r="P134" i="25"/>
  <c r="H134" i="25"/>
  <c r="T134" i="25"/>
  <c r="D134" i="25"/>
  <c r="W134" i="25"/>
  <c r="O134" i="25"/>
  <c r="G134" i="25"/>
  <c r="L134" i="25"/>
  <c r="C134" i="25"/>
  <c r="S134" i="25"/>
  <c r="K134" i="25"/>
  <c r="A135" i="25"/>
  <c r="W202" i="28"/>
  <c r="S202" i="28"/>
  <c r="O202" i="28"/>
  <c r="K202" i="28"/>
  <c r="G202" i="28"/>
  <c r="C202" i="28"/>
  <c r="A203" i="28"/>
  <c r="V202" i="28"/>
  <c r="R202" i="28"/>
  <c r="N202" i="28"/>
  <c r="J202" i="28"/>
  <c r="F202" i="28"/>
  <c r="B202" i="28"/>
  <c r="X202" i="28"/>
  <c r="P202" i="28"/>
  <c r="H202" i="28"/>
  <c r="U202" i="28"/>
  <c r="M202" i="28"/>
  <c r="E202" i="28"/>
  <c r="Q202" i="28"/>
  <c r="L202" i="28"/>
  <c r="D202" i="28"/>
  <c r="T202" i="28"/>
  <c r="Y202" i="28"/>
  <c r="I202" i="28"/>
  <c r="W339" i="28"/>
  <c r="S339" i="28"/>
  <c r="O339" i="28"/>
  <c r="K339" i="28"/>
  <c r="G339" i="28"/>
  <c r="C339" i="28"/>
  <c r="A340" i="28"/>
  <c r="V339" i="28"/>
  <c r="R339" i="28"/>
  <c r="N339" i="28"/>
  <c r="J339" i="28"/>
  <c r="F339" i="28"/>
  <c r="B339" i="28"/>
  <c r="X339" i="28"/>
  <c r="P339" i="28"/>
  <c r="H339" i="28"/>
  <c r="U339" i="28"/>
  <c r="M339" i="28"/>
  <c r="E339" i="28"/>
  <c r="Y339" i="28"/>
  <c r="I339" i="28"/>
  <c r="T339" i="28"/>
  <c r="D339" i="28"/>
  <c r="L339" i="28"/>
  <c r="Q339" i="28"/>
  <c r="Y270" i="21"/>
  <c r="U270" i="21"/>
  <c r="Q270" i="21"/>
  <c r="M270" i="21"/>
  <c r="I270" i="21"/>
  <c r="E270" i="21"/>
  <c r="X270" i="21"/>
  <c r="T270" i="21"/>
  <c r="P270" i="21"/>
  <c r="L270" i="21"/>
  <c r="H270" i="21"/>
  <c r="D270" i="21"/>
  <c r="A271" i="21"/>
  <c r="R270" i="21"/>
  <c r="J270" i="21"/>
  <c r="B270" i="21"/>
  <c r="N270" i="21"/>
  <c r="W270" i="21"/>
  <c r="O270" i="21"/>
  <c r="G270" i="21"/>
  <c r="V270" i="21"/>
  <c r="F270" i="21"/>
  <c r="C270" i="21"/>
  <c r="K270" i="21"/>
  <c r="S270"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8" i="28"/>
  <c r="T168" i="28"/>
  <c r="P168" i="28"/>
  <c r="L168" i="28"/>
  <c r="H168" i="28"/>
  <c r="D168" i="28"/>
  <c r="W168" i="28"/>
  <c r="S168" i="28"/>
  <c r="O168" i="28"/>
  <c r="K168" i="28"/>
  <c r="G168" i="28"/>
  <c r="C168" i="28"/>
  <c r="U168" i="28"/>
  <c r="M168" i="28"/>
  <c r="E168" i="28"/>
  <c r="A169" i="28"/>
  <c r="R168" i="28"/>
  <c r="J168" i="28"/>
  <c r="B168" i="28"/>
  <c r="V168" i="28"/>
  <c r="F168" i="28"/>
  <c r="Q168" i="28"/>
  <c r="N168" i="28"/>
  <c r="Y168" i="28"/>
  <c r="I168" i="28"/>
  <c r="A64" i="28"/>
  <c r="V63" i="28"/>
  <c r="R63" i="28"/>
  <c r="N63" i="28"/>
  <c r="J63" i="28"/>
  <c r="F63" i="28"/>
  <c r="B63" i="28"/>
  <c r="Y63" i="28"/>
  <c r="U63" i="28"/>
  <c r="Q63" i="28"/>
  <c r="M63" i="28"/>
  <c r="I63" i="28"/>
  <c r="E63" i="28"/>
  <c r="W63" i="28"/>
  <c r="O63" i="28"/>
  <c r="G63" i="28"/>
  <c r="T63" i="28"/>
  <c r="L63" i="28"/>
  <c r="D63" i="28"/>
  <c r="P63" i="28"/>
  <c r="X63" i="28"/>
  <c r="K63" i="28"/>
  <c r="H63" i="28"/>
  <c r="S63" i="28"/>
  <c r="C63" i="28"/>
  <c r="V99" i="25"/>
  <c r="R99" i="25"/>
  <c r="N99" i="25"/>
  <c r="J99" i="25"/>
  <c r="F99" i="25"/>
  <c r="B99" i="25"/>
  <c r="Y99" i="25"/>
  <c r="U99" i="25"/>
  <c r="Q99" i="25"/>
  <c r="M99" i="25"/>
  <c r="I99" i="25"/>
  <c r="E99" i="25"/>
  <c r="X99" i="25"/>
  <c r="P99" i="25"/>
  <c r="H99" i="25"/>
  <c r="W99" i="25"/>
  <c r="O99" i="25"/>
  <c r="G99" i="25"/>
  <c r="S99" i="25"/>
  <c r="C99" i="25"/>
  <c r="D99" i="25"/>
  <c r="L99" i="25"/>
  <c r="K99" i="25"/>
  <c r="T99" i="25"/>
  <c r="A100" i="25"/>
  <c r="X100" i="19"/>
  <c r="T100" i="19"/>
  <c r="P100" i="19"/>
  <c r="L100" i="19"/>
  <c r="H100" i="19"/>
  <c r="D100" i="19"/>
  <c r="W100" i="19"/>
  <c r="S100" i="19"/>
  <c r="O100" i="19"/>
  <c r="K100" i="19"/>
  <c r="G100" i="19"/>
  <c r="C100" i="19"/>
  <c r="V100" i="19"/>
  <c r="N100" i="19"/>
  <c r="F100" i="19"/>
  <c r="U100" i="19"/>
  <c r="M100" i="19"/>
  <c r="E100" i="19"/>
  <c r="J100" i="19"/>
  <c r="Y100" i="19"/>
  <c r="I100" i="19"/>
  <c r="B100" i="19"/>
  <c r="R100" i="19"/>
  <c r="Q100" i="19"/>
  <c r="A101"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4" i="21"/>
  <c r="V63" i="21"/>
  <c r="R63" i="21"/>
  <c r="N63" i="21"/>
  <c r="J63" i="21"/>
  <c r="F63" i="21"/>
  <c r="B63" i="21"/>
  <c r="Y63" i="21"/>
  <c r="U63" i="21"/>
  <c r="Q63" i="21"/>
  <c r="M63" i="21"/>
  <c r="I63" i="21"/>
  <c r="E63" i="21"/>
  <c r="S63" i="21"/>
  <c r="K63" i="21"/>
  <c r="C63" i="21"/>
  <c r="W63" i="21"/>
  <c r="O63" i="21"/>
  <c r="T63" i="21"/>
  <c r="X63" i="21"/>
  <c r="P63" i="21"/>
  <c r="H63" i="21"/>
  <c r="G63" i="21"/>
  <c r="L63" i="21"/>
  <c r="D63" i="21"/>
  <c r="X98" i="21"/>
  <c r="T98" i="21"/>
  <c r="P98" i="21"/>
  <c r="L98" i="21"/>
  <c r="H98" i="21"/>
  <c r="D98" i="21"/>
  <c r="A99" i="21"/>
  <c r="W98" i="21"/>
  <c r="S98" i="21"/>
  <c r="O98" i="21"/>
  <c r="K98" i="21"/>
  <c r="G98" i="21"/>
  <c r="C98" i="21"/>
  <c r="V98" i="21"/>
  <c r="U98" i="21"/>
  <c r="M98" i="21"/>
  <c r="E98" i="21"/>
  <c r="Q98" i="21"/>
  <c r="Y98" i="21"/>
  <c r="F98" i="21"/>
  <c r="R98" i="21"/>
  <c r="J98" i="21"/>
  <c r="B98" i="21"/>
  <c r="I98" i="21"/>
  <c r="N98" i="21"/>
  <c r="X98" i="28"/>
  <c r="T98" i="28"/>
  <c r="P98" i="28"/>
  <c r="L98" i="28"/>
  <c r="H98" i="28"/>
  <c r="D98" i="28"/>
  <c r="W98" i="28"/>
  <c r="S98" i="28"/>
  <c r="O98" i="28"/>
  <c r="K98" i="28"/>
  <c r="G98" i="28"/>
  <c r="C98" i="28"/>
  <c r="Y98" i="28"/>
  <c r="Q98" i="28"/>
  <c r="I98" i="28"/>
  <c r="V98" i="28"/>
  <c r="N98" i="28"/>
  <c r="F98" i="28"/>
  <c r="R98" i="28"/>
  <c r="B98" i="28"/>
  <c r="J98" i="28"/>
  <c r="M98" i="28"/>
  <c r="A99" i="28"/>
  <c r="E98" i="28"/>
  <c r="U98" i="28"/>
  <c r="W373" i="21"/>
  <c r="S373" i="21"/>
  <c r="O373" i="21"/>
  <c r="K373" i="21"/>
  <c r="G373" i="21"/>
  <c r="C373" i="21"/>
  <c r="A374" i="21"/>
  <c r="V373" i="21"/>
  <c r="R373" i="21"/>
  <c r="N373" i="21"/>
  <c r="J373" i="21"/>
  <c r="F373" i="21"/>
  <c r="B373" i="21"/>
  <c r="X373" i="21"/>
  <c r="P373" i="21"/>
  <c r="H373" i="21"/>
  <c r="T373" i="21"/>
  <c r="D373" i="21"/>
  <c r="U373" i="21"/>
  <c r="M373" i="21"/>
  <c r="E373" i="21"/>
  <c r="L373" i="21"/>
  <c r="Y373" i="21"/>
  <c r="Q373" i="21"/>
  <c r="I373" i="21"/>
  <c r="W236" i="21"/>
  <c r="S236" i="21"/>
  <c r="O236" i="21"/>
  <c r="K236" i="21"/>
  <c r="G236" i="21"/>
  <c r="C236" i="21"/>
  <c r="A237" i="21"/>
  <c r="V236" i="21"/>
  <c r="R236" i="21"/>
  <c r="N236" i="21"/>
  <c r="J236" i="21"/>
  <c r="F236" i="21"/>
  <c r="B236" i="21"/>
  <c r="X236" i="21"/>
  <c r="P236" i="21"/>
  <c r="H236" i="21"/>
  <c r="L236" i="21"/>
  <c r="U236" i="21"/>
  <c r="M236" i="21"/>
  <c r="E236" i="21"/>
  <c r="T236" i="21"/>
  <c r="D236" i="21"/>
  <c r="Q236" i="21"/>
  <c r="Y236" i="21"/>
  <c r="I236"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39" i="21"/>
  <c r="U339" i="21"/>
  <c r="Q339" i="21"/>
  <c r="M339" i="21"/>
  <c r="I339" i="21"/>
  <c r="E339" i="21"/>
  <c r="X339" i="21"/>
  <c r="T339" i="21"/>
  <c r="P339" i="21"/>
  <c r="L339" i="21"/>
  <c r="H339" i="21"/>
  <c r="D339" i="21"/>
  <c r="V339" i="21"/>
  <c r="N339" i="21"/>
  <c r="F339" i="21"/>
  <c r="J339" i="21"/>
  <c r="B339" i="21"/>
  <c r="S339" i="21"/>
  <c r="K339" i="21"/>
  <c r="C339" i="21"/>
  <c r="A340" i="21"/>
  <c r="R339" i="21"/>
  <c r="G339" i="21"/>
  <c r="W339" i="21"/>
  <c r="O339" i="21"/>
  <c r="W270" i="28"/>
  <c r="S270" i="28"/>
  <c r="O270" i="28"/>
  <c r="K270" i="28"/>
  <c r="G270" i="28"/>
  <c r="C270" i="28"/>
  <c r="A271" i="28"/>
  <c r="V270" i="28"/>
  <c r="R270" i="28"/>
  <c r="N270" i="28"/>
  <c r="J270" i="28"/>
  <c r="F270" i="28"/>
  <c r="B270" i="28"/>
  <c r="T270" i="28"/>
  <c r="L270" i="28"/>
  <c r="D270" i="28"/>
  <c r="Y270" i="28"/>
  <c r="Q270" i="28"/>
  <c r="I270" i="28"/>
  <c r="U270" i="28"/>
  <c r="E270" i="28"/>
  <c r="P270" i="28"/>
  <c r="H270" i="28"/>
  <c r="X270" i="28"/>
  <c r="M270" i="28"/>
  <c r="Y202" i="21"/>
  <c r="U202" i="21"/>
  <c r="Q202" i="21"/>
  <c r="M202" i="21"/>
  <c r="I202" i="21"/>
  <c r="E202" i="21"/>
  <c r="X202" i="21"/>
  <c r="T202" i="21"/>
  <c r="P202" i="21"/>
  <c r="L202" i="21"/>
  <c r="H202" i="21"/>
  <c r="D202" i="21"/>
  <c r="V202" i="21"/>
  <c r="N202" i="21"/>
  <c r="F202" i="21"/>
  <c r="R202" i="21"/>
  <c r="S202" i="21"/>
  <c r="K202" i="21"/>
  <c r="C202" i="21"/>
  <c r="A203" i="21"/>
  <c r="J202" i="21"/>
  <c r="B202" i="21"/>
  <c r="W202" i="21"/>
  <c r="O202" i="21"/>
  <c r="G202" i="21"/>
  <c r="Y236" i="28"/>
  <c r="U236" i="28"/>
  <c r="Q236" i="28"/>
  <c r="M236" i="28"/>
  <c r="I236" i="28"/>
  <c r="E236" i="28"/>
  <c r="X236" i="28"/>
  <c r="T236" i="28"/>
  <c r="P236" i="28"/>
  <c r="L236" i="28"/>
  <c r="H236" i="28"/>
  <c r="D236" i="28"/>
  <c r="A237" i="28"/>
  <c r="R236" i="28"/>
  <c r="J236" i="28"/>
  <c r="B236" i="28"/>
  <c r="W236" i="28"/>
  <c r="O236" i="28"/>
  <c r="G236" i="28"/>
  <c r="S236" i="28"/>
  <c r="C236" i="28"/>
  <c r="N236" i="28"/>
  <c r="V236" i="28"/>
  <c r="F236" i="28"/>
  <c r="K236" i="28"/>
  <c r="W168" i="21"/>
  <c r="S168" i="21"/>
  <c r="O168" i="21"/>
  <c r="K168" i="21"/>
  <c r="G168" i="21"/>
  <c r="C168" i="21"/>
  <c r="A169" i="21"/>
  <c r="V168" i="21"/>
  <c r="R168" i="21"/>
  <c r="N168" i="21"/>
  <c r="J168" i="21"/>
  <c r="F168" i="21"/>
  <c r="B168" i="21"/>
  <c r="T168" i="21"/>
  <c r="L168" i="21"/>
  <c r="D168" i="21"/>
  <c r="P168" i="21"/>
  <c r="Y168" i="21"/>
  <c r="Q168" i="21"/>
  <c r="I168" i="21"/>
  <c r="X168" i="21"/>
  <c r="H168" i="21"/>
  <c r="M168" i="21"/>
  <c r="U168" i="21"/>
  <c r="E168" i="21"/>
  <c r="W407" i="28"/>
  <c r="S407" i="28"/>
  <c r="O407" i="28"/>
  <c r="K407" i="28"/>
  <c r="G407" i="28"/>
  <c r="C407" i="28"/>
  <c r="A408" i="28"/>
  <c r="V407" i="28"/>
  <c r="R407" i="28"/>
  <c r="N407" i="28"/>
  <c r="J407" i="28"/>
  <c r="F407" i="28"/>
  <c r="B407" i="28"/>
  <c r="T407" i="28"/>
  <c r="L407" i="28"/>
  <c r="D407" i="28"/>
  <c r="Y407" i="28"/>
  <c r="Q407" i="28"/>
  <c r="I407" i="28"/>
  <c r="M407" i="28"/>
  <c r="X407" i="28"/>
  <c r="H407" i="28"/>
  <c r="P407" i="28"/>
  <c r="E407" i="28"/>
  <c r="U407" i="28"/>
  <c r="V135" i="19"/>
  <c r="R135" i="19"/>
  <c r="N135" i="19"/>
  <c r="J135" i="19"/>
  <c r="F135" i="19"/>
  <c r="B135" i="19"/>
  <c r="Y135" i="19"/>
  <c r="U135" i="19"/>
  <c r="Q135" i="19"/>
  <c r="M135" i="19"/>
  <c r="I135" i="19"/>
  <c r="E135" i="19"/>
  <c r="X135" i="19"/>
  <c r="P135" i="19"/>
  <c r="H135" i="19"/>
  <c r="W135" i="19"/>
  <c r="O135" i="19"/>
  <c r="G135" i="19"/>
  <c r="T135" i="19"/>
  <c r="D135" i="19"/>
  <c r="S135" i="19"/>
  <c r="C135" i="19"/>
  <c r="L135" i="19"/>
  <c r="K135" i="19"/>
  <c r="A136" i="19"/>
  <c r="Y133" i="21"/>
  <c r="U133" i="21"/>
  <c r="Q133" i="21"/>
  <c r="M133" i="21"/>
  <c r="I133" i="21"/>
  <c r="E133" i="21"/>
  <c r="X133" i="21"/>
  <c r="T133" i="21"/>
  <c r="P133" i="21"/>
  <c r="L133" i="21"/>
  <c r="H133" i="21"/>
  <c r="D133" i="21"/>
  <c r="A134" i="21"/>
  <c r="R133" i="21"/>
  <c r="J133" i="21"/>
  <c r="B133" i="21"/>
  <c r="N133" i="21"/>
  <c r="W133" i="21"/>
  <c r="O133" i="21"/>
  <c r="G133" i="21"/>
  <c r="V133" i="21"/>
  <c r="F133" i="21"/>
  <c r="K133" i="21"/>
  <c r="C133" i="21"/>
  <c r="S133" i="21"/>
  <c r="V64" i="25"/>
  <c r="R64" i="25"/>
  <c r="N64" i="25"/>
  <c r="J64" i="25"/>
  <c r="F64" i="25"/>
  <c r="B64" i="25"/>
  <c r="Y64" i="25"/>
  <c r="U64" i="25"/>
  <c r="Q64" i="25"/>
  <c r="M64" i="25"/>
  <c r="I64" i="25"/>
  <c r="E64" i="25"/>
  <c r="X64" i="25"/>
  <c r="P64" i="25"/>
  <c r="H64" i="25"/>
  <c r="W64" i="25"/>
  <c r="O64" i="25"/>
  <c r="G64" i="25"/>
  <c r="S64" i="25"/>
  <c r="C64" i="25"/>
  <c r="L64" i="25"/>
  <c r="K64" i="25"/>
  <c r="T64" i="25"/>
  <c r="D64" i="25"/>
  <c r="A65" i="25"/>
  <c r="A134" i="28"/>
  <c r="V133" i="28"/>
  <c r="R133" i="28"/>
  <c r="N133" i="28"/>
  <c r="J133" i="28"/>
  <c r="F133" i="28"/>
  <c r="B133" i="28"/>
  <c r="Y133" i="28"/>
  <c r="U133" i="28"/>
  <c r="Q133" i="28"/>
  <c r="M133" i="28"/>
  <c r="I133" i="28"/>
  <c r="E133" i="28"/>
  <c r="S133" i="28"/>
  <c r="K133" i="28"/>
  <c r="C133" i="28"/>
  <c r="X133" i="28"/>
  <c r="P133" i="28"/>
  <c r="H133" i="28"/>
  <c r="T133" i="28"/>
  <c r="D133" i="28"/>
  <c r="O133" i="28"/>
  <c r="L133" i="28"/>
  <c r="W133" i="28"/>
  <c r="G133" i="28"/>
  <c r="W305" i="21"/>
  <c r="S305" i="21"/>
  <c r="O305" i="21"/>
  <c r="K305" i="21"/>
  <c r="G305" i="21"/>
  <c r="C305" i="21"/>
  <c r="A306" i="21"/>
  <c r="V305" i="21"/>
  <c r="R305" i="21"/>
  <c r="N305" i="21"/>
  <c r="J305" i="21"/>
  <c r="F305" i="21"/>
  <c r="B305" i="21"/>
  <c r="T305" i="21"/>
  <c r="L305" i="21"/>
  <c r="D305" i="21"/>
  <c r="X305" i="21"/>
  <c r="H305" i="21"/>
  <c r="Y305" i="21"/>
  <c r="Q305" i="21"/>
  <c r="I305" i="21"/>
  <c r="P305" i="21"/>
  <c r="U305" i="21"/>
  <c r="M305" i="21"/>
  <c r="E305" i="21"/>
  <c r="Y373" i="28"/>
  <c r="U373" i="28"/>
  <c r="Q373" i="28"/>
  <c r="M373" i="28"/>
  <c r="I373" i="28"/>
  <c r="E373" i="28"/>
  <c r="X373" i="28"/>
  <c r="T373" i="28"/>
  <c r="P373" i="28"/>
  <c r="L373" i="28"/>
  <c r="H373" i="28"/>
  <c r="D373" i="28"/>
  <c r="A374" i="28"/>
  <c r="R373" i="28"/>
  <c r="J373" i="28"/>
  <c r="B373" i="28"/>
  <c r="W373" i="28"/>
  <c r="O373" i="28"/>
  <c r="G373" i="28"/>
  <c r="K373" i="28"/>
  <c r="V373" i="28"/>
  <c r="F373" i="28"/>
  <c r="N373" i="28"/>
  <c r="S373" i="28"/>
  <c r="C373" i="28"/>
  <c r="Y407" i="21"/>
  <c r="U407" i="21"/>
  <c r="Q407" i="21"/>
  <c r="M407" i="21"/>
  <c r="I407" i="21"/>
  <c r="E407" i="21"/>
  <c r="X407" i="21"/>
  <c r="T407" i="21"/>
  <c r="P407" i="21"/>
  <c r="L407" i="21"/>
  <c r="H407" i="21"/>
  <c r="D407" i="21"/>
  <c r="A408" i="21"/>
  <c r="R407" i="21"/>
  <c r="J407" i="21"/>
  <c r="B407" i="21"/>
  <c r="N407" i="21"/>
  <c r="W407" i="21"/>
  <c r="O407" i="21"/>
  <c r="G407" i="21"/>
  <c r="V407" i="21"/>
  <c r="F407" i="21"/>
  <c r="K407" i="21"/>
  <c r="S407" i="21"/>
  <c r="C407"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34" i="28"/>
  <c r="U134" i="28"/>
  <c r="Q134" i="28"/>
  <c r="M134" i="28"/>
  <c r="I134" i="28"/>
  <c r="E134" i="28"/>
  <c r="X134" i="28"/>
  <c r="T134" i="28"/>
  <c r="P134" i="28"/>
  <c r="L134" i="28"/>
  <c r="H134" i="28"/>
  <c r="D134" i="28"/>
  <c r="A135" i="28"/>
  <c r="R134" i="28"/>
  <c r="J134" i="28"/>
  <c r="B134" i="28"/>
  <c r="W134" i="28"/>
  <c r="O134" i="28"/>
  <c r="G134" i="28"/>
  <c r="K134" i="28"/>
  <c r="S134" i="28"/>
  <c r="V134" i="28"/>
  <c r="F134" i="28"/>
  <c r="C134" i="28"/>
  <c r="N134" i="28"/>
  <c r="W65" i="19"/>
  <c r="S65" i="19"/>
  <c r="O65" i="19"/>
  <c r="K65" i="19"/>
  <c r="G65" i="19"/>
  <c r="C65" i="19"/>
  <c r="V65" i="19"/>
  <c r="R65" i="19"/>
  <c r="N65" i="19"/>
  <c r="J65" i="19"/>
  <c r="F65" i="19"/>
  <c r="B65" i="19"/>
  <c r="Y65" i="19"/>
  <c r="Q65" i="19"/>
  <c r="I65" i="19"/>
  <c r="X65" i="19"/>
  <c r="P65" i="19"/>
  <c r="H65" i="19"/>
  <c r="M65" i="19"/>
  <c r="L65" i="19"/>
  <c r="U65" i="19"/>
  <c r="T65" i="19"/>
  <c r="E65" i="19"/>
  <c r="D65" i="19"/>
  <c r="A66" i="19"/>
  <c r="X340" i="21"/>
  <c r="T340" i="21"/>
  <c r="P340" i="21"/>
  <c r="L340" i="21"/>
  <c r="H340" i="21"/>
  <c r="D340" i="21"/>
  <c r="W340" i="21"/>
  <c r="S340" i="21"/>
  <c r="O340" i="21"/>
  <c r="K340" i="21"/>
  <c r="G340" i="21"/>
  <c r="C340" i="21"/>
  <c r="U340" i="21"/>
  <c r="M340" i="21"/>
  <c r="E340" i="21"/>
  <c r="Y340" i="21"/>
  <c r="I340" i="21"/>
  <c r="A341" i="21"/>
  <c r="R340" i="21"/>
  <c r="J340" i="21"/>
  <c r="B340" i="21"/>
  <c r="Q340" i="21"/>
  <c r="N340" i="21"/>
  <c r="V340" i="21"/>
  <c r="F340"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306" i="28"/>
  <c r="T306" i="28"/>
  <c r="P306" i="28"/>
  <c r="L306" i="28"/>
  <c r="H306" i="28"/>
  <c r="D306" i="28"/>
  <c r="W306" i="28"/>
  <c r="S306" i="28"/>
  <c r="O306" i="28"/>
  <c r="K306" i="28"/>
  <c r="G306" i="28"/>
  <c r="C306" i="28"/>
  <c r="U306" i="28"/>
  <c r="M306" i="28"/>
  <c r="E306" i="28"/>
  <c r="A307" i="28"/>
  <c r="R306" i="28"/>
  <c r="J306" i="28"/>
  <c r="B306" i="28"/>
  <c r="N306" i="28"/>
  <c r="Y306" i="28"/>
  <c r="I306" i="28"/>
  <c r="Q306" i="28"/>
  <c r="V306" i="28"/>
  <c r="F306" i="28"/>
  <c r="X203" i="21"/>
  <c r="T203" i="21"/>
  <c r="P203" i="21"/>
  <c r="L203" i="21"/>
  <c r="H203" i="21"/>
  <c r="D203" i="21"/>
  <c r="W203" i="21"/>
  <c r="S203" i="21"/>
  <c r="O203" i="21"/>
  <c r="K203" i="21"/>
  <c r="G203" i="21"/>
  <c r="C203" i="21"/>
  <c r="U203" i="21"/>
  <c r="M203" i="21"/>
  <c r="E203" i="21"/>
  <c r="Y203" i="21"/>
  <c r="I203" i="21"/>
  <c r="A204" i="21"/>
  <c r="R203" i="21"/>
  <c r="J203" i="21"/>
  <c r="B203" i="21"/>
  <c r="Q203" i="21"/>
  <c r="F203" i="21"/>
  <c r="V203" i="21"/>
  <c r="N203" i="21"/>
  <c r="W99" i="21"/>
  <c r="S99" i="21"/>
  <c r="O99" i="21"/>
  <c r="K99" i="21"/>
  <c r="G99" i="21"/>
  <c r="C99" i="21"/>
  <c r="U99" i="21"/>
  <c r="M99" i="21"/>
  <c r="E99" i="21"/>
  <c r="A100" i="21"/>
  <c r="V99" i="21"/>
  <c r="R99" i="21"/>
  <c r="N99" i="21"/>
  <c r="J99" i="21"/>
  <c r="F99" i="21"/>
  <c r="B99" i="21"/>
  <c r="Y99" i="21"/>
  <c r="Q99" i="21"/>
  <c r="I99" i="21"/>
  <c r="L99" i="21"/>
  <c r="T99" i="21"/>
  <c r="X99" i="21"/>
  <c r="H99" i="21"/>
  <c r="D99" i="21"/>
  <c r="P99" i="21"/>
  <c r="Y64" i="28"/>
  <c r="U64" i="28"/>
  <c r="Q64" i="28"/>
  <c r="M64" i="28"/>
  <c r="I64" i="28"/>
  <c r="E64" i="28"/>
  <c r="X64" i="28"/>
  <c r="T64" i="28"/>
  <c r="P64" i="28"/>
  <c r="L64" i="28"/>
  <c r="H64" i="28"/>
  <c r="D64" i="28"/>
  <c r="V64" i="28"/>
  <c r="N64" i="28"/>
  <c r="F64" i="28"/>
  <c r="S64" i="28"/>
  <c r="K64" i="28"/>
  <c r="C64" i="28"/>
  <c r="W64" i="28"/>
  <c r="G64" i="28"/>
  <c r="R64" i="28"/>
  <c r="B64" i="28"/>
  <c r="O64" i="28"/>
  <c r="A65" i="28"/>
  <c r="J64"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408" i="21"/>
  <c r="T408" i="21"/>
  <c r="P408" i="21"/>
  <c r="L408" i="21"/>
  <c r="H408" i="21"/>
  <c r="D408" i="21"/>
  <c r="W408" i="21"/>
  <c r="S408" i="21"/>
  <c r="O408" i="21"/>
  <c r="K408" i="21"/>
  <c r="G408" i="21"/>
  <c r="C408" i="21"/>
  <c r="Y408" i="21"/>
  <c r="Q408" i="21"/>
  <c r="I408" i="21"/>
  <c r="U408" i="21"/>
  <c r="E408" i="21"/>
  <c r="V408" i="21"/>
  <c r="N408" i="21"/>
  <c r="F408" i="21"/>
  <c r="M408" i="21"/>
  <c r="R408" i="21"/>
  <c r="A409" i="21"/>
  <c r="J408" i="21"/>
  <c r="B408" i="21"/>
  <c r="A307" i="21"/>
  <c r="V306" i="21"/>
  <c r="R306" i="21"/>
  <c r="N306" i="21"/>
  <c r="J306" i="21"/>
  <c r="F306" i="21"/>
  <c r="B306" i="21"/>
  <c r="Y306" i="21"/>
  <c r="U306" i="21"/>
  <c r="Q306" i="21"/>
  <c r="M306" i="21"/>
  <c r="I306" i="21"/>
  <c r="E306" i="21"/>
  <c r="S306" i="21"/>
  <c r="K306" i="21"/>
  <c r="C306" i="21"/>
  <c r="O306" i="21"/>
  <c r="X306" i="21"/>
  <c r="P306" i="21"/>
  <c r="H306" i="21"/>
  <c r="W306" i="21"/>
  <c r="G306" i="21"/>
  <c r="D306" i="21"/>
  <c r="T306" i="21"/>
  <c r="L306" i="21"/>
  <c r="V65" i="25"/>
  <c r="R65" i="25"/>
  <c r="N65" i="25"/>
  <c r="J65" i="25"/>
  <c r="F65" i="25"/>
  <c r="B65" i="25"/>
  <c r="Y65" i="25"/>
  <c r="U65" i="25"/>
  <c r="Q65" i="25"/>
  <c r="M65" i="25"/>
  <c r="I65" i="25"/>
  <c r="E65" i="25"/>
  <c r="X65" i="25"/>
  <c r="P65" i="25"/>
  <c r="H65" i="25"/>
  <c r="W65" i="25"/>
  <c r="O65" i="25"/>
  <c r="G65" i="25"/>
  <c r="K65" i="25"/>
  <c r="L65" i="25"/>
  <c r="T65" i="25"/>
  <c r="D65" i="25"/>
  <c r="S65" i="25"/>
  <c r="C65" i="25"/>
  <c r="A66" i="25"/>
  <c r="A238" i="21"/>
  <c r="V237" i="21"/>
  <c r="R237" i="21"/>
  <c r="N237" i="21"/>
  <c r="J237" i="21"/>
  <c r="F237" i="21"/>
  <c r="B237" i="21"/>
  <c r="Y237" i="21"/>
  <c r="U237" i="21"/>
  <c r="Q237" i="21"/>
  <c r="M237" i="21"/>
  <c r="I237" i="21"/>
  <c r="E237" i="21"/>
  <c r="W237" i="21"/>
  <c r="O237" i="21"/>
  <c r="G237" i="21"/>
  <c r="S237" i="21"/>
  <c r="C237" i="21"/>
  <c r="T237" i="21"/>
  <c r="L237" i="21"/>
  <c r="D237" i="21"/>
  <c r="K237" i="21"/>
  <c r="X237" i="21"/>
  <c r="P237" i="21"/>
  <c r="H237" i="21"/>
  <c r="X374" i="28"/>
  <c r="T374" i="28"/>
  <c r="P374" i="28"/>
  <c r="L374" i="28"/>
  <c r="H374" i="28"/>
  <c r="D374" i="28"/>
  <c r="W374" i="28"/>
  <c r="S374" i="28"/>
  <c r="O374" i="28"/>
  <c r="K374" i="28"/>
  <c r="G374" i="28"/>
  <c r="C374" i="28"/>
  <c r="Y374" i="28"/>
  <c r="Q374" i="28"/>
  <c r="I374" i="28"/>
  <c r="V374" i="28"/>
  <c r="N374" i="28"/>
  <c r="F374" i="28"/>
  <c r="R374" i="28"/>
  <c r="B374" i="28"/>
  <c r="M374" i="28"/>
  <c r="E374" i="28"/>
  <c r="A375" i="28"/>
  <c r="U374" i="28"/>
  <c r="J374" i="28"/>
  <c r="X134" i="21"/>
  <c r="T134" i="21"/>
  <c r="P134" i="21"/>
  <c r="L134" i="21"/>
  <c r="H134" i="21"/>
  <c r="D134" i="21"/>
  <c r="W134" i="21"/>
  <c r="S134" i="21"/>
  <c r="O134" i="21"/>
  <c r="K134" i="21"/>
  <c r="G134" i="21"/>
  <c r="C134" i="21"/>
  <c r="Y134" i="21"/>
  <c r="Q134" i="21"/>
  <c r="I134" i="21"/>
  <c r="U134" i="21"/>
  <c r="E134" i="21"/>
  <c r="V134" i="21"/>
  <c r="N134" i="21"/>
  <c r="F134" i="21"/>
  <c r="M134" i="21"/>
  <c r="B134" i="21"/>
  <c r="A135" i="21"/>
  <c r="R134" i="21"/>
  <c r="J134" i="21"/>
  <c r="A409" i="28"/>
  <c r="V408" i="28"/>
  <c r="R408" i="28"/>
  <c r="N408" i="28"/>
  <c r="J408" i="28"/>
  <c r="F408" i="28"/>
  <c r="B408" i="28"/>
  <c r="Y408" i="28"/>
  <c r="U408" i="28"/>
  <c r="Q408" i="28"/>
  <c r="M408" i="28"/>
  <c r="I408" i="28"/>
  <c r="E408" i="28"/>
  <c r="S408" i="28"/>
  <c r="K408" i="28"/>
  <c r="C408" i="28"/>
  <c r="X408" i="28"/>
  <c r="P408" i="28"/>
  <c r="H408" i="28"/>
  <c r="T408" i="28"/>
  <c r="D408" i="28"/>
  <c r="O408" i="28"/>
  <c r="W408" i="28"/>
  <c r="G408" i="28"/>
  <c r="L408" i="28"/>
  <c r="X237" i="28"/>
  <c r="T237" i="28"/>
  <c r="P237" i="28"/>
  <c r="L237" i="28"/>
  <c r="H237" i="28"/>
  <c r="D237" i="28"/>
  <c r="W237" i="28"/>
  <c r="S237" i="28"/>
  <c r="O237" i="28"/>
  <c r="K237" i="28"/>
  <c r="G237" i="28"/>
  <c r="C237" i="28"/>
  <c r="Y237" i="28"/>
  <c r="Q237" i="28"/>
  <c r="I237" i="28"/>
  <c r="V237" i="28"/>
  <c r="N237" i="28"/>
  <c r="F237" i="28"/>
  <c r="A238" i="28"/>
  <c r="J237" i="28"/>
  <c r="U237" i="28"/>
  <c r="E237" i="28"/>
  <c r="R237" i="28"/>
  <c r="M237" i="28"/>
  <c r="B237" i="28"/>
  <c r="A272" i="28"/>
  <c r="V271" i="28"/>
  <c r="R271" i="28"/>
  <c r="N271" i="28"/>
  <c r="J271" i="28"/>
  <c r="F271" i="28"/>
  <c r="B271" i="28"/>
  <c r="Y271" i="28"/>
  <c r="U271" i="28"/>
  <c r="Q271" i="28"/>
  <c r="M271" i="28"/>
  <c r="I271" i="28"/>
  <c r="E271" i="28"/>
  <c r="S271" i="28"/>
  <c r="K271" i="28"/>
  <c r="C271" i="28"/>
  <c r="X271" i="28"/>
  <c r="P271" i="28"/>
  <c r="H271" i="28"/>
  <c r="L271" i="28"/>
  <c r="W271" i="28"/>
  <c r="G271" i="28"/>
  <c r="O271" i="28"/>
  <c r="D271" i="28"/>
  <c r="T271"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75" i="21"/>
  <c r="V374" i="21"/>
  <c r="R374" i="21"/>
  <c r="N374" i="21"/>
  <c r="J374" i="21"/>
  <c r="F374" i="21"/>
  <c r="B374" i="21"/>
  <c r="Y374" i="21"/>
  <c r="U374" i="21"/>
  <c r="Q374" i="21"/>
  <c r="M374" i="21"/>
  <c r="I374" i="21"/>
  <c r="E374" i="21"/>
  <c r="W374" i="21"/>
  <c r="O374" i="21"/>
  <c r="G374" i="21"/>
  <c r="K374" i="21"/>
  <c r="T374" i="21"/>
  <c r="L374" i="21"/>
  <c r="D374" i="21"/>
  <c r="S374" i="21"/>
  <c r="C374" i="21"/>
  <c r="H374" i="21"/>
  <c r="X374" i="21"/>
  <c r="P374" i="21"/>
  <c r="X101" i="19"/>
  <c r="T101" i="19"/>
  <c r="P101" i="19"/>
  <c r="L101" i="19"/>
  <c r="H101" i="19"/>
  <c r="D101" i="19"/>
  <c r="W101" i="19"/>
  <c r="S101" i="19"/>
  <c r="O101" i="19"/>
  <c r="K101" i="19"/>
  <c r="G101" i="19"/>
  <c r="C101" i="19"/>
  <c r="V101" i="19"/>
  <c r="N101" i="19"/>
  <c r="F101" i="19"/>
  <c r="U101" i="19"/>
  <c r="M101" i="19"/>
  <c r="E101" i="19"/>
  <c r="R101" i="19"/>
  <c r="B101" i="19"/>
  <c r="Q101" i="19"/>
  <c r="J101" i="19"/>
  <c r="I101" i="19"/>
  <c r="Y101" i="19"/>
  <c r="A102" i="19"/>
  <c r="W169" i="28"/>
  <c r="S169" i="28"/>
  <c r="O169" i="28"/>
  <c r="K169" i="28"/>
  <c r="G169" i="28"/>
  <c r="C169" i="28"/>
  <c r="A170" i="28"/>
  <c r="V169" i="28"/>
  <c r="R169" i="28"/>
  <c r="N169" i="28"/>
  <c r="J169" i="28"/>
  <c r="F169" i="28"/>
  <c r="B169" i="28"/>
  <c r="T169" i="28"/>
  <c r="L169" i="28"/>
  <c r="D169" i="28"/>
  <c r="Y169" i="28"/>
  <c r="Q169" i="28"/>
  <c r="I169" i="28"/>
  <c r="M169" i="28"/>
  <c r="E169" i="28"/>
  <c r="X169" i="28"/>
  <c r="H169" i="28"/>
  <c r="U169" i="28"/>
  <c r="P169" i="28"/>
  <c r="A341" i="28"/>
  <c r="V340" i="28"/>
  <c r="R340" i="28"/>
  <c r="N340" i="28"/>
  <c r="J340" i="28"/>
  <c r="F340" i="28"/>
  <c r="B340" i="28"/>
  <c r="Y340" i="28"/>
  <c r="U340" i="28"/>
  <c r="Q340" i="28"/>
  <c r="M340" i="28"/>
  <c r="I340" i="28"/>
  <c r="E340" i="28"/>
  <c r="W340" i="28"/>
  <c r="O340" i="28"/>
  <c r="G340" i="28"/>
  <c r="T340" i="28"/>
  <c r="L340" i="28"/>
  <c r="D340" i="28"/>
  <c r="P340" i="28"/>
  <c r="K340" i="28"/>
  <c r="S340" i="28"/>
  <c r="H340" i="28"/>
  <c r="C340" i="28"/>
  <c r="X340" i="28"/>
  <c r="V135" i="25"/>
  <c r="R135" i="25"/>
  <c r="N135" i="25"/>
  <c r="J135" i="25"/>
  <c r="F135" i="25"/>
  <c r="B135" i="25"/>
  <c r="Y135" i="25"/>
  <c r="U135" i="25"/>
  <c r="Q135" i="25"/>
  <c r="M135" i="25"/>
  <c r="I135" i="25"/>
  <c r="E135" i="25"/>
  <c r="X135" i="25"/>
  <c r="P135" i="25"/>
  <c r="H135" i="25"/>
  <c r="L135" i="25"/>
  <c r="W135" i="25"/>
  <c r="O135" i="25"/>
  <c r="G135" i="25"/>
  <c r="T135" i="25"/>
  <c r="D135" i="25"/>
  <c r="K135" i="25"/>
  <c r="C135" i="25"/>
  <c r="S135" i="25"/>
  <c r="A136" i="25"/>
  <c r="X136" i="19"/>
  <c r="V136" i="19"/>
  <c r="R136" i="19"/>
  <c r="N136" i="19"/>
  <c r="J136" i="19"/>
  <c r="F136" i="19"/>
  <c r="B136" i="19"/>
  <c r="U136" i="19"/>
  <c r="Q136" i="19"/>
  <c r="M136" i="19"/>
  <c r="I136" i="19"/>
  <c r="E136" i="19"/>
  <c r="Y136" i="19"/>
  <c r="P136" i="19"/>
  <c r="H136" i="19"/>
  <c r="W136" i="19"/>
  <c r="O136" i="19"/>
  <c r="G136" i="19"/>
  <c r="L136" i="19"/>
  <c r="K136" i="19"/>
  <c r="T136" i="19"/>
  <c r="S136" i="19"/>
  <c r="D136" i="19"/>
  <c r="C136" i="19"/>
  <c r="A137" i="19"/>
  <c r="A170" i="21"/>
  <c r="V169" i="21"/>
  <c r="R169" i="21"/>
  <c r="N169" i="21"/>
  <c r="J169" i="21"/>
  <c r="F169" i="21"/>
  <c r="B169" i="21"/>
  <c r="Y169" i="21"/>
  <c r="U169" i="21"/>
  <c r="Q169" i="21"/>
  <c r="M169" i="21"/>
  <c r="I169" i="21"/>
  <c r="E169" i="21"/>
  <c r="S169" i="21"/>
  <c r="K169" i="21"/>
  <c r="C169" i="21"/>
  <c r="O169" i="21"/>
  <c r="G169" i="21"/>
  <c r="X169" i="21"/>
  <c r="P169" i="21"/>
  <c r="H169" i="21"/>
  <c r="W169" i="21"/>
  <c r="T169" i="21"/>
  <c r="L169" i="21"/>
  <c r="D169" i="21"/>
  <c r="W99" i="28"/>
  <c r="S99" i="28"/>
  <c r="O99" i="28"/>
  <c r="K99" i="28"/>
  <c r="G99" i="28"/>
  <c r="C99" i="28"/>
  <c r="A100" i="28"/>
  <c r="V99" i="28"/>
  <c r="R99" i="28"/>
  <c r="N99" i="28"/>
  <c r="J99" i="28"/>
  <c r="F99" i="28"/>
  <c r="B99" i="28"/>
  <c r="X99" i="28"/>
  <c r="P99" i="28"/>
  <c r="H99" i="28"/>
  <c r="U99" i="28"/>
  <c r="M99" i="28"/>
  <c r="E99" i="28"/>
  <c r="Y99" i="28"/>
  <c r="I99" i="28"/>
  <c r="Q99" i="28"/>
  <c r="T99" i="28"/>
  <c r="D99" i="28"/>
  <c r="L99" i="28"/>
  <c r="Y64" i="21"/>
  <c r="U64" i="21"/>
  <c r="Q64" i="21"/>
  <c r="M64" i="21"/>
  <c r="I64" i="21"/>
  <c r="E64" i="21"/>
  <c r="X64" i="21"/>
  <c r="T64" i="21"/>
  <c r="P64" i="21"/>
  <c r="L64" i="21"/>
  <c r="H64" i="21"/>
  <c r="D64" i="21"/>
  <c r="A65" i="21"/>
  <c r="R64" i="21"/>
  <c r="J64" i="21"/>
  <c r="B64" i="21"/>
  <c r="N64" i="21"/>
  <c r="S64" i="21"/>
  <c r="C64" i="21"/>
  <c r="W64" i="21"/>
  <c r="O64" i="21"/>
  <c r="G64" i="21"/>
  <c r="V64" i="21"/>
  <c r="F64" i="21"/>
  <c r="K64" i="21"/>
  <c r="V100" i="25"/>
  <c r="R100" i="25"/>
  <c r="N100" i="25"/>
  <c r="J100" i="25"/>
  <c r="F100" i="25"/>
  <c r="B100" i="25"/>
  <c r="Y100" i="25"/>
  <c r="U100" i="25"/>
  <c r="Q100" i="25"/>
  <c r="M100" i="25"/>
  <c r="I100" i="25"/>
  <c r="E100" i="25"/>
  <c r="X100" i="25"/>
  <c r="P100" i="25"/>
  <c r="H100" i="25"/>
  <c r="W100" i="25"/>
  <c r="O100" i="25"/>
  <c r="G100" i="25"/>
  <c r="K100" i="25"/>
  <c r="L100" i="25"/>
  <c r="T100" i="25"/>
  <c r="D100" i="25"/>
  <c r="S100" i="25"/>
  <c r="C100" i="25"/>
  <c r="A101" i="25"/>
  <c r="X271" i="21"/>
  <c r="T271" i="21"/>
  <c r="P271" i="21"/>
  <c r="L271" i="21"/>
  <c r="H271" i="21"/>
  <c r="D271" i="21"/>
  <c r="W271" i="21"/>
  <c r="S271" i="21"/>
  <c r="O271" i="21"/>
  <c r="K271" i="21"/>
  <c r="G271" i="21"/>
  <c r="C271" i="21"/>
  <c r="Y271" i="21"/>
  <c r="Q271" i="21"/>
  <c r="I271" i="21"/>
  <c r="U271" i="21"/>
  <c r="E271" i="21"/>
  <c r="V271" i="21"/>
  <c r="N271" i="21"/>
  <c r="F271" i="21"/>
  <c r="M271" i="21"/>
  <c r="J271" i="21"/>
  <c r="B271" i="21"/>
  <c r="A272" i="21"/>
  <c r="R271" i="21"/>
  <c r="A204" i="28"/>
  <c r="V203" i="28"/>
  <c r="R203" i="28"/>
  <c r="N203" i="28"/>
  <c r="J203" i="28"/>
  <c r="F203" i="28"/>
  <c r="B203" i="28"/>
  <c r="Y203" i="28"/>
  <c r="U203" i="28"/>
  <c r="Q203" i="28"/>
  <c r="M203" i="28"/>
  <c r="I203" i="28"/>
  <c r="E203" i="28"/>
  <c r="W203" i="28"/>
  <c r="O203" i="28"/>
  <c r="G203" i="28"/>
  <c r="T203" i="28"/>
  <c r="L203" i="28"/>
  <c r="D203" i="28"/>
  <c r="X203" i="28"/>
  <c r="H203" i="28"/>
  <c r="S203" i="28"/>
  <c r="C203" i="28"/>
  <c r="K203" i="28"/>
  <c r="P20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72" i="21"/>
  <c r="S272" i="21"/>
  <c r="O272" i="21"/>
  <c r="K272" i="21"/>
  <c r="G272" i="21"/>
  <c r="C272" i="21"/>
  <c r="A273" i="21"/>
  <c r="V272" i="21"/>
  <c r="R272" i="21"/>
  <c r="N272" i="21"/>
  <c r="J272" i="21"/>
  <c r="F272" i="21"/>
  <c r="B272" i="21"/>
  <c r="X272" i="21"/>
  <c r="P272" i="21"/>
  <c r="H272" i="21"/>
  <c r="T272" i="21"/>
  <c r="D272" i="21"/>
  <c r="U272" i="21"/>
  <c r="M272" i="21"/>
  <c r="E272" i="21"/>
  <c r="L272" i="21"/>
  <c r="Q272" i="21"/>
  <c r="Y272" i="21"/>
  <c r="I272" i="21"/>
  <c r="V101" i="25"/>
  <c r="R101" i="25"/>
  <c r="N101" i="25"/>
  <c r="J101" i="25"/>
  <c r="F101" i="25"/>
  <c r="B101" i="25"/>
  <c r="Y101" i="25"/>
  <c r="U101" i="25"/>
  <c r="Q101" i="25"/>
  <c r="M101" i="25"/>
  <c r="I101" i="25"/>
  <c r="E101" i="25"/>
  <c r="X101" i="25"/>
  <c r="P101" i="25"/>
  <c r="H101" i="25"/>
  <c r="W101" i="25"/>
  <c r="O101" i="25"/>
  <c r="G101" i="25"/>
  <c r="S101" i="25"/>
  <c r="C101" i="25"/>
  <c r="T101" i="25"/>
  <c r="L101" i="25"/>
  <c r="K101" i="25"/>
  <c r="D101" i="25"/>
  <c r="A102" i="25"/>
  <c r="A171" i="28"/>
  <c r="V170" i="28"/>
  <c r="R170" i="28"/>
  <c r="N170" i="28"/>
  <c r="J170" i="28"/>
  <c r="F170" i="28"/>
  <c r="B170" i="28"/>
  <c r="Y170" i="28"/>
  <c r="U170" i="28"/>
  <c r="Q170" i="28"/>
  <c r="M170" i="28"/>
  <c r="I170" i="28"/>
  <c r="E170" i="28"/>
  <c r="S170" i="28"/>
  <c r="K170" i="28"/>
  <c r="C170" i="28"/>
  <c r="X170" i="28"/>
  <c r="P170" i="28"/>
  <c r="H170" i="28"/>
  <c r="T170" i="28"/>
  <c r="D170" i="28"/>
  <c r="L170" i="28"/>
  <c r="O170" i="28"/>
  <c r="G170" i="28"/>
  <c r="W170"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409" i="28"/>
  <c r="U409" i="28"/>
  <c r="Q409" i="28"/>
  <c r="M409" i="28"/>
  <c r="I409" i="28"/>
  <c r="E409" i="28"/>
  <c r="X409" i="28"/>
  <c r="T409" i="28"/>
  <c r="P409" i="28"/>
  <c r="L409" i="28"/>
  <c r="H409" i="28"/>
  <c r="D409" i="28"/>
  <c r="A410" i="28"/>
  <c r="R409" i="28"/>
  <c r="J409" i="28"/>
  <c r="B409" i="28"/>
  <c r="W409" i="28"/>
  <c r="O409" i="28"/>
  <c r="G409" i="28"/>
  <c r="K409" i="28"/>
  <c r="V409" i="28"/>
  <c r="F409" i="28"/>
  <c r="S409" i="28"/>
  <c r="N409" i="28"/>
  <c r="C409" i="28"/>
  <c r="W375" i="28"/>
  <c r="S375" i="28"/>
  <c r="O375" i="28"/>
  <c r="K375" i="28"/>
  <c r="G375" i="28"/>
  <c r="C375" i="28"/>
  <c r="A376" i="28"/>
  <c r="V375" i="28"/>
  <c r="R375" i="28"/>
  <c r="N375" i="28"/>
  <c r="J375" i="28"/>
  <c r="F375" i="28"/>
  <c r="B375" i="28"/>
  <c r="X375" i="28"/>
  <c r="P375" i="28"/>
  <c r="H375" i="28"/>
  <c r="U375" i="28"/>
  <c r="M375" i="28"/>
  <c r="E375" i="28"/>
  <c r="Y375" i="28"/>
  <c r="I375" i="28"/>
  <c r="T375" i="28"/>
  <c r="D375" i="28"/>
  <c r="L375" i="28"/>
  <c r="Q375"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W409" i="21"/>
  <c r="S409" i="21"/>
  <c r="O409" i="21"/>
  <c r="K409" i="21"/>
  <c r="G409" i="21"/>
  <c r="C409" i="21"/>
  <c r="A410" i="21"/>
  <c r="V409" i="21"/>
  <c r="R409" i="21"/>
  <c r="N409" i="21"/>
  <c r="J409" i="21"/>
  <c r="F409" i="21"/>
  <c r="B409" i="21"/>
  <c r="X409" i="21"/>
  <c r="P409" i="21"/>
  <c r="H409" i="21"/>
  <c r="L409" i="21"/>
  <c r="U409" i="21"/>
  <c r="M409" i="21"/>
  <c r="E409" i="21"/>
  <c r="T409" i="21"/>
  <c r="D409" i="21"/>
  <c r="Y409" i="21"/>
  <c r="Q409" i="21"/>
  <c r="I409" i="21"/>
  <c r="A101" i="21"/>
  <c r="V100" i="21"/>
  <c r="R100" i="21"/>
  <c r="N100" i="21"/>
  <c r="J100" i="21"/>
  <c r="F100" i="21"/>
  <c r="B100" i="21"/>
  <c r="T100" i="21"/>
  <c r="L100" i="21"/>
  <c r="D100" i="21"/>
  <c r="Y100" i="21"/>
  <c r="U100" i="21"/>
  <c r="Q100" i="21"/>
  <c r="M100" i="21"/>
  <c r="I100" i="21"/>
  <c r="E100" i="21"/>
  <c r="X100" i="21"/>
  <c r="P100" i="21"/>
  <c r="H100" i="21"/>
  <c r="S100" i="21"/>
  <c r="C100" i="21"/>
  <c r="G100" i="21"/>
  <c r="O100" i="21"/>
  <c r="K100" i="21"/>
  <c r="W100" i="21"/>
  <c r="W307" i="28"/>
  <c r="S307" i="28"/>
  <c r="O307" i="28"/>
  <c r="K307" i="28"/>
  <c r="G307" i="28"/>
  <c r="C307" i="28"/>
  <c r="A308" i="28"/>
  <c r="V307" i="28"/>
  <c r="R307" i="28"/>
  <c r="N307" i="28"/>
  <c r="J307" i="28"/>
  <c r="F307" i="28"/>
  <c r="B307" i="28"/>
  <c r="T307" i="28"/>
  <c r="L307" i="28"/>
  <c r="D307" i="28"/>
  <c r="Y307" i="28"/>
  <c r="Q307" i="28"/>
  <c r="I307" i="28"/>
  <c r="U307" i="28"/>
  <c r="E307" i="28"/>
  <c r="P307" i="28"/>
  <c r="H307" i="28"/>
  <c r="X307" i="28"/>
  <c r="M307"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41" i="21"/>
  <c r="S341" i="21"/>
  <c r="O341" i="21"/>
  <c r="K341" i="21"/>
  <c r="G341" i="21"/>
  <c r="C341" i="21"/>
  <c r="A342" i="21"/>
  <c r="V341" i="21"/>
  <c r="R341" i="21"/>
  <c r="N341" i="21"/>
  <c r="J341" i="21"/>
  <c r="F341" i="21"/>
  <c r="B341" i="21"/>
  <c r="T341" i="21"/>
  <c r="L341" i="21"/>
  <c r="D341" i="21"/>
  <c r="P341" i="21"/>
  <c r="Y341" i="21"/>
  <c r="Q341" i="21"/>
  <c r="I341" i="21"/>
  <c r="X341" i="21"/>
  <c r="H341" i="21"/>
  <c r="U341" i="21"/>
  <c r="M341" i="21"/>
  <c r="E341" i="21"/>
  <c r="X65" i="21"/>
  <c r="T65" i="21"/>
  <c r="P65" i="21"/>
  <c r="L65" i="21"/>
  <c r="H65" i="21"/>
  <c r="D65" i="21"/>
  <c r="W65" i="21"/>
  <c r="S65" i="21"/>
  <c r="O65" i="21"/>
  <c r="K65" i="21"/>
  <c r="G65" i="21"/>
  <c r="C65" i="21"/>
  <c r="Y65" i="21"/>
  <c r="Q65" i="21"/>
  <c r="I65" i="21"/>
  <c r="U65" i="21"/>
  <c r="E65" i="21"/>
  <c r="A66" i="21"/>
  <c r="J65" i="21"/>
  <c r="V65" i="21"/>
  <c r="N65" i="21"/>
  <c r="F65" i="21"/>
  <c r="M65" i="21"/>
  <c r="R65" i="21"/>
  <c r="B65" i="21"/>
  <c r="V136" i="25"/>
  <c r="R136" i="25"/>
  <c r="N136" i="25"/>
  <c r="J136" i="25"/>
  <c r="F136" i="25"/>
  <c r="B136" i="25"/>
  <c r="Y136" i="25"/>
  <c r="U136" i="25"/>
  <c r="Q136" i="25"/>
  <c r="M136" i="25"/>
  <c r="I136" i="25"/>
  <c r="E136" i="25"/>
  <c r="X136" i="25"/>
  <c r="P136" i="25"/>
  <c r="H136" i="25"/>
  <c r="L136" i="25"/>
  <c r="W136" i="25"/>
  <c r="O136" i="25"/>
  <c r="G136" i="25"/>
  <c r="T136" i="25"/>
  <c r="D136" i="25"/>
  <c r="S136" i="25"/>
  <c r="K136" i="25"/>
  <c r="C136" i="25"/>
  <c r="A137" i="25"/>
  <c r="W135" i="21"/>
  <c r="S135" i="21"/>
  <c r="O135" i="21"/>
  <c r="K135" i="21"/>
  <c r="G135" i="21"/>
  <c r="C135" i="21"/>
  <c r="A136" i="21"/>
  <c r="V135" i="21"/>
  <c r="R135" i="21"/>
  <c r="N135" i="21"/>
  <c r="J135" i="21"/>
  <c r="F135" i="21"/>
  <c r="B135" i="21"/>
  <c r="X135" i="21"/>
  <c r="P135" i="21"/>
  <c r="H135" i="21"/>
  <c r="L135" i="21"/>
  <c r="U135" i="21"/>
  <c r="M135" i="21"/>
  <c r="E135" i="21"/>
  <c r="T135" i="21"/>
  <c r="D135" i="21"/>
  <c r="I135" i="21"/>
  <c r="Y135" i="21"/>
  <c r="Q135" i="21"/>
  <c r="Y238" i="21"/>
  <c r="U238" i="21"/>
  <c r="Q238" i="21"/>
  <c r="M238" i="21"/>
  <c r="I238" i="21"/>
  <c r="E238" i="21"/>
  <c r="X238" i="21"/>
  <c r="T238" i="21"/>
  <c r="P238" i="21"/>
  <c r="L238" i="21"/>
  <c r="H238" i="21"/>
  <c r="D238" i="21"/>
  <c r="V238" i="21"/>
  <c r="N238" i="21"/>
  <c r="F238" i="21"/>
  <c r="A239" i="21"/>
  <c r="J238" i="21"/>
  <c r="S238" i="21"/>
  <c r="K238" i="21"/>
  <c r="C238" i="21"/>
  <c r="R238" i="21"/>
  <c r="B238" i="21"/>
  <c r="W238" i="21"/>
  <c r="O238" i="21"/>
  <c r="G238" i="21"/>
  <c r="X135" i="28"/>
  <c r="T135" i="28"/>
  <c r="P135" i="28"/>
  <c r="L135" i="28"/>
  <c r="H135" i="28"/>
  <c r="D135" i="28"/>
  <c r="W135" i="28"/>
  <c r="S135" i="28"/>
  <c r="O135" i="28"/>
  <c r="K135" i="28"/>
  <c r="G135" i="28"/>
  <c r="C135" i="28"/>
  <c r="Y135" i="28"/>
  <c r="Q135" i="28"/>
  <c r="I135" i="28"/>
  <c r="V135" i="28"/>
  <c r="N135" i="28"/>
  <c r="F135" i="28"/>
  <c r="R135" i="28"/>
  <c r="B135" i="28"/>
  <c r="A136" i="28"/>
  <c r="M135" i="28"/>
  <c r="J135" i="28"/>
  <c r="U135" i="28"/>
  <c r="E135" i="28"/>
  <c r="Y204" i="28"/>
  <c r="U204" i="28"/>
  <c r="Q204" i="28"/>
  <c r="M204" i="28"/>
  <c r="I204" i="28"/>
  <c r="E204" i="28"/>
  <c r="X204" i="28"/>
  <c r="T204" i="28"/>
  <c r="P204" i="28"/>
  <c r="L204" i="28"/>
  <c r="H204" i="28"/>
  <c r="D204" i="28"/>
  <c r="V204" i="28"/>
  <c r="N204" i="28"/>
  <c r="F204" i="28"/>
  <c r="S204" i="28"/>
  <c r="K204" i="28"/>
  <c r="C204" i="28"/>
  <c r="O204" i="28"/>
  <c r="A205" i="28"/>
  <c r="J204" i="28"/>
  <c r="R204" i="28"/>
  <c r="B204" i="28"/>
  <c r="G204" i="28"/>
  <c r="W204" i="28"/>
  <c r="Y341" i="28"/>
  <c r="U341" i="28"/>
  <c r="Q341" i="28"/>
  <c r="M341" i="28"/>
  <c r="I341" i="28"/>
  <c r="E341" i="28"/>
  <c r="X341" i="28"/>
  <c r="T341" i="28"/>
  <c r="P341" i="28"/>
  <c r="L341" i="28"/>
  <c r="H341" i="28"/>
  <c r="D341" i="28"/>
  <c r="V341" i="28"/>
  <c r="N341" i="28"/>
  <c r="F341" i="28"/>
  <c r="S341" i="28"/>
  <c r="K341" i="28"/>
  <c r="C341" i="28"/>
  <c r="W341" i="28"/>
  <c r="G341" i="28"/>
  <c r="R341" i="28"/>
  <c r="B341" i="28"/>
  <c r="A342" i="28"/>
  <c r="J341" i="28"/>
  <c r="O341" i="28"/>
  <c r="Y375" i="21"/>
  <c r="U375" i="21"/>
  <c r="Q375" i="21"/>
  <c r="M375" i="21"/>
  <c r="I375" i="21"/>
  <c r="E375" i="21"/>
  <c r="X375" i="21"/>
  <c r="T375" i="21"/>
  <c r="P375" i="21"/>
  <c r="L375" i="21"/>
  <c r="H375" i="21"/>
  <c r="D375" i="21"/>
  <c r="V375" i="21"/>
  <c r="N375" i="21"/>
  <c r="F375" i="21"/>
  <c r="R375" i="21"/>
  <c r="B375" i="21"/>
  <c r="S375" i="21"/>
  <c r="K375" i="21"/>
  <c r="C375" i="21"/>
  <c r="A376" i="21"/>
  <c r="J375" i="21"/>
  <c r="G375" i="21"/>
  <c r="O375" i="21"/>
  <c r="W375" i="21"/>
  <c r="Y170" i="21"/>
  <c r="U170" i="21"/>
  <c r="Q170" i="21"/>
  <c r="M170" i="21"/>
  <c r="I170" i="21"/>
  <c r="E170" i="21"/>
  <c r="X170" i="21"/>
  <c r="T170" i="21"/>
  <c r="P170" i="21"/>
  <c r="L170" i="21"/>
  <c r="H170" i="21"/>
  <c r="D170" i="21"/>
  <c r="A171" i="21"/>
  <c r="R170" i="21"/>
  <c r="J170" i="21"/>
  <c r="B170" i="21"/>
  <c r="V170" i="21"/>
  <c r="F170" i="21"/>
  <c r="W170" i="21"/>
  <c r="O170" i="21"/>
  <c r="G170" i="21"/>
  <c r="N170" i="21"/>
  <c r="K170" i="21"/>
  <c r="S170" i="21"/>
  <c r="C170"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38" i="28"/>
  <c r="S238" i="28"/>
  <c r="O238" i="28"/>
  <c r="K238" i="28"/>
  <c r="G238" i="28"/>
  <c r="C238" i="28"/>
  <c r="A239" i="28"/>
  <c r="V238" i="28"/>
  <c r="R238" i="28"/>
  <c r="N238" i="28"/>
  <c r="J238" i="28"/>
  <c r="F238" i="28"/>
  <c r="B238" i="28"/>
  <c r="X238" i="28"/>
  <c r="P238" i="28"/>
  <c r="H238" i="28"/>
  <c r="U238" i="28"/>
  <c r="M238" i="28"/>
  <c r="E238" i="28"/>
  <c r="Q238" i="28"/>
  <c r="L238" i="28"/>
  <c r="D238" i="28"/>
  <c r="T238" i="28"/>
  <c r="Y238" i="28"/>
  <c r="I238" i="28"/>
  <c r="Y307" i="21"/>
  <c r="U307" i="21"/>
  <c r="Q307" i="21"/>
  <c r="M307" i="21"/>
  <c r="I307" i="21"/>
  <c r="E307" i="21"/>
  <c r="X307" i="21"/>
  <c r="T307" i="21"/>
  <c r="P307" i="21"/>
  <c r="L307" i="21"/>
  <c r="H307" i="21"/>
  <c r="D307" i="21"/>
  <c r="A308" i="21"/>
  <c r="R307" i="21"/>
  <c r="J307" i="21"/>
  <c r="B307" i="21"/>
  <c r="V307" i="21"/>
  <c r="F307" i="21"/>
  <c r="W307" i="21"/>
  <c r="O307" i="21"/>
  <c r="G307" i="21"/>
  <c r="N307" i="21"/>
  <c r="C307" i="21"/>
  <c r="S307" i="21"/>
  <c r="K307" i="21"/>
  <c r="X65" i="28"/>
  <c r="T65" i="28"/>
  <c r="P65" i="28"/>
  <c r="L65" i="28"/>
  <c r="H65" i="28"/>
  <c r="D65" i="28"/>
  <c r="W65" i="28"/>
  <c r="S65" i="28"/>
  <c r="O65" i="28"/>
  <c r="K65" i="28"/>
  <c r="G65" i="28"/>
  <c r="C65" i="28"/>
  <c r="U65" i="28"/>
  <c r="M65" i="28"/>
  <c r="E65" i="28"/>
  <c r="A66" i="28"/>
  <c r="R65" i="28"/>
  <c r="J65" i="28"/>
  <c r="B65" i="28"/>
  <c r="N65" i="28"/>
  <c r="F65" i="28"/>
  <c r="Y65" i="28"/>
  <c r="I65" i="28"/>
  <c r="V65" i="28"/>
  <c r="Q65" i="28"/>
  <c r="W204" i="21"/>
  <c r="S204" i="21"/>
  <c r="O204" i="21"/>
  <c r="K204" i="21"/>
  <c r="G204" i="21"/>
  <c r="C204" i="21"/>
  <c r="A205" i="21"/>
  <c r="V204" i="21"/>
  <c r="R204" i="21"/>
  <c r="N204" i="21"/>
  <c r="J204" i="21"/>
  <c r="F204" i="21"/>
  <c r="B204" i="21"/>
  <c r="T204" i="21"/>
  <c r="L204" i="21"/>
  <c r="D204" i="21"/>
  <c r="P204" i="21"/>
  <c r="Y204" i="21"/>
  <c r="Q204" i="21"/>
  <c r="I204" i="21"/>
  <c r="X204" i="21"/>
  <c r="H204" i="21"/>
  <c r="M204" i="21"/>
  <c r="E204" i="21"/>
  <c r="U204" i="21"/>
  <c r="A101" i="28"/>
  <c r="V100" i="28"/>
  <c r="R100" i="28"/>
  <c r="N100" i="28"/>
  <c r="J100" i="28"/>
  <c r="F100" i="28"/>
  <c r="B100" i="28"/>
  <c r="Y100" i="28"/>
  <c r="U100" i="28"/>
  <c r="Q100" i="28"/>
  <c r="M100" i="28"/>
  <c r="I100" i="28"/>
  <c r="E100" i="28"/>
  <c r="W100" i="28"/>
  <c r="O100" i="28"/>
  <c r="G100" i="28"/>
  <c r="T100" i="28"/>
  <c r="L100" i="28"/>
  <c r="D100" i="28"/>
  <c r="P100" i="28"/>
  <c r="X100" i="28"/>
  <c r="K100" i="28"/>
  <c r="H100" i="28"/>
  <c r="S100" i="28"/>
  <c r="C100" i="28"/>
  <c r="Y137" i="19"/>
  <c r="U137" i="19"/>
  <c r="Q137" i="19"/>
  <c r="M137" i="19"/>
  <c r="X137" i="19"/>
  <c r="T137" i="19"/>
  <c r="P137" i="19"/>
  <c r="L137" i="19"/>
  <c r="H137" i="19"/>
  <c r="D137" i="19"/>
  <c r="W137" i="19"/>
  <c r="O137" i="19"/>
  <c r="I137" i="19"/>
  <c r="C137" i="19"/>
  <c r="V137" i="19"/>
  <c r="N137" i="19"/>
  <c r="G137" i="19"/>
  <c r="B137" i="19"/>
  <c r="K137" i="19"/>
  <c r="J137" i="19"/>
  <c r="F137" i="19"/>
  <c r="E137" i="19"/>
  <c r="S137" i="19"/>
  <c r="R137" i="19"/>
  <c r="A138" i="19"/>
  <c r="W102" i="19"/>
  <c r="S102" i="19"/>
  <c r="O102" i="19"/>
  <c r="V102" i="19"/>
  <c r="Q102" i="19"/>
  <c r="L102" i="19"/>
  <c r="H102" i="19"/>
  <c r="D102" i="19"/>
  <c r="U102" i="19"/>
  <c r="P102" i="19"/>
  <c r="K102" i="19"/>
  <c r="G102" i="19"/>
  <c r="C102" i="19"/>
  <c r="Y102" i="19"/>
  <c r="N102" i="19"/>
  <c r="F102" i="19"/>
  <c r="X102" i="19"/>
  <c r="M102" i="19"/>
  <c r="E102" i="19"/>
  <c r="J102" i="19"/>
  <c r="I102" i="19"/>
  <c r="T102" i="19"/>
  <c r="R102" i="19"/>
  <c r="B102" i="19"/>
  <c r="A103" i="19"/>
  <c r="Y272" i="28"/>
  <c r="U272" i="28"/>
  <c r="Q272" i="28"/>
  <c r="M272" i="28"/>
  <c r="I272" i="28"/>
  <c r="E272" i="28"/>
  <c r="X272" i="28"/>
  <c r="T272" i="28"/>
  <c r="P272" i="28"/>
  <c r="L272" i="28"/>
  <c r="H272" i="28"/>
  <c r="D272" i="28"/>
  <c r="A273" i="28"/>
  <c r="R272" i="28"/>
  <c r="J272" i="28"/>
  <c r="B272" i="28"/>
  <c r="W272" i="28"/>
  <c r="O272" i="28"/>
  <c r="G272" i="28"/>
  <c r="S272" i="28"/>
  <c r="C272" i="28"/>
  <c r="N272" i="28"/>
  <c r="V272" i="28"/>
  <c r="K272" i="28"/>
  <c r="F272" i="28"/>
  <c r="W66" i="19"/>
  <c r="S66" i="19"/>
  <c r="O66" i="19"/>
  <c r="K66" i="19"/>
  <c r="G66" i="19"/>
  <c r="C66" i="19"/>
  <c r="V66" i="19"/>
  <c r="R66" i="19"/>
  <c r="N66" i="19"/>
  <c r="J66" i="19"/>
  <c r="F66" i="19"/>
  <c r="B66" i="19"/>
  <c r="Y66" i="19"/>
  <c r="Q66" i="19"/>
  <c r="I66" i="19"/>
  <c r="X66" i="19"/>
  <c r="P66" i="19"/>
  <c r="H66" i="19"/>
  <c r="U66" i="19"/>
  <c r="E66" i="19"/>
  <c r="T66" i="19"/>
  <c r="D66" i="19"/>
  <c r="M66" i="19"/>
  <c r="L66" i="19"/>
  <c r="A67"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101" i="28"/>
  <c r="U101" i="28"/>
  <c r="Q101" i="28"/>
  <c r="M101" i="28"/>
  <c r="I101" i="28"/>
  <c r="E101" i="28"/>
  <c r="X101" i="28"/>
  <c r="T101" i="28"/>
  <c r="P101" i="28"/>
  <c r="L101" i="28"/>
  <c r="H101" i="28"/>
  <c r="D101" i="28"/>
  <c r="V101" i="28"/>
  <c r="N101" i="28"/>
  <c r="F101" i="28"/>
  <c r="S101" i="28"/>
  <c r="K101" i="28"/>
  <c r="C101" i="28"/>
  <c r="W101" i="28"/>
  <c r="G101" i="28"/>
  <c r="R101" i="28"/>
  <c r="B101" i="28"/>
  <c r="O101" i="28"/>
  <c r="A102" i="28"/>
  <c r="J101" i="28"/>
  <c r="X239" i="21"/>
  <c r="T239" i="21"/>
  <c r="P239" i="21"/>
  <c r="L239" i="21"/>
  <c r="H239" i="21"/>
  <c r="D239" i="21"/>
  <c r="W239" i="21"/>
  <c r="S239" i="21"/>
  <c r="O239" i="21"/>
  <c r="K239" i="21"/>
  <c r="G239" i="21"/>
  <c r="C239" i="21"/>
  <c r="U239" i="21"/>
  <c r="M239" i="21"/>
  <c r="E239" i="21"/>
  <c r="Y239" i="21"/>
  <c r="I239" i="21"/>
  <c r="A240" i="21"/>
  <c r="R239" i="21"/>
  <c r="J239" i="21"/>
  <c r="B239" i="21"/>
  <c r="Q239" i="21"/>
  <c r="F239" i="21"/>
  <c r="N239" i="21"/>
  <c r="V239"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7" i="25"/>
  <c r="R137" i="25"/>
  <c r="N137" i="25"/>
  <c r="J137" i="25"/>
  <c r="F137" i="25"/>
  <c r="B137" i="25"/>
  <c r="Y137" i="25"/>
  <c r="U137" i="25"/>
  <c r="Q137" i="25"/>
  <c r="M137" i="25"/>
  <c r="I137" i="25"/>
  <c r="E137" i="25"/>
  <c r="X137" i="25"/>
  <c r="P137" i="25"/>
  <c r="H137" i="25"/>
  <c r="D137" i="25"/>
  <c r="W137" i="25"/>
  <c r="O137" i="25"/>
  <c r="G137" i="25"/>
  <c r="T137" i="25"/>
  <c r="L137" i="25"/>
  <c r="S137" i="25"/>
  <c r="K137" i="25"/>
  <c r="C137" i="25"/>
  <c r="A138" i="25"/>
  <c r="A411" i="21"/>
  <c r="V410" i="21"/>
  <c r="R410" i="21"/>
  <c r="N410" i="21"/>
  <c r="J410" i="21"/>
  <c r="F410" i="21"/>
  <c r="B410" i="21"/>
  <c r="Y410" i="21"/>
  <c r="U410" i="21"/>
  <c r="Q410" i="21"/>
  <c r="M410" i="21"/>
  <c r="I410" i="21"/>
  <c r="E410" i="21"/>
  <c r="W410" i="21"/>
  <c r="O410" i="21"/>
  <c r="G410" i="21"/>
  <c r="S410" i="21"/>
  <c r="C410" i="21"/>
  <c r="T410" i="21"/>
  <c r="L410" i="21"/>
  <c r="D410" i="21"/>
  <c r="K410" i="21"/>
  <c r="H410" i="21"/>
  <c r="X410" i="21"/>
  <c r="P410" i="21"/>
  <c r="Y171" i="28"/>
  <c r="U171" i="28"/>
  <c r="Q171" i="28"/>
  <c r="M171" i="28"/>
  <c r="I171" i="28"/>
  <c r="E171" i="28"/>
  <c r="X171" i="28"/>
  <c r="T171" i="28"/>
  <c r="P171" i="28"/>
  <c r="L171" i="28"/>
  <c r="H171" i="28"/>
  <c r="D171" i="28"/>
  <c r="A172" i="28"/>
  <c r="R171" i="28"/>
  <c r="J171" i="28"/>
  <c r="B171" i="28"/>
  <c r="W171" i="28"/>
  <c r="O171" i="28"/>
  <c r="G171" i="28"/>
  <c r="K171" i="28"/>
  <c r="S171" i="28"/>
  <c r="V171" i="28"/>
  <c r="F171" i="28"/>
  <c r="C171" i="28"/>
  <c r="N171" i="28"/>
  <c r="A274" i="21"/>
  <c r="V273" i="21"/>
  <c r="R273" i="21"/>
  <c r="N273" i="21"/>
  <c r="J273" i="21"/>
  <c r="F273" i="21"/>
  <c r="B273" i="21"/>
  <c r="Y273" i="21"/>
  <c r="U273" i="21"/>
  <c r="Q273" i="21"/>
  <c r="M273" i="21"/>
  <c r="I273" i="21"/>
  <c r="E273" i="21"/>
  <c r="W273" i="21"/>
  <c r="O273" i="21"/>
  <c r="G273" i="21"/>
  <c r="K273" i="21"/>
  <c r="T273" i="21"/>
  <c r="L273" i="21"/>
  <c r="D273" i="21"/>
  <c r="S273" i="21"/>
  <c r="C273" i="21"/>
  <c r="X273" i="21"/>
  <c r="P273" i="21"/>
  <c r="H273" i="21"/>
  <c r="W103" i="19"/>
  <c r="S103" i="19"/>
  <c r="O103" i="19"/>
  <c r="K103" i="19"/>
  <c r="G103" i="19"/>
  <c r="C103" i="19"/>
  <c r="Y103" i="19"/>
  <c r="T103" i="19"/>
  <c r="N103" i="19"/>
  <c r="I103" i="19"/>
  <c r="D103" i="19"/>
  <c r="X103" i="19"/>
  <c r="R103" i="19"/>
  <c r="M103" i="19"/>
  <c r="H103" i="19"/>
  <c r="B103" i="19"/>
  <c r="V103" i="19"/>
  <c r="L103" i="19"/>
  <c r="U103" i="19"/>
  <c r="J103" i="19"/>
  <c r="F103" i="19"/>
  <c r="E103" i="19"/>
  <c r="Q103" i="19"/>
  <c r="P103" i="19"/>
  <c r="A104" i="19"/>
  <c r="X205" i="28"/>
  <c r="T205" i="28"/>
  <c r="P205" i="28"/>
  <c r="L205" i="28"/>
  <c r="H205" i="28"/>
  <c r="D205" i="28"/>
  <c r="W205" i="28"/>
  <c r="S205" i="28"/>
  <c r="O205" i="28"/>
  <c r="K205" i="28"/>
  <c r="G205" i="28"/>
  <c r="C205" i="28"/>
  <c r="U205" i="28"/>
  <c r="M205" i="28"/>
  <c r="E205" i="28"/>
  <c r="A206" i="28"/>
  <c r="R205" i="28"/>
  <c r="J205" i="28"/>
  <c r="B205" i="28"/>
  <c r="V205" i="28"/>
  <c r="F205" i="28"/>
  <c r="Q205" i="28"/>
  <c r="Y205" i="28"/>
  <c r="N205" i="28"/>
  <c r="I205" i="28"/>
  <c r="A137" i="21"/>
  <c r="V136" i="21"/>
  <c r="R136" i="21"/>
  <c r="N136" i="21"/>
  <c r="J136" i="21"/>
  <c r="F136" i="21"/>
  <c r="B136" i="21"/>
  <c r="Y136" i="21"/>
  <c r="U136" i="21"/>
  <c r="Q136" i="21"/>
  <c r="M136" i="21"/>
  <c r="I136" i="21"/>
  <c r="E136" i="21"/>
  <c r="W136" i="21"/>
  <c r="O136" i="21"/>
  <c r="G136" i="21"/>
  <c r="S136" i="21"/>
  <c r="C136" i="21"/>
  <c r="T136" i="21"/>
  <c r="L136" i="21"/>
  <c r="D136" i="21"/>
  <c r="K136" i="21"/>
  <c r="P136" i="21"/>
  <c r="H136" i="21"/>
  <c r="X136" i="21"/>
  <c r="Y101" i="21"/>
  <c r="U101" i="21"/>
  <c r="Q101" i="21"/>
  <c r="M101" i="21"/>
  <c r="I101" i="21"/>
  <c r="E101" i="21"/>
  <c r="S101" i="21"/>
  <c r="K101" i="21"/>
  <c r="C101" i="21"/>
  <c r="X101" i="21"/>
  <c r="T101" i="21"/>
  <c r="P101" i="21"/>
  <c r="L101" i="21"/>
  <c r="H101" i="21"/>
  <c r="D101" i="21"/>
  <c r="W101" i="21"/>
  <c r="O101" i="21"/>
  <c r="G101" i="21"/>
  <c r="A102" i="21"/>
  <c r="J101" i="21"/>
  <c r="R101" i="21"/>
  <c r="B101" i="21"/>
  <c r="N101" i="21"/>
  <c r="V101" i="21"/>
  <c r="F101" i="21"/>
  <c r="X410" i="28"/>
  <c r="T410" i="28"/>
  <c r="P410" i="28"/>
  <c r="L410" i="28"/>
  <c r="H410" i="28"/>
  <c r="D410" i="28"/>
  <c r="W410" i="28"/>
  <c r="S410" i="28"/>
  <c r="O410" i="28"/>
  <c r="K410" i="28"/>
  <c r="G410" i="28"/>
  <c r="C410" i="28"/>
  <c r="Y410" i="28"/>
  <c r="Q410" i="28"/>
  <c r="I410" i="28"/>
  <c r="V410" i="28"/>
  <c r="N410" i="28"/>
  <c r="F410" i="28"/>
  <c r="R410" i="28"/>
  <c r="B410" i="28"/>
  <c r="M410" i="28"/>
  <c r="E410" i="28"/>
  <c r="U410" i="28"/>
  <c r="A411" i="28"/>
  <c r="J410" i="28"/>
  <c r="V102" i="25"/>
  <c r="R102" i="25"/>
  <c r="N102" i="25"/>
  <c r="J102" i="25"/>
  <c r="F102" i="25"/>
  <c r="B102" i="25"/>
  <c r="Y102" i="25"/>
  <c r="U102" i="25"/>
  <c r="Q102" i="25"/>
  <c r="M102" i="25"/>
  <c r="I102" i="25"/>
  <c r="E102" i="25"/>
  <c r="X102" i="25"/>
  <c r="P102" i="25"/>
  <c r="H102" i="25"/>
  <c r="L102" i="25"/>
  <c r="W102" i="25"/>
  <c r="O102" i="25"/>
  <c r="G102" i="25"/>
  <c r="T102" i="25"/>
  <c r="K102" i="25"/>
  <c r="D102" i="25"/>
  <c r="C102" i="25"/>
  <c r="S102" i="25"/>
  <c r="A103" i="25"/>
  <c r="W67" i="19"/>
  <c r="S67" i="19"/>
  <c r="O67" i="19"/>
  <c r="K67" i="19"/>
  <c r="G67" i="19"/>
  <c r="C67" i="19"/>
  <c r="V67" i="19"/>
  <c r="R67" i="19"/>
  <c r="N67" i="19"/>
  <c r="J67" i="19"/>
  <c r="F67" i="19"/>
  <c r="B67" i="19"/>
  <c r="Y67" i="19"/>
  <c r="Q67" i="19"/>
  <c r="I67" i="19"/>
  <c r="X67" i="19"/>
  <c r="P67" i="19"/>
  <c r="H67" i="19"/>
  <c r="M67" i="19"/>
  <c r="L67" i="19"/>
  <c r="E67" i="19"/>
  <c r="D67" i="19"/>
  <c r="U67" i="19"/>
  <c r="T67" i="19"/>
  <c r="A68" i="19"/>
  <c r="X273" i="28"/>
  <c r="T273" i="28"/>
  <c r="P273" i="28"/>
  <c r="L273" i="28"/>
  <c r="H273" i="28"/>
  <c r="D273" i="28"/>
  <c r="W273" i="28"/>
  <c r="S273" i="28"/>
  <c r="O273" i="28"/>
  <c r="K273" i="28"/>
  <c r="G273" i="28"/>
  <c r="C273" i="28"/>
  <c r="Y273" i="28"/>
  <c r="Q273" i="28"/>
  <c r="I273" i="28"/>
  <c r="V273" i="28"/>
  <c r="N273" i="28"/>
  <c r="F273" i="28"/>
  <c r="A274" i="28"/>
  <c r="J273" i="28"/>
  <c r="U273" i="28"/>
  <c r="E273" i="28"/>
  <c r="M273" i="28"/>
  <c r="R273" i="28"/>
  <c r="B273"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6" i="21"/>
  <c r="S66" i="21"/>
  <c r="O66" i="21"/>
  <c r="K66" i="21"/>
  <c r="G66" i="21"/>
  <c r="C66" i="21"/>
  <c r="A67" i="21"/>
  <c r="V66" i="21"/>
  <c r="R66" i="21"/>
  <c r="N66" i="21"/>
  <c r="J66" i="21"/>
  <c r="F66" i="21"/>
  <c r="B66" i="21"/>
  <c r="X66" i="21"/>
  <c r="P66" i="21"/>
  <c r="H66" i="21"/>
  <c r="T66" i="21"/>
  <c r="D66" i="21"/>
  <c r="Y66" i="21"/>
  <c r="U66" i="21"/>
  <c r="M66" i="21"/>
  <c r="E66" i="21"/>
  <c r="L66" i="21"/>
  <c r="Q66" i="21"/>
  <c r="I66" i="21"/>
  <c r="A343" i="21"/>
  <c r="V342" i="21"/>
  <c r="R342" i="21"/>
  <c r="N342" i="21"/>
  <c r="J342" i="21"/>
  <c r="F342" i="21"/>
  <c r="B342" i="21"/>
  <c r="Y342" i="21"/>
  <c r="U342" i="21"/>
  <c r="Q342" i="21"/>
  <c r="M342" i="21"/>
  <c r="I342" i="21"/>
  <c r="E342" i="21"/>
  <c r="S342" i="21"/>
  <c r="K342" i="21"/>
  <c r="C342" i="21"/>
  <c r="W342" i="21"/>
  <c r="G342" i="21"/>
  <c r="X342" i="21"/>
  <c r="P342" i="21"/>
  <c r="H342" i="21"/>
  <c r="O342" i="21"/>
  <c r="D342" i="21"/>
  <c r="T342" i="21"/>
  <c r="L342" i="21"/>
  <c r="A240" i="28"/>
  <c r="V239" i="28"/>
  <c r="R239" i="28"/>
  <c r="N239" i="28"/>
  <c r="J239" i="28"/>
  <c r="F239" i="28"/>
  <c r="B239" i="28"/>
  <c r="Y239" i="28"/>
  <c r="U239" i="28"/>
  <c r="Q239" i="28"/>
  <c r="M239" i="28"/>
  <c r="I239" i="28"/>
  <c r="E239" i="28"/>
  <c r="W239" i="28"/>
  <c r="O239" i="28"/>
  <c r="G239" i="28"/>
  <c r="T239" i="28"/>
  <c r="L239" i="28"/>
  <c r="D239" i="28"/>
  <c r="X239" i="28"/>
  <c r="H239" i="28"/>
  <c r="S239" i="28"/>
  <c r="C239" i="28"/>
  <c r="K239" i="28"/>
  <c r="P239" i="28"/>
  <c r="X171" i="21"/>
  <c r="T171" i="21"/>
  <c r="P171" i="21"/>
  <c r="L171" i="21"/>
  <c r="H171" i="21"/>
  <c r="D171" i="21"/>
  <c r="W171" i="21"/>
  <c r="S171" i="21"/>
  <c r="O171" i="21"/>
  <c r="K171" i="21"/>
  <c r="G171" i="21"/>
  <c r="C171" i="21"/>
  <c r="Y171" i="21"/>
  <c r="Q171" i="21"/>
  <c r="I171" i="21"/>
  <c r="U171" i="21"/>
  <c r="V171" i="21"/>
  <c r="N171" i="21"/>
  <c r="F171" i="21"/>
  <c r="M171" i="21"/>
  <c r="E171" i="21"/>
  <c r="B171" i="21"/>
  <c r="A172" i="21"/>
  <c r="R171" i="21"/>
  <c r="J171" i="21"/>
  <c r="X342" i="28"/>
  <c r="T342" i="28"/>
  <c r="P342" i="28"/>
  <c r="L342" i="28"/>
  <c r="H342" i="28"/>
  <c r="D342" i="28"/>
  <c r="W342" i="28"/>
  <c r="S342" i="28"/>
  <c r="O342" i="28"/>
  <c r="K342" i="28"/>
  <c r="G342" i="28"/>
  <c r="C342" i="28"/>
  <c r="U342" i="28"/>
  <c r="M342" i="28"/>
  <c r="E342" i="28"/>
  <c r="A343" i="28"/>
  <c r="R342" i="28"/>
  <c r="J342" i="28"/>
  <c r="B342" i="28"/>
  <c r="N342" i="28"/>
  <c r="Y342" i="28"/>
  <c r="I342" i="28"/>
  <c r="V342" i="28"/>
  <c r="Q342" i="28"/>
  <c r="F342" i="28"/>
  <c r="W136" i="28"/>
  <c r="S136" i="28"/>
  <c r="O136" i="28"/>
  <c r="K136" i="28"/>
  <c r="G136" i="28"/>
  <c r="C136" i="28"/>
  <c r="A137" i="28"/>
  <c r="V136" i="28"/>
  <c r="R136" i="28"/>
  <c r="N136" i="28"/>
  <c r="J136" i="28"/>
  <c r="F136" i="28"/>
  <c r="B136" i="28"/>
  <c r="X136" i="28"/>
  <c r="P136" i="28"/>
  <c r="H136" i="28"/>
  <c r="U136" i="28"/>
  <c r="M136" i="28"/>
  <c r="E136" i="28"/>
  <c r="Y136" i="28"/>
  <c r="I136" i="28"/>
  <c r="T136" i="28"/>
  <c r="D136" i="28"/>
  <c r="Q136" i="28"/>
  <c r="L136" i="28"/>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A206" i="21"/>
  <c r="V205" i="21"/>
  <c r="R205" i="21"/>
  <c r="N205" i="21"/>
  <c r="J205" i="21"/>
  <c r="F205" i="21"/>
  <c r="B205" i="21"/>
  <c r="Y205" i="21"/>
  <c r="U205" i="21"/>
  <c r="Q205" i="21"/>
  <c r="M205" i="21"/>
  <c r="I205" i="21"/>
  <c r="E205" i="21"/>
  <c r="S205" i="21"/>
  <c r="K205" i="21"/>
  <c r="C205" i="21"/>
  <c r="W205" i="21"/>
  <c r="G205" i="21"/>
  <c r="X205" i="21"/>
  <c r="P205" i="21"/>
  <c r="H205" i="21"/>
  <c r="O205" i="21"/>
  <c r="T205" i="21"/>
  <c r="L205" i="21"/>
  <c r="D205" i="21"/>
  <c r="W66" i="28"/>
  <c r="S66" i="28"/>
  <c r="O66" i="28"/>
  <c r="K66" i="28"/>
  <c r="G66" i="28"/>
  <c r="C66" i="28"/>
  <c r="A67" i="28"/>
  <c r="V66" i="28"/>
  <c r="R66" i="28"/>
  <c r="N66" i="28"/>
  <c r="J66" i="28"/>
  <c r="F66" i="28"/>
  <c r="B66" i="28"/>
  <c r="T66" i="28"/>
  <c r="L66" i="28"/>
  <c r="D66" i="28"/>
  <c r="Y66" i="28"/>
  <c r="Q66" i="28"/>
  <c r="I66" i="28"/>
  <c r="U66" i="28"/>
  <c r="E66" i="28"/>
  <c r="M66" i="28"/>
  <c r="P66" i="28"/>
  <c r="X66" i="28"/>
  <c r="H66" i="28"/>
  <c r="X308" i="21"/>
  <c r="T308" i="21"/>
  <c r="P308" i="21"/>
  <c r="L308" i="21"/>
  <c r="H308" i="21"/>
  <c r="D308" i="21"/>
  <c r="W308" i="21"/>
  <c r="S308" i="21"/>
  <c r="O308" i="21"/>
  <c r="K308" i="21"/>
  <c r="G308" i="21"/>
  <c r="C308" i="21"/>
  <c r="Y308" i="21"/>
  <c r="Q308" i="21"/>
  <c r="I308" i="21"/>
  <c r="M308" i="21"/>
  <c r="V308" i="21"/>
  <c r="N308" i="21"/>
  <c r="F308" i="21"/>
  <c r="U308" i="21"/>
  <c r="E308" i="21"/>
  <c r="J308" i="21"/>
  <c r="R308" i="21"/>
  <c r="B308" i="21"/>
  <c r="A309" i="21"/>
  <c r="X376" i="21"/>
  <c r="T376" i="21"/>
  <c r="P376" i="21"/>
  <c r="L376" i="21"/>
  <c r="H376" i="21"/>
  <c r="D376" i="21"/>
  <c r="W376" i="21"/>
  <c r="S376" i="21"/>
  <c r="O376" i="21"/>
  <c r="K376" i="21"/>
  <c r="G376" i="21"/>
  <c r="C376" i="21"/>
  <c r="U376" i="21"/>
  <c r="M376" i="21"/>
  <c r="E376" i="21"/>
  <c r="Y376" i="21"/>
  <c r="I376" i="21"/>
  <c r="A377" i="21"/>
  <c r="R376" i="21"/>
  <c r="J376" i="21"/>
  <c r="B376" i="21"/>
  <c r="Q376" i="21"/>
  <c r="N376" i="21"/>
  <c r="V376" i="21"/>
  <c r="F376" i="21"/>
  <c r="A309" i="28"/>
  <c r="V308" i="28"/>
  <c r="R308" i="28"/>
  <c r="N308" i="28"/>
  <c r="J308" i="28"/>
  <c r="F308" i="28"/>
  <c r="B308" i="28"/>
  <c r="Y308" i="28"/>
  <c r="U308" i="28"/>
  <c r="Q308" i="28"/>
  <c r="M308" i="28"/>
  <c r="I308" i="28"/>
  <c r="E308" i="28"/>
  <c r="S308" i="28"/>
  <c r="K308" i="28"/>
  <c r="C308" i="28"/>
  <c r="X308" i="28"/>
  <c r="P308" i="28"/>
  <c r="H308" i="28"/>
  <c r="L308" i="28"/>
  <c r="W308" i="28"/>
  <c r="G308" i="28"/>
  <c r="O308" i="28"/>
  <c r="D308" i="28"/>
  <c r="T308" i="28"/>
  <c r="A377" i="28"/>
  <c r="V376" i="28"/>
  <c r="R376" i="28"/>
  <c r="N376" i="28"/>
  <c r="J376" i="28"/>
  <c r="F376" i="28"/>
  <c r="B376" i="28"/>
  <c r="Y376" i="28"/>
  <c r="U376" i="28"/>
  <c r="Q376" i="28"/>
  <c r="M376" i="28"/>
  <c r="I376" i="28"/>
  <c r="E376" i="28"/>
  <c r="W376" i="28"/>
  <c r="O376" i="28"/>
  <c r="G376" i="28"/>
  <c r="T376" i="28"/>
  <c r="L376" i="28"/>
  <c r="D376" i="28"/>
  <c r="P376" i="28"/>
  <c r="K376" i="28"/>
  <c r="S376" i="28"/>
  <c r="C376" i="28"/>
  <c r="H376" i="28"/>
  <c r="X376"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43" i="21"/>
  <c r="U343" i="21"/>
  <c r="Q343" i="21"/>
  <c r="M343" i="21"/>
  <c r="I343" i="21"/>
  <c r="E343" i="21"/>
  <c r="X343" i="21"/>
  <c r="T343" i="21"/>
  <c r="P343" i="21"/>
  <c r="L343" i="21"/>
  <c r="H343" i="21"/>
  <c r="D343" i="21"/>
  <c r="A344" i="21"/>
  <c r="R343" i="21"/>
  <c r="J343" i="21"/>
  <c r="B343" i="21"/>
  <c r="N343" i="21"/>
  <c r="W343" i="21"/>
  <c r="O343" i="21"/>
  <c r="G343" i="21"/>
  <c r="V343" i="21"/>
  <c r="F343" i="21"/>
  <c r="C343" i="21"/>
  <c r="K343" i="21"/>
  <c r="S343"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Y137" i="21"/>
  <c r="U137" i="21"/>
  <c r="Q137" i="21"/>
  <c r="M137" i="21"/>
  <c r="I137" i="21"/>
  <c r="E137" i="21"/>
  <c r="X137" i="21"/>
  <c r="T137" i="21"/>
  <c r="P137" i="21"/>
  <c r="L137" i="21"/>
  <c r="H137" i="21"/>
  <c r="D137" i="21"/>
  <c r="V137" i="21"/>
  <c r="N137" i="21"/>
  <c r="F137" i="21"/>
  <c r="R137" i="21"/>
  <c r="S137" i="21"/>
  <c r="K137" i="21"/>
  <c r="C137" i="21"/>
  <c r="A138" i="21"/>
  <c r="J137" i="21"/>
  <c r="B137" i="21"/>
  <c r="W137" i="21"/>
  <c r="O137" i="21"/>
  <c r="G137" i="21"/>
  <c r="X172" i="28"/>
  <c r="T172" i="28"/>
  <c r="P172" i="28"/>
  <c r="L172" i="28"/>
  <c r="H172" i="28"/>
  <c r="D172" i="28"/>
  <c r="W172" i="28"/>
  <c r="S172" i="28"/>
  <c r="O172" i="28"/>
  <c r="K172" i="28"/>
  <c r="G172" i="28"/>
  <c r="C172" i="28"/>
  <c r="Y172" i="28"/>
  <c r="Q172" i="28"/>
  <c r="I172" i="28"/>
  <c r="V172" i="28"/>
  <c r="N172" i="28"/>
  <c r="F172" i="28"/>
  <c r="R172" i="28"/>
  <c r="B172" i="28"/>
  <c r="A173" i="28"/>
  <c r="M172" i="28"/>
  <c r="J172" i="28"/>
  <c r="E172" i="28"/>
  <c r="U172" i="28"/>
  <c r="V68" i="25"/>
  <c r="R68" i="25"/>
  <c r="N68" i="25"/>
  <c r="J68" i="25"/>
  <c r="F68" i="25"/>
  <c r="B68" i="25"/>
  <c r="Y68" i="25"/>
  <c r="U68" i="25"/>
  <c r="Q68" i="25"/>
  <c r="M68" i="25"/>
  <c r="I68" i="25"/>
  <c r="E68" i="25"/>
  <c r="X68" i="25"/>
  <c r="P68" i="25"/>
  <c r="H68" i="25"/>
  <c r="W68" i="25"/>
  <c r="O68" i="25"/>
  <c r="G68" i="25"/>
  <c r="S68" i="25"/>
  <c r="C68" i="25"/>
  <c r="L68" i="25"/>
  <c r="K68" i="25"/>
  <c r="T68" i="25"/>
  <c r="D68" i="25"/>
  <c r="A69" i="25"/>
  <c r="X102" i="28"/>
  <c r="T102" i="28"/>
  <c r="P102" i="28"/>
  <c r="L102" i="28"/>
  <c r="H102" i="28"/>
  <c r="D102" i="28"/>
  <c r="W102" i="28"/>
  <c r="S102" i="28"/>
  <c r="O102" i="28"/>
  <c r="K102" i="28"/>
  <c r="G102" i="28"/>
  <c r="C102" i="28"/>
  <c r="U102" i="28"/>
  <c r="M102" i="28"/>
  <c r="E102" i="28"/>
  <c r="A103" i="28"/>
  <c r="R102" i="28"/>
  <c r="J102" i="28"/>
  <c r="B102" i="28"/>
  <c r="N102" i="28"/>
  <c r="F102" i="28"/>
  <c r="Y102" i="28"/>
  <c r="I102" i="28"/>
  <c r="V102" i="28"/>
  <c r="Q102" i="28"/>
  <c r="Y377" i="28"/>
  <c r="U377" i="28"/>
  <c r="Q377" i="28"/>
  <c r="M377" i="28"/>
  <c r="I377" i="28"/>
  <c r="E377" i="28"/>
  <c r="X377" i="28"/>
  <c r="T377" i="28"/>
  <c r="P377" i="28"/>
  <c r="L377" i="28"/>
  <c r="H377" i="28"/>
  <c r="D377" i="28"/>
  <c r="V377" i="28"/>
  <c r="N377" i="28"/>
  <c r="F377" i="28"/>
  <c r="S377" i="28"/>
  <c r="K377" i="28"/>
  <c r="C377" i="28"/>
  <c r="W377" i="28"/>
  <c r="G377" i="28"/>
  <c r="R377" i="28"/>
  <c r="B377" i="28"/>
  <c r="A378" i="28"/>
  <c r="O377" i="28"/>
  <c r="J377" i="28"/>
  <c r="Y309" i="28"/>
  <c r="U309" i="28"/>
  <c r="Q309" i="28"/>
  <c r="M309" i="28"/>
  <c r="I309" i="28"/>
  <c r="E309" i="28"/>
  <c r="X309" i="28"/>
  <c r="T309" i="28"/>
  <c r="P309" i="28"/>
  <c r="L309" i="28"/>
  <c r="H309" i="28"/>
  <c r="D309" i="28"/>
  <c r="A310" i="28"/>
  <c r="R309" i="28"/>
  <c r="J309" i="28"/>
  <c r="B309" i="28"/>
  <c r="W309" i="28"/>
  <c r="O309" i="28"/>
  <c r="G309" i="28"/>
  <c r="S309" i="28"/>
  <c r="C309" i="28"/>
  <c r="N309" i="28"/>
  <c r="V309" i="28"/>
  <c r="K309" i="28"/>
  <c r="F309" i="28"/>
  <c r="Y206" i="21"/>
  <c r="U206" i="21"/>
  <c r="Q206" i="21"/>
  <c r="M206" i="21"/>
  <c r="I206" i="21"/>
  <c r="E206" i="21"/>
  <c r="X206" i="21"/>
  <c r="T206" i="21"/>
  <c r="P206" i="21"/>
  <c r="L206" i="21"/>
  <c r="H206" i="21"/>
  <c r="D206" i="21"/>
  <c r="A207" i="21"/>
  <c r="R206" i="21"/>
  <c r="J206" i="21"/>
  <c r="B206" i="21"/>
  <c r="N206" i="21"/>
  <c r="W206" i="21"/>
  <c r="O206" i="21"/>
  <c r="G206" i="21"/>
  <c r="V206" i="21"/>
  <c r="F206" i="21"/>
  <c r="K206" i="21"/>
  <c r="S206" i="21"/>
  <c r="C206" i="21"/>
  <c r="A138" i="28"/>
  <c r="V137" i="28"/>
  <c r="R137" i="28"/>
  <c r="N137" i="28"/>
  <c r="J137" i="28"/>
  <c r="F137" i="28"/>
  <c r="B137" i="28"/>
  <c r="Y137" i="28"/>
  <c r="U137" i="28"/>
  <c r="Q137" i="28"/>
  <c r="M137" i="28"/>
  <c r="I137" i="28"/>
  <c r="E137" i="28"/>
  <c r="W137" i="28"/>
  <c r="O137" i="28"/>
  <c r="G137" i="28"/>
  <c r="T137" i="28"/>
  <c r="L137" i="28"/>
  <c r="D137" i="28"/>
  <c r="P137" i="28"/>
  <c r="H137" i="28"/>
  <c r="K137" i="28"/>
  <c r="X137" i="28"/>
  <c r="S137" i="28"/>
  <c r="C137" i="28"/>
  <c r="W343" i="28"/>
  <c r="S343" i="28"/>
  <c r="O343" i="28"/>
  <c r="K343" i="28"/>
  <c r="G343" i="28"/>
  <c r="C343" i="28"/>
  <c r="A344" i="28"/>
  <c r="V343" i="28"/>
  <c r="R343" i="28"/>
  <c r="N343" i="28"/>
  <c r="J343" i="28"/>
  <c r="F343" i="28"/>
  <c r="B343" i="28"/>
  <c r="T343" i="28"/>
  <c r="L343" i="28"/>
  <c r="D343" i="28"/>
  <c r="Y343" i="28"/>
  <c r="Q343" i="28"/>
  <c r="I343" i="28"/>
  <c r="U343" i="28"/>
  <c r="E343" i="28"/>
  <c r="P343" i="28"/>
  <c r="H343" i="28"/>
  <c r="X343" i="28"/>
  <c r="M343" i="28"/>
  <c r="Y411" i="21"/>
  <c r="U411" i="21"/>
  <c r="Q411" i="21"/>
  <c r="M411" i="21"/>
  <c r="I411" i="21"/>
  <c r="E411" i="21"/>
  <c r="X411" i="21"/>
  <c r="T411" i="21"/>
  <c r="P411" i="21"/>
  <c r="L411" i="21"/>
  <c r="H411" i="21"/>
  <c r="D411" i="21"/>
  <c r="V411" i="21"/>
  <c r="N411" i="21"/>
  <c r="F411" i="21"/>
  <c r="A412" i="21"/>
  <c r="J411" i="21"/>
  <c r="S411" i="21"/>
  <c r="K411" i="21"/>
  <c r="C411" i="21"/>
  <c r="R411" i="21"/>
  <c r="B411" i="21"/>
  <c r="G411" i="21"/>
  <c r="O411" i="21"/>
  <c r="W411"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206" i="28"/>
  <c r="S206" i="28"/>
  <c r="O206" i="28"/>
  <c r="K206" i="28"/>
  <c r="G206" i="28"/>
  <c r="C206" i="28"/>
  <c r="A207" i="28"/>
  <c r="V206" i="28"/>
  <c r="R206" i="28"/>
  <c r="N206" i="28"/>
  <c r="J206" i="28"/>
  <c r="F206" i="28"/>
  <c r="B206" i="28"/>
  <c r="T206" i="28"/>
  <c r="L206" i="28"/>
  <c r="D206" i="28"/>
  <c r="Y206" i="28"/>
  <c r="Q206" i="28"/>
  <c r="I206" i="28"/>
  <c r="M206" i="28"/>
  <c r="X206" i="28"/>
  <c r="H206" i="28"/>
  <c r="P206" i="28"/>
  <c r="U206" i="28"/>
  <c r="E206" i="28"/>
  <c r="W104" i="19"/>
  <c r="S104" i="19"/>
  <c r="O104" i="19"/>
  <c r="K104" i="19"/>
  <c r="G104" i="19"/>
  <c r="C104" i="19"/>
  <c r="V104" i="19"/>
  <c r="Q104" i="19"/>
  <c r="L104" i="19"/>
  <c r="F104" i="19"/>
  <c r="U104" i="19"/>
  <c r="P104" i="19"/>
  <c r="J104" i="19"/>
  <c r="E104" i="19"/>
  <c r="T104" i="19"/>
  <c r="I104" i="19"/>
  <c r="R104" i="19"/>
  <c r="H104" i="19"/>
  <c r="Y104" i="19"/>
  <c r="D104" i="19"/>
  <c r="X104" i="19"/>
  <c r="B104" i="19"/>
  <c r="N104" i="19"/>
  <c r="M104" i="19"/>
  <c r="A105" i="19"/>
  <c r="V138" i="25"/>
  <c r="R138" i="25"/>
  <c r="N138" i="25"/>
  <c r="J138" i="25"/>
  <c r="F138" i="25"/>
  <c r="B138" i="25"/>
  <c r="Y138" i="25"/>
  <c r="U138" i="25"/>
  <c r="Q138" i="25"/>
  <c r="M138" i="25"/>
  <c r="I138" i="25"/>
  <c r="E138" i="25"/>
  <c r="X138" i="25"/>
  <c r="P138" i="25"/>
  <c r="H138" i="25"/>
  <c r="T138" i="25"/>
  <c r="D138" i="25"/>
  <c r="W138" i="25"/>
  <c r="O138" i="25"/>
  <c r="G138" i="25"/>
  <c r="L138" i="25"/>
  <c r="C138" i="25"/>
  <c r="S138" i="25"/>
  <c r="K138" i="25"/>
  <c r="A139"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77" i="21"/>
  <c r="S377" i="21"/>
  <c r="O377" i="21"/>
  <c r="K377" i="21"/>
  <c r="G377" i="21"/>
  <c r="C377" i="21"/>
  <c r="A378" i="21"/>
  <c r="V377" i="21"/>
  <c r="R377" i="21"/>
  <c r="N377" i="21"/>
  <c r="J377" i="21"/>
  <c r="F377" i="21"/>
  <c r="B377" i="21"/>
  <c r="T377" i="21"/>
  <c r="L377" i="21"/>
  <c r="D377" i="21"/>
  <c r="X377" i="21"/>
  <c r="H377" i="21"/>
  <c r="Y377" i="21"/>
  <c r="Q377" i="21"/>
  <c r="I377" i="21"/>
  <c r="P377" i="21"/>
  <c r="U377" i="21"/>
  <c r="M377" i="21"/>
  <c r="E377" i="21"/>
  <c r="W274" i="28"/>
  <c r="S274" i="28"/>
  <c r="O274" i="28"/>
  <c r="K274" i="28"/>
  <c r="G274" i="28"/>
  <c r="C274" i="28"/>
  <c r="A275" i="28"/>
  <c r="V274" i="28"/>
  <c r="R274" i="28"/>
  <c r="N274" i="28"/>
  <c r="J274" i="28"/>
  <c r="F274" i="28"/>
  <c r="B274" i="28"/>
  <c r="X274" i="28"/>
  <c r="P274" i="28"/>
  <c r="H274" i="28"/>
  <c r="U274" i="28"/>
  <c r="M274" i="28"/>
  <c r="E274" i="28"/>
  <c r="Q274" i="28"/>
  <c r="L274" i="28"/>
  <c r="D274" i="28"/>
  <c r="Y274" i="28"/>
  <c r="T274" i="28"/>
  <c r="I274" i="28"/>
  <c r="V103" i="25"/>
  <c r="R103" i="25"/>
  <c r="N103" i="25"/>
  <c r="J103" i="25"/>
  <c r="F103" i="25"/>
  <c r="B103" i="25"/>
  <c r="Y103" i="25"/>
  <c r="U103" i="25"/>
  <c r="Q103" i="25"/>
  <c r="M103" i="25"/>
  <c r="I103" i="25"/>
  <c r="E103" i="25"/>
  <c r="X103" i="25"/>
  <c r="P103" i="25"/>
  <c r="H103" i="25"/>
  <c r="L103" i="25"/>
  <c r="D103" i="25"/>
  <c r="W103" i="25"/>
  <c r="O103" i="25"/>
  <c r="G103" i="25"/>
  <c r="T103" i="25"/>
  <c r="S103" i="25"/>
  <c r="K103" i="25"/>
  <c r="C103" i="25"/>
  <c r="A104" i="25"/>
  <c r="X102" i="21"/>
  <c r="T102" i="21"/>
  <c r="P102" i="21"/>
  <c r="L102" i="21"/>
  <c r="H102" i="21"/>
  <c r="D102" i="21"/>
  <c r="A103" i="21"/>
  <c r="R102" i="21"/>
  <c r="J102" i="21"/>
  <c r="B102" i="21"/>
  <c r="W102" i="21"/>
  <c r="S102" i="21"/>
  <c r="O102" i="21"/>
  <c r="K102" i="21"/>
  <c r="G102" i="21"/>
  <c r="C102" i="21"/>
  <c r="V102" i="21"/>
  <c r="N102" i="21"/>
  <c r="F102" i="21"/>
  <c r="Q102" i="21"/>
  <c r="Y102" i="21"/>
  <c r="U102" i="21"/>
  <c r="M102" i="21"/>
  <c r="I102" i="21"/>
  <c r="E102"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40" i="21"/>
  <c r="S240" i="21"/>
  <c r="O240" i="21"/>
  <c r="K240" i="21"/>
  <c r="G240" i="21"/>
  <c r="C240" i="21"/>
  <c r="A241" i="21"/>
  <c r="V240" i="21"/>
  <c r="R240" i="21"/>
  <c r="N240" i="21"/>
  <c r="J240" i="21"/>
  <c r="F240" i="21"/>
  <c r="B240" i="21"/>
  <c r="T240" i="21"/>
  <c r="L240" i="21"/>
  <c r="D240" i="21"/>
  <c r="X240" i="21"/>
  <c r="Y240" i="21"/>
  <c r="Q240" i="21"/>
  <c r="I240" i="21"/>
  <c r="P240" i="21"/>
  <c r="H240" i="21"/>
  <c r="M240" i="21"/>
  <c r="E240" i="21"/>
  <c r="U240" i="21"/>
  <c r="A68" i="28"/>
  <c r="V67" i="28"/>
  <c r="R67" i="28"/>
  <c r="N67" i="28"/>
  <c r="J67" i="28"/>
  <c r="F67" i="28"/>
  <c r="B67" i="28"/>
  <c r="Y67" i="28"/>
  <c r="U67" i="28"/>
  <c r="Q67" i="28"/>
  <c r="M67" i="28"/>
  <c r="I67" i="28"/>
  <c r="E67" i="28"/>
  <c r="S67" i="28"/>
  <c r="K67" i="28"/>
  <c r="C67" i="28"/>
  <c r="X67" i="28"/>
  <c r="P67" i="28"/>
  <c r="H67" i="28"/>
  <c r="L67" i="28"/>
  <c r="T67" i="28"/>
  <c r="W67" i="28"/>
  <c r="G67" i="28"/>
  <c r="D67" i="28"/>
  <c r="O67" i="28"/>
  <c r="Y139" i="19"/>
  <c r="U139" i="19"/>
  <c r="Q139" i="19"/>
  <c r="M139" i="19"/>
  <c r="I139" i="19"/>
  <c r="E139" i="19"/>
  <c r="X139" i="19"/>
  <c r="T139" i="19"/>
  <c r="P139" i="19"/>
  <c r="L139" i="19"/>
  <c r="H139" i="19"/>
  <c r="D139" i="19"/>
  <c r="W139" i="19"/>
  <c r="O139" i="19"/>
  <c r="G139" i="19"/>
  <c r="V139" i="19"/>
  <c r="N139" i="19"/>
  <c r="F139" i="19"/>
  <c r="K139" i="19"/>
  <c r="J139" i="19"/>
  <c r="S139" i="19"/>
  <c r="R139" i="19"/>
  <c r="C139" i="19"/>
  <c r="B139" i="19"/>
  <c r="A140" i="19"/>
  <c r="Y240" i="28"/>
  <c r="U240" i="28"/>
  <c r="Q240" i="28"/>
  <c r="M240" i="28"/>
  <c r="I240" i="28"/>
  <c r="E240" i="28"/>
  <c r="X240" i="28"/>
  <c r="T240" i="28"/>
  <c r="P240" i="28"/>
  <c r="L240" i="28"/>
  <c r="H240" i="28"/>
  <c r="D240" i="28"/>
  <c r="V240" i="28"/>
  <c r="N240" i="28"/>
  <c r="F240" i="28"/>
  <c r="S240" i="28"/>
  <c r="K240" i="28"/>
  <c r="C240" i="28"/>
  <c r="O240" i="28"/>
  <c r="A241" i="28"/>
  <c r="J240" i="28"/>
  <c r="R240" i="28"/>
  <c r="G240" i="28"/>
  <c r="B240" i="28"/>
  <c r="W240" i="28"/>
  <c r="W309" i="21"/>
  <c r="S309" i="21"/>
  <c r="O309" i="21"/>
  <c r="K309" i="21"/>
  <c r="G309" i="21"/>
  <c r="C309" i="21"/>
  <c r="A310" i="21"/>
  <c r="V309" i="21"/>
  <c r="R309" i="21"/>
  <c r="N309" i="21"/>
  <c r="J309" i="21"/>
  <c r="F309" i="21"/>
  <c r="B309" i="21"/>
  <c r="X309" i="21"/>
  <c r="P309" i="21"/>
  <c r="H309" i="21"/>
  <c r="T309" i="21"/>
  <c r="D309" i="21"/>
  <c r="U309" i="21"/>
  <c r="M309" i="21"/>
  <c r="E309" i="21"/>
  <c r="L309" i="21"/>
  <c r="Q309" i="21"/>
  <c r="I309" i="21"/>
  <c r="Y309" i="21"/>
  <c r="W172" i="21"/>
  <c r="S172" i="21"/>
  <c r="O172" i="21"/>
  <c r="K172" i="21"/>
  <c r="G172" i="21"/>
  <c r="C172" i="21"/>
  <c r="A173" i="21"/>
  <c r="V172" i="21"/>
  <c r="R172" i="21"/>
  <c r="N172" i="21"/>
  <c r="J172" i="21"/>
  <c r="F172" i="21"/>
  <c r="B172" i="21"/>
  <c r="X172" i="21"/>
  <c r="P172" i="21"/>
  <c r="H172" i="21"/>
  <c r="T172" i="21"/>
  <c r="U172" i="21"/>
  <c r="M172" i="21"/>
  <c r="E172" i="21"/>
  <c r="L172" i="21"/>
  <c r="D172" i="21"/>
  <c r="I172" i="21"/>
  <c r="Y172" i="21"/>
  <c r="Q172" i="21"/>
  <c r="A68" i="21"/>
  <c r="V67" i="21"/>
  <c r="R67" i="21"/>
  <c r="N67" i="21"/>
  <c r="J67" i="21"/>
  <c r="F67" i="21"/>
  <c r="B67" i="21"/>
  <c r="Y67" i="21"/>
  <c r="U67" i="21"/>
  <c r="Q67" i="21"/>
  <c r="M67" i="21"/>
  <c r="I67" i="21"/>
  <c r="E67" i="21"/>
  <c r="W67" i="21"/>
  <c r="O67" i="21"/>
  <c r="G67" i="21"/>
  <c r="K67" i="21"/>
  <c r="P67" i="21"/>
  <c r="T67" i="21"/>
  <c r="L67" i="21"/>
  <c r="D67" i="21"/>
  <c r="S67" i="21"/>
  <c r="C67" i="21"/>
  <c r="X67" i="21"/>
  <c r="H67" i="21"/>
  <c r="W411" i="28"/>
  <c r="S411" i="28"/>
  <c r="O411" i="28"/>
  <c r="K411" i="28"/>
  <c r="G411" i="28"/>
  <c r="C411" i="28"/>
  <c r="A412" i="28"/>
  <c r="V411" i="28"/>
  <c r="R411" i="28"/>
  <c r="N411" i="28"/>
  <c r="J411" i="28"/>
  <c r="F411" i="28"/>
  <c r="B411" i="28"/>
  <c r="X411" i="28"/>
  <c r="P411" i="28"/>
  <c r="H411" i="28"/>
  <c r="U411" i="28"/>
  <c r="M411" i="28"/>
  <c r="E411" i="28"/>
  <c r="Y411" i="28"/>
  <c r="I411" i="28"/>
  <c r="T411" i="28"/>
  <c r="D411" i="28"/>
  <c r="L411" i="28"/>
  <c r="Q411" i="28"/>
  <c r="Y274" i="21"/>
  <c r="U274" i="21"/>
  <c r="Q274" i="21"/>
  <c r="M274" i="21"/>
  <c r="I274" i="21"/>
  <c r="E274" i="21"/>
  <c r="X274" i="21"/>
  <c r="T274" i="21"/>
  <c r="P274" i="21"/>
  <c r="L274" i="21"/>
  <c r="H274" i="21"/>
  <c r="D274" i="21"/>
  <c r="V274" i="21"/>
  <c r="N274" i="21"/>
  <c r="F274" i="21"/>
  <c r="R274" i="21"/>
  <c r="B274" i="21"/>
  <c r="S274" i="21"/>
  <c r="K274" i="21"/>
  <c r="C274" i="21"/>
  <c r="A275" i="21"/>
  <c r="J274" i="21"/>
  <c r="W274" i="21"/>
  <c r="O274" i="21"/>
  <c r="G274"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8" i="28"/>
  <c r="U68" i="28"/>
  <c r="Q68" i="28"/>
  <c r="M68" i="28"/>
  <c r="I68" i="28"/>
  <c r="E68" i="28"/>
  <c r="X68" i="28"/>
  <c r="T68" i="28"/>
  <c r="P68" i="28"/>
  <c r="L68" i="28"/>
  <c r="H68" i="28"/>
  <c r="D68" i="28"/>
  <c r="A69" i="28"/>
  <c r="R68" i="28"/>
  <c r="J68" i="28"/>
  <c r="B68" i="28"/>
  <c r="W68" i="28"/>
  <c r="O68" i="28"/>
  <c r="G68" i="28"/>
  <c r="S68" i="28"/>
  <c r="C68" i="28"/>
  <c r="N68" i="28"/>
  <c r="K68" i="28"/>
  <c r="V68" i="28"/>
  <c r="F68" i="28"/>
  <c r="V104" i="25"/>
  <c r="R104" i="25"/>
  <c r="N104" i="25"/>
  <c r="J104" i="25"/>
  <c r="F104" i="25"/>
  <c r="B104" i="25"/>
  <c r="Y104" i="25"/>
  <c r="U104" i="25"/>
  <c r="Q104" i="25"/>
  <c r="M104" i="25"/>
  <c r="I104" i="25"/>
  <c r="E104" i="25"/>
  <c r="X104" i="25"/>
  <c r="P104" i="25"/>
  <c r="H104" i="25"/>
  <c r="D104" i="25"/>
  <c r="W104" i="25"/>
  <c r="O104" i="25"/>
  <c r="G104" i="25"/>
  <c r="T104" i="25"/>
  <c r="L104" i="25"/>
  <c r="S104" i="25"/>
  <c r="K104" i="25"/>
  <c r="C104" i="25"/>
  <c r="A105" i="25"/>
  <c r="A379" i="21"/>
  <c r="V378" i="21"/>
  <c r="R378" i="21"/>
  <c r="N378" i="21"/>
  <c r="J378" i="21"/>
  <c r="F378" i="21"/>
  <c r="B378" i="21"/>
  <c r="Y378" i="21"/>
  <c r="U378" i="21"/>
  <c r="Q378" i="21"/>
  <c r="M378" i="21"/>
  <c r="I378" i="21"/>
  <c r="E378" i="21"/>
  <c r="S378" i="21"/>
  <c r="K378" i="21"/>
  <c r="C378" i="21"/>
  <c r="O378" i="21"/>
  <c r="X378" i="21"/>
  <c r="P378" i="21"/>
  <c r="H378" i="21"/>
  <c r="W378" i="21"/>
  <c r="G378" i="21"/>
  <c r="D378" i="21"/>
  <c r="T378" i="21"/>
  <c r="L378" i="21"/>
  <c r="V139" i="25"/>
  <c r="R139" i="25"/>
  <c r="N139" i="25"/>
  <c r="J139" i="25"/>
  <c r="F139" i="25"/>
  <c r="B139" i="25"/>
  <c r="Y139" i="25"/>
  <c r="U139" i="25"/>
  <c r="Q139" i="25"/>
  <c r="M139" i="25"/>
  <c r="I139" i="25"/>
  <c r="E139" i="25"/>
  <c r="X139" i="25"/>
  <c r="P139" i="25"/>
  <c r="H139" i="25"/>
  <c r="L139" i="25"/>
  <c r="W139" i="25"/>
  <c r="O139" i="25"/>
  <c r="G139" i="25"/>
  <c r="T139" i="25"/>
  <c r="D139" i="25"/>
  <c r="K139" i="25"/>
  <c r="C139" i="25"/>
  <c r="S139" i="25"/>
  <c r="A140" i="25"/>
  <c r="A208" i="28"/>
  <c r="V207" i="28"/>
  <c r="R207" i="28"/>
  <c r="N207" i="28"/>
  <c r="J207" i="28"/>
  <c r="F207" i="28"/>
  <c r="B207" i="28"/>
  <c r="Y207" i="28"/>
  <c r="U207" i="28"/>
  <c r="Q207" i="28"/>
  <c r="M207" i="28"/>
  <c r="I207" i="28"/>
  <c r="E207" i="28"/>
  <c r="S207" i="28"/>
  <c r="K207" i="28"/>
  <c r="C207" i="28"/>
  <c r="X207" i="28"/>
  <c r="P207" i="28"/>
  <c r="H207" i="28"/>
  <c r="T207" i="28"/>
  <c r="D207" i="28"/>
  <c r="O207" i="28"/>
  <c r="G207" i="28"/>
  <c r="W207" i="28"/>
  <c r="L207" i="28"/>
  <c r="X310" i="28"/>
  <c r="T310" i="28"/>
  <c r="P310" i="28"/>
  <c r="L310" i="28"/>
  <c r="H310" i="28"/>
  <c r="D310" i="28"/>
  <c r="W310" i="28"/>
  <c r="S310" i="28"/>
  <c r="O310" i="28"/>
  <c r="K310" i="28"/>
  <c r="G310" i="28"/>
  <c r="C310" i="28"/>
  <c r="Y310" i="28"/>
  <c r="Q310" i="28"/>
  <c r="I310" i="28"/>
  <c r="V310" i="28"/>
  <c r="N310" i="28"/>
  <c r="F310" i="28"/>
  <c r="A311" i="28"/>
  <c r="J310" i="28"/>
  <c r="U310" i="28"/>
  <c r="E310" i="28"/>
  <c r="M310" i="28"/>
  <c r="R310" i="28"/>
  <c r="B310" i="28"/>
  <c r="W173" i="28"/>
  <c r="S173" i="28"/>
  <c r="O173" i="28"/>
  <c r="K173" i="28"/>
  <c r="G173" i="28"/>
  <c r="C173" i="28"/>
  <c r="A174" i="28"/>
  <c r="V173" i="28"/>
  <c r="R173" i="28"/>
  <c r="N173" i="28"/>
  <c r="J173" i="28"/>
  <c r="F173" i="28"/>
  <c r="B173" i="28"/>
  <c r="X173" i="28"/>
  <c r="P173" i="28"/>
  <c r="H173" i="28"/>
  <c r="U173" i="28"/>
  <c r="M173" i="28"/>
  <c r="E173" i="28"/>
  <c r="Y173" i="28"/>
  <c r="I173" i="28"/>
  <c r="T173" i="28"/>
  <c r="D173" i="28"/>
  <c r="Q173" i="28"/>
  <c r="L173" i="28"/>
  <c r="W105" i="19"/>
  <c r="S105" i="19"/>
  <c r="O105" i="19"/>
  <c r="K105" i="19"/>
  <c r="G105" i="19"/>
  <c r="C105" i="19"/>
  <c r="Y105" i="19"/>
  <c r="T105" i="19"/>
  <c r="N105" i="19"/>
  <c r="I105" i="19"/>
  <c r="D105" i="19"/>
  <c r="X105" i="19"/>
  <c r="R105" i="19"/>
  <c r="M105" i="19"/>
  <c r="H105" i="19"/>
  <c r="B105" i="19"/>
  <c r="Q105" i="19"/>
  <c r="F105" i="19"/>
  <c r="P105" i="19"/>
  <c r="E105" i="19"/>
  <c r="V105" i="19"/>
  <c r="U105" i="19"/>
  <c r="L105" i="19"/>
  <c r="J105" i="19"/>
  <c r="A106" i="19"/>
  <c r="X412" i="21"/>
  <c r="T412" i="21"/>
  <c r="P412" i="21"/>
  <c r="L412" i="21"/>
  <c r="H412" i="21"/>
  <c r="D412" i="21"/>
  <c r="W412" i="21"/>
  <c r="S412" i="21"/>
  <c r="O412" i="21"/>
  <c r="K412" i="21"/>
  <c r="G412" i="21"/>
  <c r="C412" i="21"/>
  <c r="U412" i="21"/>
  <c r="M412" i="21"/>
  <c r="E412" i="21"/>
  <c r="Q412" i="21"/>
  <c r="A413" i="21"/>
  <c r="R412" i="21"/>
  <c r="J412" i="21"/>
  <c r="B412" i="21"/>
  <c r="Y412" i="21"/>
  <c r="I412" i="21"/>
  <c r="N412" i="21"/>
  <c r="V412" i="21"/>
  <c r="F412"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8" i="28"/>
  <c r="U138" i="28"/>
  <c r="Q138" i="28"/>
  <c r="M138" i="28"/>
  <c r="I138" i="28"/>
  <c r="E138" i="28"/>
  <c r="X138" i="28"/>
  <c r="T138" i="28"/>
  <c r="P138" i="28"/>
  <c r="L138" i="28"/>
  <c r="H138" i="28"/>
  <c r="D138" i="28"/>
  <c r="V138" i="28"/>
  <c r="N138" i="28"/>
  <c r="F138" i="28"/>
  <c r="S138" i="28"/>
  <c r="K138" i="28"/>
  <c r="C138" i="28"/>
  <c r="W138" i="28"/>
  <c r="G138" i="28"/>
  <c r="O138" i="28"/>
  <c r="R138" i="28"/>
  <c r="B138" i="28"/>
  <c r="A139" i="28"/>
  <c r="J138" i="28"/>
  <c r="X138" i="21"/>
  <c r="T138" i="21"/>
  <c r="P138" i="21"/>
  <c r="L138" i="21"/>
  <c r="H138" i="21"/>
  <c r="D138" i="21"/>
  <c r="W138" i="21"/>
  <c r="S138" i="21"/>
  <c r="O138" i="21"/>
  <c r="K138" i="21"/>
  <c r="G138" i="21"/>
  <c r="C138" i="21"/>
  <c r="U138" i="21"/>
  <c r="M138" i="21"/>
  <c r="E138" i="21"/>
  <c r="Q138" i="21"/>
  <c r="A139" i="21"/>
  <c r="R138" i="21"/>
  <c r="J138" i="21"/>
  <c r="B138" i="21"/>
  <c r="Y138" i="21"/>
  <c r="I138" i="21"/>
  <c r="N138" i="21"/>
  <c r="F138" i="21"/>
  <c r="V138" i="21"/>
  <c r="W69" i="19"/>
  <c r="S69" i="19"/>
  <c r="O69" i="19"/>
  <c r="K69" i="19"/>
  <c r="G69" i="19"/>
  <c r="C69" i="19"/>
  <c r="V69" i="19"/>
  <c r="R69" i="19"/>
  <c r="N69" i="19"/>
  <c r="J69" i="19"/>
  <c r="F69" i="19"/>
  <c r="B69" i="19"/>
  <c r="Y69" i="19"/>
  <c r="Q69" i="19"/>
  <c r="I69" i="19"/>
  <c r="X69" i="19"/>
  <c r="P69" i="19"/>
  <c r="H69" i="19"/>
  <c r="M69" i="19"/>
  <c r="L69" i="19"/>
  <c r="U69" i="19"/>
  <c r="T69" i="19"/>
  <c r="E69" i="19"/>
  <c r="D69" i="19"/>
  <c r="A70" i="19"/>
  <c r="X275" i="21"/>
  <c r="T275" i="21"/>
  <c r="P275" i="21"/>
  <c r="L275" i="21"/>
  <c r="H275" i="21"/>
  <c r="D275" i="21"/>
  <c r="W275" i="21"/>
  <c r="S275" i="21"/>
  <c r="O275" i="21"/>
  <c r="K275" i="21"/>
  <c r="G275" i="21"/>
  <c r="C275" i="21"/>
  <c r="U275" i="21"/>
  <c r="M275" i="21"/>
  <c r="E275" i="21"/>
  <c r="Y275" i="21"/>
  <c r="I275" i="21"/>
  <c r="A276" i="21"/>
  <c r="R275" i="21"/>
  <c r="J275" i="21"/>
  <c r="B275" i="21"/>
  <c r="Q275" i="21"/>
  <c r="F275" i="21"/>
  <c r="N275" i="21"/>
  <c r="V275" i="21"/>
  <c r="W103" i="21"/>
  <c r="S103" i="21"/>
  <c r="O103" i="21"/>
  <c r="K103" i="21"/>
  <c r="G103" i="21"/>
  <c r="C103" i="21"/>
  <c r="Y103" i="21"/>
  <c r="Q103" i="21"/>
  <c r="M103" i="21"/>
  <c r="A104" i="21"/>
  <c r="V103" i="21"/>
  <c r="R103" i="21"/>
  <c r="N103" i="21"/>
  <c r="J103" i="21"/>
  <c r="F103" i="21"/>
  <c r="B103" i="21"/>
  <c r="U103" i="21"/>
  <c r="I103" i="21"/>
  <c r="E103" i="21"/>
  <c r="X103" i="21"/>
  <c r="H103" i="21"/>
  <c r="T103" i="21"/>
  <c r="D103" i="21"/>
  <c r="P103" i="21"/>
  <c r="L103"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8" i="21"/>
  <c r="U68" i="21"/>
  <c r="Q68" i="21"/>
  <c r="M68" i="21"/>
  <c r="I68" i="21"/>
  <c r="E68" i="21"/>
  <c r="X68" i="21"/>
  <c r="T68" i="21"/>
  <c r="P68" i="21"/>
  <c r="L68" i="21"/>
  <c r="H68" i="21"/>
  <c r="D68" i="21"/>
  <c r="V68" i="21"/>
  <c r="N68" i="21"/>
  <c r="F68" i="21"/>
  <c r="R68" i="21"/>
  <c r="B68" i="21"/>
  <c r="W68" i="21"/>
  <c r="G68" i="21"/>
  <c r="S68" i="21"/>
  <c r="K68" i="21"/>
  <c r="C68" i="21"/>
  <c r="A69" i="21"/>
  <c r="J68" i="21"/>
  <c r="O68" i="21"/>
  <c r="A174" i="21"/>
  <c r="V173" i="21"/>
  <c r="R173" i="21"/>
  <c r="N173" i="21"/>
  <c r="J173" i="21"/>
  <c r="F173" i="21"/>
  <c r="B173" i="21"/>
  <c r="Y173" i="21"/>
  <c r="U173" i="21"/>
  <c r="Q173" i="21"/>
  <c r="M173" i="21"/>
  <c r="I173" i="21"/>
  <c r="E173" i="21"/>
  <c r="W173" i="21"/>
  <c r="O173" i="21"/>
  <c r="G173" i="21"/>
  <c r="K173" i="21"/>
  <c r="T173" i="21"/>
  <c r="L173" i="21"/>
  <c r="D173" i="21"/>
  <c r="S173" i="21"/>
  <c r="C173" i="21"/>
  <c r="P173" i="21"/>
  <c r="H173" i="21"/>
  <c r="X173" i="21"/>
  <c r="A413" i="28"/>
  <c r="V412" i="28"/>
  <c r="R412" i="28"/>
  <c r="N412" i="28"/>
  <c r="J412" i="28"/>
  <c r="F412" i="28"/>
  <c r="B412" i="28"/>
  <c r="Y412" i="28"/>
  <c r="U412" i="28"/>
  <c r="Q412" i="28"/>
  <c r="M412" i="28"/>
  <c r="I412" i="28"/>
  <c r="E412" i="28"/>
  <c r="W412" i="28"/>
  <c r="O412" i="28"/>
  <c r="G412" i="28"/>
  <c r="T412" i="28"/>
  <c r="L412" i="28"/>
  <c r="D412" i="28"/>
  <c r="P412" i="28"/>
  <c r="K412" i="28"/>
  <c r="S412" i="28"/>
  <c r="H412" i="28"/>
  <c r="C412" i="28"/>
  <c r="X412" i="28"/>
  <c r="A311" i="21"/>
  <c r="V310" i="21"/>
  <c r="R310" i="21"/>
  <c r="N310" i="21"/>
  <c r="J310" i="21"/>
  <c r="F310" i="21"/>
  <c r="B310" i="21"/>
  <c r="Y310" i="21"/>
  <c r="U310" i="21"/>
  <c r="Q310" i="21"/>
  <c r="M310" i="21"/>
  <c r="I310" i="21"/>
  <c r="E310" i="21"/>
  <c r="W310" i="21"/>
  <c r="O310" i="21"/>
  <c r="G310" i="21"/>
  <c r="S310" i="21"/>
  <c r="C310" i="21"/>
  <c r="T310" i="21"/>
  <c r="L310" i="21"/>
  <c r="D310" i="21"/>
  <c r="K310" i="21"/>
  <c r="X310" i="21"/>
  <c r="P310" i="21"/>
  <c r="H310" i="21"/>
  <c r="X241" i="28"/>
  <c r="T241" i="28"/>
  <c r="P241" i="28"/>
  <c r="L241" i="28"/>
  <c r="H241" i="28"/>
  <c r="D241" i="28"/>
  <c r="W241" i="28"/>
  <c r="S241" i="28"/>
  <c r="O241" i="28"/>
  <c r="K241" i="28"/>
  <c r="G241" i="28"/>
  <c r="C241" i="28"/>
  <c r="U241" i="28"/>
  <c r="M241" i="28"/>
  <c r="E241" i="28"/>
  <c r="A242" i="28"/>
  <c r="R241" i="28"/>
  <c r="J241" i="28"/>
  <c r="B241" i="28"/>
  <c r="V241" i="28"/>
  <c r="F241" i="28"/>
  <c r="Q241" i="28"/>
  <c r="Y241" i="28"/>
  <c r="I241" i="28"/>
  <c r="N241" i="28"/>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A242" i="21"/>
  <c r="V241" i="21"/>
  <c r="R241" i="21"/>
  <c r="N241" i="21"/>
  <c r="J241" i="21"/>
  <c r="F241" i="21"/>
  <c r="B241" i="21"/>
  <c r="Y241" i="21"/>
  <c r="U241" i="21"/>
  <c r="Q241" i="21"/>
  <c r="M241" i="21"/>
  <c r="I241" i="21"/>
  <c r="E241" i="21"/>
  <c r="S241" i="21"/>
  <c r="K241" i="21"/>
  <c r="C241" i="21"/>
  <c r="O241" i="21"/>
  <c r="X241" i="21"/>
  <c r="P241" i="21"/>
  <c r="H241" i="21"/>
  <c r="W241" i="21"/>
  <c r="G241" i="21"/>
  <c r="T241" i="21"/>
  <c r="L241" i="21"/>
  <c r="D241" i="21"/>
  <c r="A276" i="28"/>
  <c r="V275" i="28"/>
  <c r="R275" i="28"/>
  <c r="N275" i="28"/>
  <c r="J275" i="28"/>
  <c r="F275" i="28"/>
  <c r="B275" i="28"/>
  <c r="Y275" i="28"/>
  <c r="U275" i="28"/>
  <c r="Q275" i="28"/>
  <c r="M275" i="28"/>
  <c r="I275" i="28"/>
  <c r="E275" i="28"/>
  <c r="W275" i="28"/>
  <c r="O275" i="28"/>
  <c r="G275" i="28"/>
  <c r="T275" i="28"/>
  <c r="L275" i="28"/>
  <c r="D275" i="28"/>
  <c r="X275" i="28"/>
  <c r="H275" i="28"/>
  <c r="S275" i="28"/>
  <c r="C275" i="28"/>
  <c r="K275" i="28"/>
  <c r="P275"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45" i="28"/>
  <c r="V344" i="28"/>
  <c r="R344" i="28"/>
  <c r="N344" i="28"/>
  <c r="J344" i="28"/>
  <c r="F344" i="28"/>
  <c r="B344" i="28"/>
  <c r="Y344" i="28"/>
  <c r="U344" i="28"/>
  <c r="Q344" i="28"/>
  <c r="M344" i="28"/>
  <c r="I344" i="28"/>
  <c r="E344" i="28"/>
  <c r="S344" i="28"/>
  <c r="K344" i="28"/>
  <c r="C344" i="28"/>
  <c r="X344" i="28"/>
  <c r="P344" i="28"/>
  <c r="H344" i="28"/>
  <c r="L344" i="28"/>
  <c r="W344" i="28"/>
  <c r="G344" i="28"/>
  <c r="O344" i="28"/>
  <c r="D344" i="28"/>
  <c r="T344" i="28"/>
  <c r="X207" i="21"/>
  <c r="T207" i="21"/>
  <c r="P207" i="21"/>
  <c r="L207" i="21"/>
  <c r="H207" i="21"/>
  <c r="D207" i="21"/>
  <c r="W207" i="21"/>
  <c r="S207" i="21"/>
  <c r="O207" i="21"/>
  <c r="K207" i="21"/>
  <c r="G207" i="21"/>
  <c r="C207" i="21"/>
  <c r="Y207" i="21"/>
  <c r="Q207" i="21"/>
  <c r="I207" i="21"/>
  <c r="U207" i="21"/>
  <c r="E207" i="21"/>
  <c r="V207" i="21"/>
  <c r="N207" i="21"/>
  <c r="F207" i="21"/>
  <c r="M207" i="21"/>
  <c r="B207" i="21"/>
  <c r="A208" i="21"/>
  <c r="R207" i="21"/>
  <c r="J207" i="21"/>
  <c r="X378" i="28"/>
  <c r="T378" i="28"/>
  <c r="P378" i="28"/>
  <c r="L378" i="28"/>
  <c r="H378" i="28"/>
  <c r="D378" i="28"/>
  <c r="W378" i="28"/>
  <c r="S378" i="28"/>
  <c r="O378" i="28"/>
  <c r="K378" i="28"/>
  <c r="G378" i="28"/>
  <c r="C378" i="28"/>
  <c r="U378" i="28"/>
  <c r="M378" i="28"/>
  <c r="E378" i="28"/>
  <c r="A379" i="28"/>
  <c r="R378" i="28"/>
  <c r="J378" i="28"/>
  <c r="B378" i="28"/>
  <c r="N378" i="28"/>
  <c r="Y378" i="28"/>
  <c r="I378" i="28"/>
  <c r="Q378" i="28"/>
  <c r="V378" i="28"/>
  <c r="F378" i="28"/>
  <c r="W103" i="28"/>
  <c r="S103" i="28"/>
  <c r="O103" i="28"/>
  <c r="K103" i="28"/>
  <c r="G103" i="28"/>
  <c r="C103" i="28"/>
  <c r="A104" i="28"/>
  <c r="V103" i="28"/>
  <c r="R103" i="28"/>
  <c r="N103" i="28"/>
  <c r="J103" i="28"/>
  <c r="F103" i="28"/>
  <c r="B103" i="28"/>
  <c r="T103" i="28"/>
  <c r="L103" i="28"/>
  <c r="D103" i="28"/>
  <c r="Y103" i="28"/>
  <c r="Q103" i="28"/>
  <c r="I103" i="28"/>
  <c r="U103" i="28"/>
  <c r="E103" i="28"/>
  <c r="M103" i="28"/>
  <c r="P103" i="28"/>
  <c r="H103" i="28"/>
  <c r="X103" i="28"/>
  <c r="V69" i="25"/>
  <c r="R69" i="25"/>
  <c r="N69" i="25"/>
  <c r="J69" i="25"/>
  <c r="F69" i="25"/>
  <c r="B69" i="25"/>
  <c r="Y69" i="25"/>
  <c r="U69" i="25"/>
  <c r="Q69" i="25"/>
  <c r="M69" i="25"/>
  <c r="I69" i="25"/>
  <c r="E69" i="25"/>
  <c r="X69" i="25"/>
  <c r="P69" i="25"/>
  <c r="H69" i="25"/>
  <c r="W69" i="25"/>
  <c r="O69" i="25"/>
  <c r="G69" i="25"/>
  <c r="K69" i="25"/>
  <c r="L69" i="25"/>
  <c r="T69" i="25"/>
  <c r="D69" i="25"/>
  <c r="S69" i="25"/>
  <c r="C69" i="25"/>
  <c r="A70" i="25"/>
  <c r="X344" i="21"/>
  <c r="T344" i="21"/>
  <c r="P344" i="21"/>
  <c r="L344" i="21"/>
  <c r="H344" i="21"/>
  <c r="D344" i="21"/>
  <c r="W344" i="21"/>
  <c r="S344" i="21"/>
  <c r="O344" i="21"/>
  <c r="K344" i="21"/>
  <c r="G344" i="21"/>
  <c r="C344" i="21"/>
  <c r="Y344" i="21"/>
  <c r="Q344" i="21"/>
  <c r="I344" i="21"/>
  <c r="E344" i="21"/>
  <c r="V344" i="21"/>
  <c r="N344" i="21"/>
  <c r="F344" i="21"/>
  <c r="U344" i="21"/>
  <c r="M344" i="21"/>
  <c r="J344" i="21"/>
  <c r="R344" i="21"/>
  <c r="B344" i="21"/>
  <c r="A345"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45" i="21"/>
  <c r="S345" i="21"/>
  <c r="O345" i="21"/>
  <c r="K345" i="21"/>
  <c r="G345" i="21"/>
  <c r="C345" i="21"/>
  <c r="A346" i="21"/>
  <c r="V345" i="21"/>
  <c r="R345" i="21"/>
  <c r="N345" i="21"/>
  <c r="J345" i="21"/>
  <c r="F345" i="21"/>
  <c r="B345" i="21"/>
  <c r="X345" i="21"/>
  <c r="P345" i="21"/>
  <c r="H345" i="21"/>
  <c r="T345" i="21"/>
  <c r="D345" i="21"/>
  <c r="U345" i="21"/>
  <c r="M345" i="21"/>
  <c r="E345" i="21"/>
  <c r="L345" i="21"/>
  <c r="Q345" i="21"/>
  <c r="Y345" i="21"/>
  <c r="I345" i="21"/>
  <c r="A105" i="28"/>
  <c r="V104" i="28"/>
  <c r="R104" i="28"/>
  <c r="N104" i="28"/>
  <c r="J104" i="28"/>
  <c r="F104" i="28"/>
  <c r="B104" i="28"/>
  <c r="Y104" i="28"/>
  <c r="U104" i="28"/>
  <c r="Q104" i="28"/>
  <c r="M104" i="28"/>
  <c r="I104" i="28"/>
  <c r="E104" i="28"/>
  <c r="S104" i="28"/>
  <c r="K104" i="28"/>
  <c r="C104" i="28"/>
  <c r="X104" i="28"/>
  <c r="P104" i="28"/>
  <c r="H104" i="28"/>
  <c r="L104" i="28"/>
  <c r="T104" i="28"/>
  <c r="W104" i="28"/>
  <c r="G104" i="28"/>
  <c r="D104" i="28"/>
  <c r="O104" i="28"/>
  <c r="W379" i="28"/>
  <c r="S379" i="28"/>
  <c r="O379" i="28"/>
  <c r="K379" i="28"/>
  <c r="G379" i="28"/>
  <c r="C379" i="28"/>
  <c r="A380" i="28"/>
  <c r="V379" i="28"/>
  <c r="R379" i="28"/>
  <c r="N379" i="28"/>
  <c r="J379" i="28"/>
  <c r="F379" i="28"/>
  <c r="B379" i="28"/>
  <c r="T379" i="28"/>
  <c r="L379" i="28"/>
  <c r="D379" i="28"/>
  <c r="Y379" i="28"/>
  <c r="Q379" i="28"/>
  <c r="I379" i="28"/>
  <c r="U379" i="28"/>
  <c r="E379" i="28"/>
  <c r="P379" i="28"/>
  <c r="H379" i="28"/>
  <c r="X379" i="28"/>
  <c r="M379" i="28"/>
  <c r="Y242" i="21"/>
  <c r="U242" i="21"/>
  <c r="Q242" i="21"/>
  <c r="M242" i="21"/>
  <c r="I242" i="21"/>
  <c r="E242" i="21"/>
  <c r="X242" i="21"/>
  <c r="T242" i="21"/>
  <c r="P242" i="21"/>
  <c r="L242" i="21"/>
  <c r="H242" i="21"/>
  <c r="D242" i="21"/>
  <c r="A243" i="21"/>
  <c r="R242" i="21"/>
  <c r="J242" i="21"/>
  <c r="B242" i="21"/>
  <c r="V242" i="21"/>
  <c r="F242" i="21"/>
  <c r="W242" i="21"/>
  <c r="O242" i="21"/>
  <c r="G242" i="21"/>
  <c r="N242" i="21"/>
  <c r="C242" i="21"/>
  <c r="S242" i="21"/>
  <c r="K242" i="21"/>
  <c r="Y413" i="28"/>
  <c r="U413" i="28"/>
  <c r="Q413" i="28"/>
  <c r="M413" i="28"/>
  <c r="I413" i="28"/>
  <c r="E413" i="28"/>
  <c r="X413" i="28"/>
  <c r="T413" i="28"/>
  <c r="P413" i="28"/>
  <c r="L413" i="28"/>
  <c r="H413" i="28"/>
  <c r="D413" i="28"/>
  <c r="V413" i="28"/>
  <c r="N413" i="28"/>
  <c r="F413" i="28"/>
  <c r="S413" i="28"/>
  <c r="K413" i="28"/>
  <c r="C413" i="28"/>
  <c r="W413" i="28"/>
  <c r="G413" i="28"/>
  <c r="R413" i="28"/>
  <c r="B413" i="28"/>
  <c r="A414" i="28"/>
  <c r="J413" i="28"/>
  <c r="O413" i="28"/>
  <c r="X69" i="21"/>
  <c r="T69" i="21"/>
  <c r="P69" i="21"/>
  <c r="L69" i="21"/>
  <c r="H69" i="21"/>
  <c r="D69" i="21"/>
  <c r="W69" i="21"/>
  <c r="S69" i="21"/>
  <c r="O69" i="21"/>
  <c r="K69" i="21"/>
  <c r="G69" i="21"/>
  <c r="C69" i="21"/>
  <c r="U69" i="21"/>
  <c r="M69" i="21"/>
  <c r="E69" i="21"/>
  <c r="Y69" i="21"/>
  <c r="I69" i="21"/>
  <c r="N69" i="21"/>
  <c r="A70" i="21"/>
  <c r="R69" i="21"/>
  <c r="J69" i="21"/>
  <c r="B69" i="21"/>
  <c r="Q69" i="21"/>
  <c r="V69" i="21"/>
  <c r="F69" i="21"/>
  <c r="W139" i="21"/>
  <c r="S139" i="21"/>
  <c r="O139" i="21"/>
  <c r="K139" i="21"/>
  <c r="G139" i="21"/>
  <c r="C139" i="21"/>
  <c r="A140" i="21"/>
  <c r="V139" i="21"/>
  <c r="R139" i="21"/>
  <c r="N139" i="21"/>
  <c r="J139" i="21"/>
  <c r="F139" i="21"/>
  <c r="B139" i="21"/>
  <c r="T139" i="21"/>
  <c r="L139" i="21"/>
  <c r="D139" i="21"/>
  <c r="X139" i="21"/>
  <c r="H139" i="21"/>
  <c r="Y139" i="21"/>
  <c r="Q139" i="21"/>
  <c r="I139" i="21"/>
  <c r="P139" i="21"/>
  <c r="E139" i="21"/>
  <c r="U139" i="21"/>
  <c r="M139" i="21"/>
  <c r="W106" i="19"/>
  <c r="S106" i="19"/>
  <c r="O106" i="19"/>
  <c r="K106" i="19"/>
  <c r="G106" i="19"/>
  <c r="C106" i="19"/>
  <c r="V106" i="19"/>
  <c r="Q106" i="19"/>
  <c r="L106" i="19"/>
  <c r="F106" i="19"/>
  <c r="U106" i="19"/>
  <c r="P106" i="19"/>
  <c r="J106" i="19"/>
  <c r="E106" i="19"/>
  <c r="Y106" i="19"/>
  <c r="N106" i="19"/>
  <c r="D106" i="19"/>
  <c r="X106" i="19"/>
  <c r="M106" i="19"/>
  <c r="B106" i="19"/>
  <c r="T106" i="19"/>
  <c r="R106" i="19"/>
  <c r="I106" i="19"/>
  <c r="H106" i="19"/>
  <c r="A107" i="19"/>
  <c r="W311" i="28"/>
  <c r="S311" i="28"/>
  <c r="O311" i="28"/>
  <c r="K311" i="28"/>
  <c r="G311" i="28"/>
  <c r="C311" i="28"/>
  <c r="A312" i="28"/>
  <c r="V311" i="28"/>
  <c r="R311" i="28"/>
  <c r="N311" i="28"/>
  <c r="J311" i="28"/>
  <c r="F311" i="28"/>
  <c r="B311" i="28"/>
  <c r="X311" i="28"/>
  <c r="P311" i="28"/>
  <c r="H311" i="28"/>
  <c r="U311" i="28"/>
  <c r="M311" i="28"/>
  <c r="E311" i="28"/>
  <c r="Q311" i="28"/>
  <c r="L311" i="28"/>
  <c r="D311" i="28"/>
  <c r="Y311" i="28"/>
  <c r="T311" i="28"/>
  <c r="I311" i="28"/>
  <c r="Y140" i="25"/>
  <c r="V140" i="25"/>
  <c r="R140" i="25"/>
  <c r="N140" i="25"/>
  <c r="J140" i="25"/>
  <c r="F140" i="25"/>
  <c r="B140" i="25"/>
  <c r="U140" i="25"/>
  <c r="Q140" i="25"/>
  <c r="M140" i="25"/>
  <c r="I140" i="25"/>
  <c r="E140" i="25"/>
  <c r="X140" i="25"/>
  <c r="P140" i="25"/>
  <c r="H140" i="25"/>
  <c r="T140" i="25"/>
  <c r="D140" i="25"/>
  <c r="W140" i="25"/>
  <c r="O140" i="25"/>
  <c r="G140" i="25"/>
  <c r="L140" i="25"/>
  <c r="S140" i="25"/>
  <c r="K140" i="25"/>
  <c r="C140" i="25"/>
  <c r="A141" i="25"/>
  <c r="V70" i="25"/>
  <c r="R70" i="25"/>
  <c r="N70" i="25"/>
  <c r="J70" i="25"/>
  <c r="F70" i="25"/>
  <c r="B70" i="25"/>
  <c r="Y70" i="25"/>
  <c r="U70" i="25"/>
  <c r="Q70" i="25"/>
  <c r="M70" i="25"/>
  <c r="I70" i="25"/>
  <c r="E70" i="25"/>
  <c r="X70" i="25"/>
  <c r="P70" i="25"/>
  <c r="H70" i="25"/>
  <c r="W70" i="25"/>
  <c r="O70" i="25"/>
  <c r="G70" i="25"/>
  <c r="S70" i="25"/>
  <c r="C70" i="25"/>
  <c r="L70" i="25"/>
  <c r="K70" i="25"/>
  <c r="T70" i="25"/>
  <c r="D70" i="25"/>
  <c r="A71" i="25"/>
  <c r="Y345" i="28"/>
  <c r="U345" i="28"/>
  <c r="Q345" i="28"/>
  <c r="M345" i="28"/>
  <c r="I345" i="28"/>
  <c r="E345" i="28"/>
  <c r="X345" i="28"/>
  <c r="T345" i="28"/>
  <c r="P345" i="28"/>
  <c r="L345" i="28"/>
  <c r="H345" i="28"/>
  <c r="D345" i="28"/>
  <c r="A346" i="28"/>
  <c r="R345" i="28"/>
  <c r="J345" i="28"/>
  <c r="B345" i="28"/>
  <c r="W345" i="28"/>
  <c r="O345" i="28"/>
  <c r="G345" i="28"/>
  <c r="S345" i="28"/>
  <c r="C345" i="28"/>
  <c r="N345" i="28"/>
  <c r="V345" i="28"/>
  <c r="K345" i="28"/>
  <c r="F345" i="28"/>
  <c r="Y141" i="19"/>
  <c r="U141" i="19"/>
  <c r="Q141" i="19"/>
  <c r="M141" i="19"/>
  <c r="I141" i="19"/>
  <c r="E141" i="19"/>
  <c r="X141" i="19"/>
  <c r="T141" i="19"/>
  <c r="P141" i="19"/>
  <c r="L141" i="19"/>
  <c r="H141" i="19"/>
  <c r="D141" i="19"/>
  <c r="W141" i="19"/>
  <c r="O141" i="19"/>
  <c r="G141" i="19"/>
  <c r="V141" i="19"/>
  <c r="N141" i="19"/>
  <c r="F141" i="19"/>
  <c r="K141" i="19"/>
  <c r="J141" i="19"/>
  <c r="C141" i="19"/>
  <c r="B141" i="19"/>
  <c r="S141" i="19"/>
  <c r="R141" i="19"/>
  <c r="A142" i="19"/>
  <c r="Y174" i="21"/>
  <c r="U174" i="21"/>
  <c r="Q174" i="21"/>
  <c r="M174" i="21"/>
  <c r="I174" i="21"/>
  <c r="E174" i="21"/>
  <c r="X174" i="21"/>
  <c r="T174" i="21"/>
  <c r="P174" i="21"/>
  <c r="L174" i="21"/>
  <c r="H174" i="21"/>
  <c r="D174" i="21"/>
  <c r="V174" i="21"/>
  <c r="N174" i="21"/>
  <c r="F174" i="21"/>
  <c r="R174" i="21"/>
  <c r="B174" i="21"/>
  <c r="S174" i="21"/>
  <c r="K174" i="21"/>
  <c r="C174" i="21"/>
  <c r="A175" i="21"/>
  <c r="J174" i="21"/>
  <c r="W174" i="21"/>
  <c r="G174" i="21"/>
  <c r="O174" i="21"/>
  <c r="W276" i="21"/>
  <c r="S276" i="21"/>
  <c r="O276" i="21"/>
  <c r="K276" i="21"/>
  <c r="G276" i="21"/>
  <c r="C276" i="21"/>
  <c r="A277" i="21"/>
  <c r="V276" i="21"/>
  <c r="R276" i="21"/>
  <c r="N276" i="21"/>
  <c r="J276" i="21"/>
  <c r="F276" i="21"/>
  <c r="B276" i="21"/>
  <c r="T276" i="21"/>
  <c r="L276" i="21"/>
  <c r="D276" i="21"/>
  <c r="P276" i="21"/>
  <c r="Y276" i="21"/>
  <c r="Q276" i="21"/>
  <c r="I276" i="21"/>
  <c r="X276" i="21"/>
  <c r="H276" i="21"/>
  <c r="M276" i="21"/>
  <c r="E276" i="21"/>
  <c r="U276" i="21"/>
  <c r="Y379" i="21"/>
  <c r="U379" i="21"/>
  <c r="Q379" i="21"/>
  <c r="M379" i="21"/>
  <c r="I379" i="21"/>
  <c r="E379" i="21"/>
  <c r="X379" i="21"/>
  <c r="T379" i="21"/>
  <c r="P379" i="21"/>
  <c r="L379" i="21"/>
  <c r="H379" i="21"/>
  <c r="D379" i="21"/>
  <c r="A380" i="21"/>
  <c r="R379" i="21"/>
  <c r="J379" i="21"/>
  <c r="B379" i="21"/>
  <c r="V379" i="21"/>
  <c r="F379" i="21"/>
  <c r="W379" i="21"/>
  <c r="O379" i="21"/>
  <c r="G379" i="21"/>
  <c r="N379" i="21"/>
  <c r="C379" i="21"/>
  <c r="K379" i="21"/>
  <c r="S379" i="21"/>
  <c r="W208" i="21"/>
  <c r="S208" i="21"/>
  <c r="O208" i="21"/>
  <c r="K208" i="21"/>
  <c r="G208" i="21"/>
  <c r="C208" i="21"/>
  <c r="A209" i="21"/>
  <c r="V208" i="21"/>
  <c r="R208" i="21"/>
  <c r="N208" i="21"/>
  <c r="J208" i="21"/>
  <c r="F208" i="21"/>
  <c r="B208" i="21"/>
  <c r="X208" i="21"/>
  <c r="P208" i="21"/>
  <c r="H208" i="21"/>
  <c r="L208" i="21"/>
  <c r="U208" i="21"/>
  <c r="M208" i="21"/>
  <c r="E208" i="21"/>
  <c r="T208" i="21"/>
  <c r="D208" i="21"/>
  <c r="I208" i="21"/>
  <c r="Y208" i="21"/>
  <c r="Q20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9" i="28"/>
  <c r="T139" i="28"/>
  <c r="P139" i="28"/>
  <c r="L139" i="28"/>
  <c r="H139" i="28"/>
  <c r="D139" i="28"/>
  <c r="W139" i="28"/>
  <c r="S139" i="28"/>
  <c r="O139" i="28"/>
  <c r="K139" i="28"/>
  <c r="G139" i="28"/>
  <c r="C139" i="28"/>
  <c r="U139" i="28"/>
  <c r="M139" i="28"/>
  <c r="E139" i="28"/>
  <c r="A140" i="28"/>
  <c r="R139" i="28"/>
  <c r="J139" i="28"/>
  <c r="B139" i="28"/>
  <c r="N139" i="28"/>
  <c r="V139" i="28"/>
  <c r="Y139" i="28"/>
  <c r="I139" i="28"/>
  <c r="F139" i="28"/>
  <c r="Q139"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5" i="25"/>
  <c r="R105" i="25"/>
  <c r="N105" i="25"/>
  <c r="J105" i="25"/>
  <c r="F105" i="25"/>
  <c r="B105" i="25"/>
  <c r="Y105" i="25"/>
  <c r="U105" i="25"/>
  <c r="Q105" i="25"/>
  <c r="M105" i="25"/>
  <c r="I105" i="25"/>
  <c r="E105" i="25"/>
  <c r="X105" i="25"/>
  <c r="P105" i="25"/>
  <c r="H105" i="25"/>
  <c r="T105" i="25"/>
  <c r="D105" i="25"/>
  <c r="W105" i="25"/>
  <c r="O105" i="25"/>
  <c r="G105" i="25"/>
  <c r="L105" i="25"/>
  <c r="C105" i="25"/>
  <c r="K105" i="25"/>
  <c r="S105" i="25"/>
  <c r="A106" i="25"/>
  <c r="Y276" i="28"/>
  <c r="U276" i="28"/>
  <c r="Q276" i="28"/>
  <c r="M276" i="28"/>
  <c r="I276" i="28"/>
  <c r="E276" i="28"/>
  <c r="X276" i="28"/>
  <c r="T276" i="28"/>
  <c r="P276" i="28"/>
  <c r="L276" i="28"/>
  <c r="H276" i="28"/>
  <c r="D276" i="28"/>
  <c r="V276" i="28"/>
  <c r="N276" i="28"/>
  <c r="F276" i="28"/>
  <c r="S276" i="28"/>
  <c r="K276" i="28"/>
  <c r="C276" i="28"/>
  <c r="O276" i="28"/>
  <c r="A277" i="28"/>
  <c r="J276" i="28"/>
  <c r="R276" i="28"/>
  <c r="B276" i="28"/>
  <c r="G276" i="28"/>
  <c r="W276" i="28"/>
  <c r="W242" i="28"/>
  <c r="S242" i="28"/>
  <c r="O242" i="28"/>
  <c r="K242" i="28"/>
  <c r="G242" i="28"/>
  <c r="C242" i="28"/>
  <c r="A243" i="28"/>
  <c r="V242" i="28"/>
  <c r="R242" i="28"/>
  <c r="N242" i="28"/>
  <c r="J242" i="28"/>
  <c r="F242" i="28"/>
  <c r="B242" i="28"/>
  <c r="T242" i="28"/>
  <c r="L242" i="28"/>
  <c r="D242" i="28"/>
  <c r="Y242" i="28"/>
  <c r="Q242" i="28"/>
  <c r="I242" i="28"/>
  <c r="M242" i="28"/>
  <c r="X242" i="28"/>
  <c r="H242" i="28"/>
  <c r="U242" i="28"/>
  <c r="P242" i="28"/>
  <c r="E242" i="28"/>
  <c r="Y311" i="21"/>
  <c r="U311" i="21"/>
  <c r="Q311" i="21"/>
  <c r="M311" i="21"/>
  <c r="I311" i="21"/>
  <c r="E311" i="21"/>
  <c r="X311" i="21"/>
  <c r="T311" i="21"/>
  <c r="P311" i="21"/>
  <c r="L311" i="21"/>
  <c r="H311" i="21"/>
  <c r="D311" i="21"/>
  <c r="V311" i="21"/>
  <c r="N311" i="21"/>
  <c r="F311" i="21"/>
  <c r="J311" i="21"/>
  <c r="S311" i="21"/>
  <c r="K311" i="21"/>
  <c r="C311" i="21"/>
  <c r="A312" i="21"/>
  <c r="R311" i="21"/>
  <c r="B311" i="21"/>
  <c r="G311" i="21"/>
  <c r="W311" i="21"/>
  <c r="O311"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5" i="21"/>
  <c r="V104" i="21"/>
  <c r="R104" i="21"/>
  <c r="N104" i="21"/>
  <c r="J104" i="21"/>
  <c r="F104" i="21"/>
  <c r="B104" i="21"/>
  <c r="X104" i="21"/>
  <c r="P104" i="21"/>
  <c r="H104" i="21"/>
  <c r="Y104" i="21"/>
  <c r="U104" i="21"/>
  <c r="Q104" i="21"/>
  <c r="M104" i="21"/>
  <c r="I104" i="21"/>
  <c r="E104" i="21"/>
  <c r="T104" i="21"/>
  <c r="L104" i="21"/>
  <c r="D104" i="21"/>
  <c r="O104" i="21"/>
  <c r="G104" i="21"/>
  <c r="C104" i="21"/>
  <c r="K104" i="21"/>
  <c r="W104" i="21"/>
  <c r="S104" i="21"/>
  <c r="W70" i="19"/>
  <c r="S70" i="19"/>
  <c r="O70" i="19"/>
  <c r="K70" i="19"/>
  <c r="G70" i="19"/>
  <c r="C70" i="19"/>
  <c r="V70" i="19"/>
  <c r="R70" i="19"/>
  <c r="N70" i="19"/>
  <c r="J70" i="19"/>
  <c r="F70" i="19"/>
  <c r="B70" i="19"/>
  <c r="Y70" i="19"/>
  <c r="Q70" i="19"/>
  <c r="I70" i="19"/>
  <c r="X70" i="19"/>
  <c r="P70" i="19"/>
  <c r="H70" i="19"/>
  <c r="U70" i="19"/>
  <c r="E70" i="19"/>
  <c r="T70" i="19"/>
  <c r="D70" i="19"/>
  <c r="M70" i="19"/>
  <c r="L70" i="19"/>
  <c r="A71" i="19"/>
  <c r="W413" i="21"/>
  <c r="S413" i="21"/>
  <c r="O413" i="21"/>
  <c r="K413" i="21"/>
  <c r="G413" i="21"/>
  <c r="C413" i="21"/>
  <c r="A414" i="21"/>
  <c r="V413" i="21"/>
  <c r="R413" i="21"/>
  <c r="N413" i="21"/>
  <c r="J413" i="21"/>
  <c r="F413" i="21"/>
  <c r="B413" i="21"/>
  <c r="T413" i="21"/>
  <c r="L413" i="21"/>
  <c r="D413" i="21"/>
  <c r="X413" i="21"/>
  <c r="H413" i="21"/>
  <c r="Y413" i="21"/>
  <c r="Q413" i="21"/>
  <c r="I413" i="21"/>
  <c r="P413" i="21"/>
  <c r="U413" i="21"/>
  <c r="M413" i="21"/>
  <c r="E413" i="21"/>
  <c r="A175" i="28"/>
  <c r="V174" i="28"/>
  <c r="R174" i="28"/>
  <c r="N174" i="28"/>
  <c r="J174" i="28"/>
  <c r="F174" i="28"/>
  <c r="B174" i="28"/>
  <c r="Y174" i="28"/>
  <c r="U174" i="28"/>
  <c r="Q174" i="28"/>
  <c r="M174" i="28"/>
  <c r="I174" i="28"/>
  <c r="E174" i="28"/>
  <c r="W174" i="28"/>
  <c r="O174" i="28"/>
  <c r="G174" i="28"/>
  <c r="T174" i="28"/>
  <c r="L174" i="28"/>
  <c r="D174" i="28"/>
  <c r="P174" i="28"/>
  <c r="H174" i="28"/>
  <c r="K174" i="28"/>
  <c r="X174" i="28"/>
  <c r="S174" i="28"/>
  <c r="C174" i="28"/>
  <c r="Y208" i="28"/>
  <c r="U208" i="28"/>
  <c r="Q208" i="28"/>
  <c r="M208" i="28"/>
  <c r="I208" i="28"/>
  <c r="E208" i="28"/>
  <c r="X208" i="28"/>
  <c r="T208" i="28"/>
  <c r="P208" i="28"/>
  <c r="L208" i="28"/>
  <c r="H208" i="28"/>
  <c r="D208" i="28"/>
  <c r="A209" i="28"/>
  <c r="R208" i="28"/>
  <c r="J208" i="28"/>
  <c r="B208" i="28"/>
  <c r="W208" i="28"/>
  <c r="O208" i="28"/>
  <c r="G208" i="28"/>
  <c r="K208" i="28"/>
  <c r="V208" i="28"/>
  <c r="F208" i="28"/>
  <c r="N208" i="28"/>
  <c r="C208" i="28"/>
  <c r="S208" i="28"/>
  <c r="X69" i="28"/>
  <c r="T69" i="28"/>
  <c r="P69" i="28"/>
  <c r="L69" i="28"/>
  <c r="H69" i="28"/>
  <c r="D69" i="28"/>
  <c r="W69" i="28"/>
  <c r="S69" i="28"/>
  <c r="O69" i="28"/>
  <c r="K69" i="28"/>
  <c r="G69" i="28"/>
  <c r="C69" i="28"/>
  <c r="Y69" i="28"/>
  <c r="Q69" i="28"/>
  <c r="I69" i="28"/>
  <c r="V69" i="28"/>
  <c r="N69" i="28"/>
  <c r="F69" i="28"/>
  <c r="A70" i="28"/>
  <c r="J69" i="28"/>
  <c r="B69" i="28"/>
  <c r="U69" i="28"/>
  <c r="E69" i="28"/>
  <c r="R69" i="28"/>
  <c r="M69"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71" i="19"/>
  <c r="S71" i="19"/>
  <c r="O71" i="19"/>
  <c r="K71" i="19"/>
  <c r="G71" i="19"/>
  <c r="C71" i="19"/>
  <c r="V71" i="19"/>
  <c r="R71" i="19"/>
  <c r="N71" i="19"/>
  <c r="J71" i="19"/>
  <c r="F71" i="19"/>
  <c r="B71" i="19"/>
  <c r="Y71" i="19"/>
  <c r="Q71" i="19"/>
  <c r="I71" i="19"/>
  <c r="X71" i="19"/>
  <c r="P71" i="19"/>
  <c r="H71" i="19"/>
  <c r="M71" i="19"/>
  <c r="L71" i="19"/>
  <c r="E71" i="19"/>
  <c r="D71" i="19"/>
  <c r="U71" i="19"/>
  <c r="T71" i="19"/>
  <c r="A72" i="19"/>
  <c r="X312" i="21"/>
  <c r="T312" i="21"/>
  <c r="P312" i="21"/>
  <c r="L312" i="21"/>
  <c r="H312" i="21"/>
  <c r="D312" i="21"/>
  <c r="W312" i="21"/>
  <c r="S312" i="21"/>
  <c r="O312" i="21"/>
  <c r="K312" i="21"/>
  <c r="G312" i="21"/>
  <c r="C312" i="21"/>
  <c r="U312" i="21"/>
  <c r="M312" i="21"/>
  <c r="E312" i="21"/>
  <c r="Y312" i="21"/>
  <c r="I312" i="21"/>
  <c r="A313" i="21"/>
  <c r="R312" i="21"/>
  <c r="J312" i="21"/>
  <c r="B312" i="21"/>
  <c r="Q312" i="21"/>
  <c r="F312" i="21"/>
  <c r="V312" i="21"/>
  <c r="N312" i="21"/>
  <c r="A210" i="21"/>
  <c r="V209" i="21"/>
  <c r="R209" i="21"/>
  <c r="N209" i="21"/>
  <c r="J209" i="21"/>
  <c r="F209" i="21"/>
  <c r="B209" i="21"/>
  <c r="Y209" i="21"/>
  <c r="U209" i="21"/>
  <c r="Q209" i="21"/>
  <c r="M209" i="21"/>
  <c r="I209" i="21"/>
  <c r="E209" i="21"/>
  <c r="W209" i="21"/>
  <c r="O209" i="21"/>
  <c r="G209" i="21"/>
  <c r="S209" i="21"/>
  <c r="C209" i="21"/>
  <c r="T209" i="21"/>
  <c r="L209" i="21"/>
  <c r="D209" i="21"/>
  <c r="K209" i="21"/>
  <c r="P209" i="21"/>
  <c r="H209" i="21"/>
  <c r="X209" i="21"/>
  <c r="X346" i="28"/>
  <c r="T346" i="28"/>
  <c r="P346" i="28"/>
  <c r="L346" i="28"/>
  <c r="H346" i="28"/>
  <c r="D346" i="28"/>
  <c r="W346" i="28"/>
  <c r="S346" i="28"/>
  <c r="O346" i="28"/>
  <c r="K346" i="28"/>
  <c r="G346" i="28"/>
  <c r="C346" i="28"/>
  <c r="Y346" i="28"/>
  <c r="Q346" i="28"/>
  <c r="I346" i="28"/>
  <c r="V346" i="28"/>
  <c r="N346" i="28"/>
  <c r="F346" i="28"/>
  <c r="A347" i="28"/>
  <c r="J346" i="28"/>
  <c r="U346" i="28"/>
  <c r="E346" i="28"/>
  <c r="R346" i="28"/>
  <c r="M346" i="28"/>
  <c r="B346" i="28"/>
  <c r="X107" i="19"/>
  <c r="W107" i="19"/>
  <c r="S107" i="19"/>
  <c r="O107" i="19"/>
  <c r="K107" i="19"/>
  <c r="G107" i="19"/>
  <c r="C107" i="19"/>
  <c r="T107" i="19"/>
  <c r="N107" i="19"/>
  <c r="I107" i="19"/>
  <c r="D107" i="19"/>
  <c r="Y107" i="19"/>
  <c r="R107" i="19"/>
  <c r="M107" i="19"/>
  <c r="H107" i="19"/>
  <c r="B107" i="19"/>
  <c r="V107" i="19"/>
  <c r="L107" i="19"/>
  <c r="U107" i="19"/>
  <c r="J107" i="19"/>
  <c r="Q107" i="19"/>
  <c r="P107" i="19"/>
  <c r="F107" i="19"/>
  <c r="E107" i="19"/>
  <c r="A108" i="19"/>
  <c r="W70" i="21"/>
  <c r="S70" i="21"/>
  <c r="O70" i="21"/>
  <c r="K70" i="21"/>
  <c r="G70" i="21"/>
  <c r="C70" i="21"/>
  <c r="A71" i="21"/>
  <c r="V70" i="21"/>
  <c r="R70" i="21"/>
  <c r="N70" i="21"/>
  <c r="J70" i="21"/>
  <c r="F70" i="21"/>
  <c r="B70" i="21"/>
  <c r="T70" i="21"/>
  <c r="L70" i="21"/>
  <c r="D70" i="21"/>
  <c r="P70" i="21"/>
  <c r="U70" i="21"/>
  <c r="E70" i="21"/>
  <c r="Y70" i="21"/>
  <c r="Q70" i="21"/>
  <c r="I70" i="21"/>
  <c r="X70" i="21"/>
  <c r="H70" i="21"/>
  <c r="M70" i="21"/>
  <c r="X243" i="21"/>
  <c r="T243" i="21"/>
  <c r="P243" i="21"/>
  <c r="L243" i="21"/>
  <c r="H243" i="21"/>
  <c r="D243" i="21"/>
  <c r="W243" i="21"/>
  <c r="S243" i="21"/>
  <c r="O243" i="21"/>
  <c r="K243" i="21"/>
  <c r="G243" i="21"/>
  <c r="C243" i="21"/>
  <c r="Y243" i="21"/>
  <c r="Q243" i="21"/>
  <c r="I243" i="21"/>
  <c r="M243" i="21"/>
  <c r="V243" i="21"/>
  <c r="N243" i="21"/>
  <c r="F243" i="21"/>
  <c r="U243" i="21"/>
  <c r="E243" i="21"/>
  <c r="B243" i="21"/>
  <c r="A244" i="21"/>
  <c r="R243" i="21"/>
  <c r="J243" i="21"/>
  <c r="X209" i="28"/>
  <c r="T209" i="28"/>
  <c r="P209" i="28"/>
  <c r="L209" i="28"/>
  <c r="H209" i="28"/>
  <c r="D209" i="28"/>
  <c r="W209" i="28"/>
  <c r="S209" i="28"/>
  <c r="O209" i="28"/>
  <c r="K209" i="28"/>
  <c r="G209" i="28"/>
  <c r="C209" i="28"/>
  <c r="Y209" i="28"/>
  <c r="Q209" i="28"/>
  <c r="I209" i="28"/>
  <c r="V209" i="28"/>
  <c r="N209" i="28"/>
  <c r="F209" i="28"/>
  <c r="R209" i="28"/>
  <c r="B209" i="28"/>
  <c r="M209" i="28"/>
  <c r="U209" i="28"/>
  <c r="E209" i="28"/>
  <c r="J209" i="28"/>
  <c r="A210" i="28"/>
  <c r="A415" i="21"/>
  <c r="V414" i="21"/>
  <c r="R414" i="21"/>
  <c r="N414" i="21"/>
  <c r="J414" i="21"/>
  <c r="F414" i="21"/>
  <c r="B414" i="21"/>
  <c r="Y414" i="21"/>
  <c r="U414" i="21"/>
  <c r="Q414" i="21"/>
  <c r="M414" i="21"/>
  <c r="I414" i="21"/>
  <c r="E414" i="21"/>
  <c r="S414" i="21"/>
  <c r="K414" i="21"/>
  <c r="C414" i="21"/>
  <c r="O414" i="21"/>
  <c r="X414" i="21"/>
  <c r="P414" i="21"/>
  <c r="H414" i="21"/>
  <c r="W414" i="21"/>
  <c r="G414" i="21"/>
  <c r="D414" i="21"/>
  <c r="T414" i="21"/>
  <c r="L414" i="21"/>
  <c r="Y105" i="21"/>
  <c r="U105" i="21"/>
  <c r="Q105" i="21"/>
  <c r="M105" i="21"/>
  <c r="I105" i="21"/>
  <c r="E105" i="21"/>
  <c r="S105" i="21"/>
  <c r="K105" i="21"/>
  <c r="C105" i="21"/>
  <c r="X105" i="21"/>
  <c r="T105" i="21"/>
  <c r="P105" i="21"/>
  <c r="L105" i="21"/>
  <c r="H105" i="21"/>
  <c r="D105" i="21"/>
  <c r="W105" i="21"/>
  <c r="O105" i="21"/>
  <c r="G105" i="21"/>
  <c r="V105" i="21"/>
  <c r="F105" i="21"/>
  <c r="N105" i="21"/>
  <c r="J105" i="21"/>
  <c r="R105" i="21"/>
  <c r="B105" i="21"/>
  <c r="A106" i="21"/>
  <c r="W140" i="28"/>
  <c r="S140" i="28"/>
  <c r="O140" i="28"/>
  <c r="K140" i="28"/>
  <c r="G140" i="28"/>
  <c r="C140" i="28"/>
  <c r="A141" i="28"/>
  <c r="V140" i="28"/>
  <c r="R140" i="28"/>
  <c r="N140" i="28"/>
  <c r="J140" i="28"/>
  <c r="F140" i="28"/>
  <c r="B140" i="28"/>
  <c r="T140" i="28"/>
  <c r="L140" i="28"/>
  <c r="D140" i="28"/>
  <c r="Y140" i="28"/>
  <c r="Q140" i="28"/>
  <c r="I140" i="28"/>
  <c r="U140" i="28"/>
  <c r="E140" i="28"/>
  <c r="P140" i="28"/>
  <c r="M140" i="28"/>
  <c r="X140" i="28"/>
  <c r="H140"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313" i="28"/>
  <c r="V312" i="28"/>
  <c r="R312" i="28"/>
  <c r="N312" i="28"/>
  <c r="J312" i="28"/>
  <c r="F312" i="28"/>
  <c r="B312" i="28"/>
  <c r="Y312" i="28"/>
  <c r="U312" i="28"/>
  <c r="Q312" i="28"/>
  <c r="M312" i="28"/>
  <c r="I312" i="28"/>
  <c r="E312" i="28"/>
  <c r="W312" i="28"/>
  <c r="O312" i="28"/>
  <c r="G312" i="28"/>
  <c r="T312" i="28"/>
  <c r="L312" i="28"/>
  <c r="D312" i="28"/>
  <c r="X312" i="28"/>
  <c r="H312" i="28"/>
  <c r="S312" i="28"/>
  <c r="C312" i="28"/>
  <c r="K312" i="28"/>
  <c r="P312" i="28"/>
  <c r="X414" i="28"/>
  <c r="T414" i="28"/>
  <c r="P414" i="28"/>
  <c r="L414" i="28"/>
  <c r="H414" i="28"/>
  <c r="D414" i="28"/>
  <c r="W414" i="28"/>
  <c r="S414" i="28"/>
  <c r="O414" i="28"/>
  <c r="K414" i="28"/>
  <c r="G414" i="28"/>
  <c r="C414" i="28"/>
  <c r="U414" i="28"/>
  <c r="M414" i="28"/>
  <c r="E414" i="28"/>
  <c r="A415" i="28"/>
  <c r="R414" i="28"/>
  <c r="J414" i="28"/>
  <c r="B414" i="28"/>
  <c r="N414" i="28"/>
  <c r="Y414" i="28"/>
  <c r="I414" i="28"/>
  <c r="V414" i="28"/>
  <c r="Q414" i="28"/>
  <c r="F414" i="28"/>
  <c r="A347" i="21"/>
  <c r="V346" i="21"/>
  <c r="R346" i="21"/>
  <c r="N346" i="21"/>
  <c r="J346" i="21"/>
  <c r="F346" i="21"/>
  <c r="B346" i="21"/>
  <c r="Y346" i="21"/>
  <c r="U346" i="21"/>
  <c r="Q346" i="21"/>
  <c r="M346" i="21"/>
  <c r="I346" i="21"/>
  <c r="E346" i="21"/>
  <c r="W346" i="21"/>
  <c r="O346" i="21"/>
  <c r="G346" i="21"/>
  <c r="K346" i="21"/>
  <c r="T346" i="21"/>
  <c r="L346" i="21"/>
  <c r="D346" i="21"/>
  <c r="S346" i="21"/>
  <c r="C346" i="21"/>
  <c r="X346" i="21"/>
  <c r="P346" i="21"/>
  <c r="H346" i="21"/>
  <c r="W70" i="28"/>
  <c r="S70" i="28"/>
  <c r="O70" i="28"/>
  <c r="K70" i="28"/>
  <c r="G70" i="28"/>
  <c r="C70" i="28"/>
  <c r="A71" i="28"/>
  <c r="V70" i="28"/>
  <c r="R70" i="28"/>
  <c r="N70" i="28"/>
  <c r="J70" i="28"/>
  <c r="F70" i="28"/>
  <c r="B70" i="28"/>
  <c r="X70" i="28"/>
  <c r="P70" i="28"/>
  <c r="H70" i="28"/>
  <c r="U70" i="28"/>
  <c r="M70" i="28"/>
  <c r="E70" i="28"/>
  <c r="Q70" i="28"/>
  <c r="I70" i="28"/>
  <c r="L70" i="28"/>
  <c r="Y70" i="28"/>
  <c r="D70" i="28"/>
  <c r="T70" i="28"/>
  <c r="Y175" i="28"/>
  <c r="U175" i="28"/>
  <c r="Q175" i="28"/>
  <c r="M175" i="28"/>
  <c r="I175" i="28"/>
  <c r="E175" i="28"/>
  <c r="X175" i="28"/>
  <c r="T175" i="28"/>
  <c r="P175" i="28"/>
  <c r="L175" i="28"/>
  <c r="H175" i="28"/>
  <c r="D175" i="28"/>
  <c r="V175" i="28"/>
  <c r="N175" i="28"/>
  <c r="F175" i="28"/>
  <c r="S175" i="28"/>
  <c r="K175" i="28"/>
  <c r="C175" i="28"/>
  <c r="W175" i="28"/>
  <c r="G175" i="28"/>
  <c r="O175" i="28"/>
  <c r="R175" i="28"/>
  <c r="B175" i="28"/>
  <c r="J175" i="28"/>
  <c r="A176"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44" i="28"/>
  <c r="V243" i="28"/>
  <c r="R243" i="28"/>
  <c r="N243" i="28"/>
  <c r="J243" i="28"/>
  <c r="F243" i="28"/>
  <c r="B243" i="28"/>
  <c r="Y243" i="28"/>
  <c r="U243" i="28"/>
  <c r="Q243" i="28"/>
  <c r="M243" i="28"/>
  <c r="I243" i="28"/>
  <c r="E243" i="28"/>
  <c r="S243" i="28"/>
  <c r="K243" i="28"/>
  <c r="C243" i="28"/>
  <c r="X243" i="28"/>
  <c r="P243" i="28"/>
  <c r="H243" i="28"/>
  <c r="T243" i="28"/>
  <c r="D243" i="28"/>
  <c r="O243" i="28"/>
  <c r="G243" i="28"/>
  <c r="W243" i="28"/>
  <c r="L243" i="28"/>
  <c r="X277" i="28"/>
  <c r="T277" i="28"/>
  <c r="P277" i="28"/>
  <c r="L277" i="28"/>
  <c r="H277" i="28"/>
  <c r="D277" i="28"/>
  <c r="W277" i="28"/>
  <c r="S277" i="28"/>
  <c r="O277" i="28"/>
  <c r="K277" i="28"/>
  <c r="G277" i="28"/>
  <c r="C277" i="28"/>
  <c r="U277" i="28"/>
  <c r="M277" i="28"/>
  <c r="E277" i="28"/>
  <c r="A278" i="28"/>
  <c r="R277" i="28"/>
  <c r="J277" i="28"/>
  <c r="B277" i="28"/>
  <c r="V277" i="28"/>
  <c r="F277" i="28"/>
  <c r="Q277" i="28"/>
  <c r="Y277" i="28"/>
  <c r="N277" i="28"/>
  <c r="I277" i="28"/>
  <c r="V106" i="25"/>
  <c r="R106" i="25"/>
  <c r="N106" i="25"/>
  <c r="J106" i="25"/>
  <c r="F106" i="25"/>
  <c r="B106" i="25"/>
  <c r="Y106" i="25"/>
  <c r="U106" i="25"/>
  <c r="Q106" i="25"/>
  <c r="M106" i="25"/>
  <c r="I106" i="25"/>
  <c r="E106" i="25"/>
  <c r="X106" i="25"/>
  <c r="P106" i="25"/>
  <c r="H106" i="25"/>
  <c r="T106" i="25"/>
  <c r="W106" i="25"/>
  <c r="O106" i="25"/>
  <c r="G106" i="25"/>
  <c r="L106" i="25"/>
  <c r="D106" i="25"/>
  <c r="K106" i="25"/>
  <c r="C106" i="25"/>
  <c r="S106" i="25"/>
  <c r="A107" i="25"/>
  <c r="A278" i="21"/>
  <c r="V277" i="21"/>
  <c r="R277" i="21"/>
  <c r="N277" i="21"/>
  <c r="J277" i="21"/>
  <c r="F277" i="21"/>
  <c r="B277" i="21"/>
  <c r="Y277" i="21"/>
  <c r="U277" i="21"/>
  <c r="Q277" i="21"/>
  <c r="M277" i="21"/>
  <c r="I277" i="21"/>
  <c r="E277" i="21"/>
  <c r="S277" i="21"/>
  <c r="K277" i="21"/>
  <c r="C277" i="21"/>
  <c r="W277" i="21"/>
  <c r="G277" i="21"/>
  <c r="X277" i="21"/>
  <c r="P277" i="21"/>
  <c r="H277" i="21"/>
  <c r="O277" i="21"/>
  <c r="T277" i="21"/>
  <c r="L277" i="21"/>
  <c r="D277" i="21"/>
  <c r="X175" i="21"/>
  <c r="T175" i="21"/>
  <c r="P175" i="21"/>
  <c r="L175" i="21"/>
  <c r="H175" i="21"/>
  <c r="D175" i="21"/>
  <c r="W175" i="21"/>
  <c r="S175" i="21"/>
  <c r="O175" i="21"/>
  <c r="K175" i="21"/>
  <c r="G175" i="21"/>
  <c r="C175" i="21"/>
  <c r="U175" i="21"/>
  <c r="M175" i="21"/>
  <c r="E175" i="21"/>
  <c r="Y175" i="21"/>
  <c r="I175" i="21"/>
  <c r="A176" i="21"/>
  <c r="R175" i="21"/>
  <c r="J175" i="21"/>
  <c r="B175" i="21"/>
  <c r="Q175" i="21"/>
  <c r="F175" i="21"/>
  <c r="V175" i="21"/>
  <c r="N175" i="21"/>
  <c r="Y141" i="25"/>
  <c r="U141" i="25"/>
  <c r="Q141" i="25"/>
  <c r="M141" i="25"/>
  <c r="I141" i="25"/>
  <c r="E141" i="25"/>
  <c r="X141" i="25"/>
  <c r="S141" i="25"/>
  <c r="N141" i="25"/>
  <c r="H141" i="25"/>
  <c r="C141" i="25"/>
  <c r="W141" i="25"/>
  <c r="R141" i="25"/>
  <c r="L141" i="25"/>
  <c r="G141" i="25"/>
  <c r="B141" i="25"/>
  <c r="V141" i="25"/>
  <c r="K141" i="25"/>
  <c r="T141" i="25"/>
  <c r="J141" i="25"/>
  <c r="P141" i="25"/>
  <c r="F141" i="25"/>
  <c r="O141" i="25"/>
  <c r="D141" i="25"/>
  <c r="A142" i="25"/>
  <c r="Y105" i="28"/>
  <c r="U105" i="28"/>
  <c r="Q105" i="28"/>
  <c r="M105" i="28"/>
  <c r="I105" i="28"/>
  <c r="E105" i="28"/>
  <c r="X105" i="28"/>
  <c r="T105" i="28"/>
  <c r="P105" i="28"/>
  <c r="L105" i="28"/>
  <c r="H105" i="28"/>
  <c r="D105" i="28"/>
  <c r="A106" i="28"/>
  <c r="R105" i="28"/>
  <c r="J105" i="28"/>
  <c r="B105" i="28"/>
  <c r="W105" i="28"/>
  <c r="O105" i="28"/>
  <c r="G105" i="28"/>
  <c r="S105" i="28"/>
  <c r="C105" i="28"/>
  <c r="N105" i="28"/>
  <c r="K105" i="28"/>
  <c r="V105" i="28"/>
  <c r="F105"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80" i="21"/>
  <c r="T380" i="21"/>
  <c r="P380" i="21"/>
  <c r="L380" i="21"/>
  <c r="H380" i="21"/>
  <c r="D380" i="21"/>
  <c r="W380" i="21"/>
  <c r="S380" i="21"/>
  <c r="O380" i="21"/>
  <c r="K380" i="21"/>
  <c r="G380" i="21"/>
  <c r="C380" i="21"/>
  <c r="Y380" i="21"/>
  <c r="Q380" i="21"/>
  <c r="I380" i="21"/>
  <c r="M380" i="21"/>
  <c r="V380" i="21"/>
  <c r="N380" i="21"/>
  <c r="F380" i="21"/>
  <c r="U380" i="21"/>
  <c r="E380" i="21"/>
  <c r="J380" i="21"/>
  <c r="R380" i="21"/>
  <c r="B380" i="21"/>
  <c r="A381" i="21"/>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A143" i="19"/>
  <c r="A141" i="21"/>
  <c r="V140" i="21"/>
  <c r="R140" i="21"/>
  <c r="N140" i="21"/>
  <c r="J140" i="21"/>
  <c r="F140" i="21"/>
  <c r="B140" i="21"/>
  <c r="Y140" i="21"/>
  <c r="U140" i="21"/>
  <c r="Q140" i="21"/>
  <c r="M140" i="21"/>
  <c r="I140" i="21"/>
  <c r="E140" i="21"/>
  <c r="S140" i="21"/>
  <c r="K140" i="21"/>
  <c r="C140" i="21"/>
  <c r="O140" i="21"/>
  <c r="X140" i="21"/>
  <c r="P140" i="21"/>
  <c r="H140" i="21"/>
  <c r="W140" i="21"/>
  <c r="G140" i="21"/>
  <c r="L140" i="21"/>
  <c r="T140" i="21"/>
  <c r="D140" i="21"/>
  <c r="A381" i="28"/>
  <c r="V380" i="28"/>
  <c r="R380" i="28"/>
  <c r="N380" i="28"/>
  <c r="J380" i="28"/>
  <c r="F380" i="28"/>
  <c r="B380" i="28"/>
  <c r="Y380" i="28"/>
  <c r="U380" i="28"/>
  <c r="Q380" i="28"/>
  <c r="M380" i="28"/>
  <c r="I380" i="28"/>
  <c r="E380" i="28"/>
  <c r="S380" i="28"/>
  <c r="K380" i="28"/>
  <c r="C380" i="28"/>
  <c r="X380" i="28"/>
  <c r="P380" i="28"/>
  <c r="H380" i="28"/>
  <c r="L380" i="28"/>
  <c r="W380" i="28"/>
  <c r="G380" i="28"/>
  <c r="O380" i="28"/>
  <c r="D380" i="28"/>
  <c r="T380"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81" i="28"/>
  <c r="U381" i="28"/>
  <c r="Q381" i="28"/>
  <c r="M381" i="28"/>
  <c r="I381" i="28"/>
  <c r="E381" i="28"/>
  <c r="X381" i="28"/>
  <c r="T381" i="28"/>
  <c r="P381" i="28"/>
  <c r="L381" i="28"/>
  <c r="H381" i="28"/>
  <c r="D381" i="28"/>
  <c r="A382" i="28"/>
  <c r="R381" i="28"/>
  <c r="J381" i="28"/>
  <c r="B381" i="28"/>
  <c r="W381" i="28"/>
  <c r="O381" i="28"/>
  <c r="G381" i="28"/>
  <c r="S381" i="28"/>
  <c r="C381" i="28"/>
  <c r="N381" i="28"/>
  <c r="V381" i="28"/>
  <c r="F381" i="28"/>
  <c r="K381"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78" i="21"/>
  <c r="U278" i="21"/>
  <c r="Q278" i="21"/>
  <c r="M278" i="21"/>
  <c r="I278" i="21"/>
  <c r="E278" i="21"/>
  <c r="X278" i="21"/>
  <c r="T278" i="21"/>
  <c r="P278" i="21"/>
  <c r="L278" i="21"/>
  <c r="H278" i="21"/>
  <c r="D278" i="21"/>
  <c r="A279" i="21"/>
  <c r="R278" i="21"/>
  <c r="J278" i="21"/>
  <c r="B278" i="21"/>
  <c r="V278" i="21"/>
  <c r="N278" i="21"/>
  <c r="W278" i="21"/>
  <c r="O278" i="21"/>
  <c r="G278" i="21"/>
  <c r="F278" i="21"/>
  <c r="C278" i="21"/>
  <c r="S278" i="21"/>
  <c r="K278" i="21"/>
  <c r="A72" i="28"/>
  <c r="V71" i="28"/>
  <c r="R71" i="28"/>
  <c r="N71" i="28"/>
  <c r="J71" i="28"/>
  <c r="F71" i="28"/>
  <c r="B71" i="28"/>
  <c r="Y71" i="28"/>
  <c r="U71" i="28"/>
  <c r="Q71" i="28"/>
  <c r="M71" i="28"/>
  <c r="I71" i="28"/>
  <c r="E71" i="28"/>
  <c r="W71" i="28"/>
  <c r="O71" i="28"/>
  <c r="G71" i="28"/>
  <c r="T71" i="28"/>
  <c r="L71" i="28"/>
  <c r="D71" i="28"/>
  <c r="X71" i="28"/>
  <c r="H71" i="28"/>
  <c r="P71" i="28"/>
  <c r="S71" i="28"/>
  <c r="C71" i="28"/>
  <c r="K71"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10" i="28"/>
  <c r="S210" i="28"/>
  <c r="O210" i="28"/>
  <c r="K210" i="28"/>
  <c r="G210" i="28"/>
  <c r="C210" i="28"/>
  <c r="A211" i="28"/>
  <c r="V210" i="28"/>
  <c r="R210" i="28"/>
  <c r="N210" i="28"/>
  <c r="J210" i="28"/>
  <c r="F210" i="28"/>
  <c r="B210" i="28"/>
  <c r="X210" i="28"/>
  <c r="P210" i="28"/>
  <c r="H210" i="28"/>
  <c r="U210" i="28"/>
  <c r="M210" i="28"/>
  <c r="E210" i="28"/>
  <c r="Y210" i="28"/>
  <c r="I210" i="28"/>
  <c r="T210" i="28"/>
  <c r="D210" i="28"/>
  <c r="L210" i="28"/>
  <c r="Q210" i="28"/>
  <c r="A72" i="21"/>
  <c r="V71" i="21"/>
  <c r="R71" i="21"/>
  <c r="N71" i="21"/>
  <c r="J71" i="21"/>
  <c r="F71" i="21"/>
  <c r="B71" i="21"/>
  <c r="Y71" i="21"/>
  <c r="U71" i="21"/>
  <c r="Q71" i="21"/>
  <c r="M71" i="21"/>
  <c r="I71" i="21"/>
  <c r="E71" i="21"/>
  <c r="S71" i="21"/>
  <c r="K71" i="21"/>
  <c r="C71" i="21"/>
  <c r="O71" i="21"/>
  <c r="G71" i="21"/>
  <c r="T71" i="21"/>
  <c r="D71" i="21"/>
  <c r="X71" i="21"/>
  <c r="P71" i="21"/>
  <c r="H71" i="21"/>
  <c r="W71" i="21"/>
  <c r="L71" i="21"/>
  <c r="Y141" i="21"/>
  <c r="U141" i="21"/>
  <c r="Q141" i="21"/>
  <c r="M141" i="21"/>
  <c r="I141" i="21"/>
  <c r="E141" i="21"/>
  <c r="X141" i="21"/>
  <c r="T141" i="21"/>
  <c r="P141" i="21"/>
  <c r="L141" i="21"/>
  <c r="H141" i="21"/>
  <c r="D141" i="21"/>
  <c r="A142" i="21"/>
  <c r="R141" i="21"/>
  <c r="J141" i="21"/>
  <c r="B141" i="21"/>
  <c r="N141" i="21"/>
  <c r="W141" i="21"/>
  <c r="O141" i="21"/>
  <c r="G141" i="21"/>
  <c r="V141" i="21"/>
  <c r="F141" i="21"/>
  <c r="S141" i="21"/>
  <c r="C141" i="21"/>
  <c r="K141" i="21"/>
  <c r="X106" i="28"/>
  <c r="T106" i="28"/>
  <c r="P106" i="28"/>
  <c r="L106" i="28"/>
  <c r="H106" i="28"/>
  <c r="D106" i="28"/>
  <c r="W106" i="28"/>
  <c r="S106" i="28"/>
  <c r="O106" i="28"/>
  <c r="K106" i="28"/>
  <c r="G106" i="28"/>
  <c r="C106" i="28"/>
  <c r="Y106" i="28"/>
  <c r="Q106" i="28"/>
  <c r="I106" i="28"/>
  <c r="V106" i="28"/>
  <c r="N106" i="28"/>
  <c r="F106" i="28"/>
  <c r="A107" i="28"/>
  <c r="J106" i="28"/>
  <c r="B106" i="28"/>
  <c r="U106" i="28"/>
  <c r="E106" i="28"/>
  <c r="R106" i="28"/>
  <c r="M106" i="28"/>
  <c r="V107" i="25"/>
  <c r="R107" i="25"/>
  <c r="N107" i="25"/>
  <c r="J107" i="25"/>
  <c r="F107" i="25"/>
  <c r="B107" i="25"/>
  <c r="Y107" i="25"/>
  <c r="U107" i="25"/>
  <c r="Q107" i="25"/>
  <c r="M107" i="25"/>
  <c r="I107" i="25"/>
  <c r="E107" i="25"/>
  <c r="X107" i="25"/>
  <c r="P107" i="25"/>
  <c r="H107" i="25"/>
  <c r="T107" i="25"/>
  <c r="W107" i="25"/>
  <c r="O107" i="25"/>
  <c r="G107" i="25"/>
  <c r="L107" i="25"/>
  <c r="D107" i="25"/>
  <c r="S107" i="25"/>
  <c r="K107" i="25"/>
  <c r="C107" i="25"/>
  <c r="A108" i="25"/>
  <c r="X176" i="28"/>
  <c r="T176" i="28"/>
  <c r="P176" i="28"/>
  <c r="L176" i="28"/>
  <c r="H176" i="28"/>
  <c r="D176" i="28"/>
  <c r="W176" i="28"/>
  <c r="S176" i="28"/>
  <c r="O176" i="28"/>
  <c r="K176" i="28"/>
  <c r="G176" i="28"/>
  <c r="C176" i="28"/>
  <c r="U176" i="28"/>
  <c r="M176" i="28"/>
  <c r="E176" i="28"/>
  <c r="A177" i="28"/>
  <c r="R176" i="28"/>
  <c r="J176" i="28"/>
  <c r="B176" i="28"/>
  <c r="N176" i="28"/>
  <c r="V176" i="28"/>
  <c r="Y176" i="28"/>
  <c r="I176" i="28"/>
  <c r="F176" i="28"/>
  <c r="Q176" i="28"/>
  <c r="W415" i="28"/>
  <c r="S415" i="28"/>
  <c r="O415" i="28"/>
  <c r="K415" i="28"/>
  <c r="G415" i="28"/>
  <c r="C415" i="28"/>
  <c r="A416" i="28"/>
  <c r="V415" i="28"/>
  <c r="R415" i="28"/>
  <c r="N415" i="28"/>
  <c r="J415" i="28"/>
  <c r="F415" i="28"/>
  <c r="B415" i="28"/>
  <c r="T415" i="28"/>
  <c r="L415" i="28"/>
  <c r="D415" i="28"/>
  <c r="Y415" i="28"/>
  <c r="Q415" i="28"/>
  <c r="I415" i="28"/>
  <c r="U415" i="28"/>
  <c r="E415" i="28"/>
  <c r="P415" i="28"/>
  <c r="H415" i="28"/>
  <c r="X415" i="28"/>
  <c r="M415" i="28"/>
  <c r="Y313" i="28"/>
  <c r="U313" i="28"/>
  <c r="Q313" i="28"/>
  <c r="M313" i="28"/>
  <c r="I313" i="28"/>
  <c r="E313" i="28"/>
  <c r="X313" i="28"/>
  <c r="T313" i="28"/>
  <c r="P313" i="28"/>
  <c r="L313" i="28"/>
  <c r="H313" i="28"/>
  <c r="D313" i="28"/>
  <c r="V313" i="28"/>
  <c r="N313" i="28"/>
  <c r="F313" i="28"/>
  <c r="S313" i="28"/>
  <c r="K313" i="28"/>
  <c r="C313" i="28"/>
  <c r="O313" i="28"/>
  <c r="A314" i="28"/>
  <c r="J313" i="28"/>
  <c r="R313" i="28"/>
  <c r="B313" i="28"/>
  <c r="G313" i="28"/>
  <c r="W313" i="28"/>
  <c r="Y210" i="21"/>
  <c r="U210" i="21"/>
  <c r="Q210" i="21"/>
  <c r="M210" i="21"/>
  <c r="I210" i="21"/>
  <c r="E210" i="21"/>
  <c r="X210" i="21"/>
  <c r="T210" i="21"/>
  <c r="P210" i="21"/>
  <c r="L210" i="21"/>
  <c r="H210" i="21"/>
  <c r="D210" i="21"/>
  <c r="V210" i="21"/>
  <c r="N210" i="21"/>
  <c r="F210" i="21"/>
  <c r="A211" i="21"/>
  <c r="J210" i="21"/>
  <c r="S210" i="21"/>
  <c r="K210" i="21"/>
  <c r="C210" i="21"/>
  <c r="R210" i="21"/>
  <c r="B210" i="21"/>
  <c r="W210" i="21"/>
  <c r="G210" i="21"/>
  <c r="O210" i="21"/>
  <c r="W313" i="21"/>
  <c r="S313" i="21"/>
  <c r="O313" i="21"/>
  <c r="K313" i="21"/>
  <c r="G313" i="21"/>
  <c r="C313" i="21"/>
  <c r="A314" i="21"/>
  <c r="V313" i="21"/>
  <c r="R313" i="21"/>
  <c r="N313" i="21"/>
  <c r="J313" i="21"/>
  <c r="F313" i="21"/>
  <c r="B313" i="21"/>
  <c r="T313" i="21"/>
  <c r="L313" i="21"/>
  <c r="D313" i="21"/>
  <c r="P313" i="21"/>
  <c r="Y313" i="21"/>
  <c r="Q313" i="21"/>
  <c r="I313" i="21"/>
  <c r="X313" i="21"/>
  <c r="H313" i="21"/>
  <c r="M313" i="21"/>
  <c r="U313" i="21"/>
  <c r="E313" i="21"/>
  <c r="Y143" i="19"/>
  <c r="U143" i="19"/>
  <c r="Q143" i="19"/>
  <c r="M143" i="19"/>
  <c r="I143" i="19"/>
  <c r="E143" i="19"/>
  <c r="X143" i="19"/>
  <c r="T143" i="19"/>
  <c r="P143" i="19"/>
  <c r="L143" i="19"/>
  <c r="H143" i="19"/>
  <c r="D143" i="19"/>
  <c r="W143" i="19"/>
  <c r="O143" i="19"/>
  <c r="G143" i="19"/>
  <c r="V143" i="19"/>
  <c r="N143" i="19"/>
  <c r="F143" i="19"/>
  <c r="K143" i="19"/>
  <c r="J143" i="19"/>
  <c r="S143" i="19"/>
  <c r="R143" i="19"/>
  <c r="C143" i="19"/>
  <c r="B143" i="19"/>
  <c r="A144" i="19"/>
  <c r="Y142" i="25"/>
  <c r="U142" i="25"/>
  <c r="Q142" i="25"/>
  <c r="M142" i="25"/>
  <c r="I142" i="25"/>
  <c r="E142" i="25"/>
  <c r="V142" i="25"/>
  <c r="P142" i="25"/>
  <c r="K142" i="25"/>
  <c r="F142" i="25"/>
  <c r="T142" i="25"/>
  <c r="O142" i="25"/>
  <c r="J142" i="25"/>
  <c r="D142" i="25"/>
  <c r="S142" i="25"/>
  <c r="H142" i="25"/>
  <c r="C142" i="25"/>
  <c r="R142" i="25"/>
  <c r="G142" i="25"/>
  <c r="X142" i="25"/>
  <c r="N142" i="25"/>
  <c r="L142" i="25"/>
  <c r="B142" i="25"/>
  <c r="W142" i="25"/>
  <c r="A143" i="25"/>
  <c r="W176" i="21"/>
  <c r="S176" i="21"/>
  <c r="O176" i="21"/>
  <c r="K176" i="21"/>
  <c r="G176" i="21"/>
  <c r="C176" i="21"/>
  <c r="A177" i="21"/>
  <c r="V176" i="21"/>
  <c r="R176" i="21"/>
  <c r="N176" i="21"/>
  <c r="J176" i="21"/>
  <c r="F176" i="21"/>
  <c r="B176" i="21"/>
  <c r="T176" i="21"/>
  <c r="L176" i="21"/>
  <c r="D176" i="21"/>
  <c r="P176" i="21"/>
  <c r="Y176" i="21"/>
  <c r="Q176" i="21"/>
  <c r="I176" i="21"/>
  <c r="X176" i="21"/>
  <c r="H176" i="21"/>
  <c r="E176" i="21"/>
  <c r="U176" i="21"/>
  <c r="M176"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2" i="25"/>
  <c r="R72" i="25"/>
  <c r="N72" i="25"/>
  <c r="J72" i="25"/>
  <c r="F72" i="25"/>
  <c r="B72" i="25"/>
  <c r="Y72" i="25"/>
  <c r="U72" i="25"/>
  <c r="Q72" i="25"/>
  <c r="M72" i="25"/>
  <c r="I72" i="25"/>
  <c r="E72" i="25"/>
  <c r="X72" i="25"/>
  <c r="P72" i="25"/>
  <c r="H72" i="25"/>
  <c r="W72" i="25"/>
  <c r="O72" i="25"/>
  <c r="G72" i="25"/>
  <c r="S72" i="25"/>
  <c r="C72" i="25"/>
  <c r="L72" i="25"/>
  <c r="K72" i="25"/>
  <c r="T72" i="25"/>
  <c r="D72" i="25"/>
  <c r="A73" i="25"/>
  <c r="X106" i="21"/>
  <c r="T106" i="21"/>
  <c r="P106" i="21"/>
  <c r="L106" i="21"/>
  <c r="H106" i="21"/>
  <c r="D106" i="21"/>
  <c r="V106" i="21"/>
  <c r="N106" i="21"/>
  <c r="J106" i="21"/>
  <c r="B106" i="21"/>
  <c r="W106" i="21"/>
  <c r="S106" i="21"/>
  <c r="O106" i="21"/>
  <c r="K106" i="21"/>
  <c r="G106" i="21"/>
  <c r="C106" i="21"/>
  <c r="A107" i="21"/>
  <c r="R106" i="21"/>
  <c r="F106" i="21"/>
  <c r="M106" i="21"/>
  <c r="U106" i="21"/>
  <c r="Q106" i="21"/>
  <c r="Y106" i="21"/>
  <c r="I106" i="21"/>
  <c r="E106" i="21"/>
  <c r="W347" i="28"/>
  <c r="S347" i="28"/>
  <c r="O347" i="28"/>
  <c r="K347" i="28"/>
  <c r="G347" i="28"/>
  <c r="C347" i="28"/>
  <c r="A348" i="28"/>
  <c r="V347" i="28"/>
  <c r="R347" i="28"/>
  <c r="N347" i="28"/>
  <c r="J347" i="28"/>
  <c r="F347" i="28"/>
  <c r="B347" i="28"/>
  <c r="X347" i="28"/>
  <c r="P347" i="28"/>
  <c r="H347" i="28"/>
  <c r="U347" i="28"/>
  <c r="M347" i="28"/>
  <c r="E347" i="28"/>
  <c r="Q347" i="28"/>
  <c r="L347" i="28"/>
  <c r="D347" i="28"/>
  <c r="T347" i="28"/>
  <c r="Y347" i="28"/>
  <c r="I347" i="28"/>
  <c r="W381" i="21"/>
  <c r="S381" i="21"/>
  <c r="O381" i="21"/>
  <c r="K381" i="21"/>
  <c r="G381" i="21"/>
  <c r="C381" i="21"/>
  <c r="A382" i="21"/>
  <c r="V381" i="21"/>
  <c r="R381" i="21"/>
  <c r="N381" i="21"/>
  <c r="J381" i="21"/>
  <c r="F381" i="21"/>
  <c r="B381" i="21"/>
  <c r="X381" i="21"/>
  <c r="P381" i="21"/>
  <c r="H381" i="21"/>
  <c r="L381" i="21"/>
  <c r="U381" i="21"/>
  <c r="M381" i="21"/>
  <c r="E381" i="21"/>
  <c r="T381" i="21"/>
  <c r="D381" i="21"/>
  <c r="Q381" i="21"/>
  <c r="Y381" i="21"/>
  <c r="I381" i="21"/>
  <c r="W278" i="28"/>
  <c r="S278" i="28"/>
  <c r="O278" i="28"/>
  <c r="K278" i="28"/>
  <c r="G278" i="28"/>
  <c r="C278" i="28"/>
  <c r="A279" i="28"/>
  <c r="V278" i="28"/>
  <c r="R278" i="28"/>
  <c r="N278" i="28"/>
  <c r="J278" i="28"/>
  <c r="F278" i="28"/>
  <c r="B278" i="28"/>
  <c r="T278" i="28"/>
  <c r="L278" i="28"/>
  <c r="D278" i="28"/>
  <c r="Y278" i="28"/>
  <c r="Q278" i="28"/>
  <c r="I278" i="28"/>
  <c r="M278" i="28"/>
  <c r="X278" i="28"/>
  <c r="H278" i="28"/>
  <c r="P278" i="28"/>
  <c r="U278" i="28"/>
  <c r="E278" i="28"/>
  <c r="Y244" i="28"/>
  <c r="U244" i="28"/>
  <c r="Q244" i="28"/>
  <c r="M244" i="28"/>
  <c r="I244" i="28"/>
  <c r="E244" i="28"/>
  <c r="X244" i="28"/>
  <c r="T244" i="28"/>
  <c r="P244" i="28"/>
  <c r="L244" i="28"/>
  <c r="H244" i="28"/>
  <c r="D244" i="28"/>
  <c r="A245" i="28"/>
  <c r="R244" i="28"/>
  <c r="J244" i="28"/>
  <c r="B244" i="28"/>
  <c r="W244" i="28"/>
  <c r="O244" i="28"/>
  <c r="G244" i="28"/>
  <c r="K244" i="28"/>
  <c r="V244" i="28"/>
  <c r="F244" i="28"/>
  <c r="N244" i="28"/>
  <c r="C244" i="28"/>
  <c r="S244" i="28"/>
  <c r="Y347" i="21"/>
  <c r="U347" i="21"/>
  <c r="Q347" i="21"/>
  <c r="M347" i="21"/>
  <c r="I347" i="21"/>
  <c r="E347" i="21"/>
  <c r="X347" i="21"/>
  <c r="T347" i="21"/>
  <c r="P347" i="21"/>
  <c r="L347" i="21"/>
  <c r="H347" i="21"/>
  <c r="D347" i="21"/>
  <c r="V347" i="21"/>
  <c r="N347" i="21"/>
  <c r="F347" i="21"/>
  <c r="R347" i="21"/>
  <c r="B347" i="21"/>
  <c r="S347" i="21"/>
  <c r="K347" i="21"/>
  <c r="C347" i="21"/>
  <c r="A348" i="21"/>
  <c r="J347" i="21"/>
  <c r="G347" i="21"/>
  <c r="W347" i="21"/>
  <c r="O347" i="21"/>
  <c r="A142" i="28"/>
  <c r="V141" i="28"/>
  <c r="R141" i="28"/>
  <c r="N141" i="28"/>
  <c r="J141" i="28"/>
  <c r="F141" i="28"/>
  <c r="B141" i="28"/>
  <c r="Y141" i="28"/>
  <c r="U141" i="28"/>
  <c r="Q141" i="28"/>
  <c r="M141" i="28"/>
  <c r="I141" i="28"/>
  <c r="E141" i="28"/>
  <c r="S141" i="28"/>
  <c r="K141" i="28"/>
  <c r="C141" i="28"/>
  <c r="X141" i="28"/>
  <c r="P141" i="28"/>
  <c r="H141" i="28"/>
  <c r="L141" i="28"/>
  <c r="D141" i="28"/>
  <c r="W141" i="28"/>
  <c r="G141" i="28"/>
  <c r="T141" i="28"/>
  <c r="O141" i="28"/>
  <c r="Y415" i="21"/>
  <c r="U415" i="21"/>
  <c r="Q415" i="21"/>
  <c r="M415" i="21"/>
  <c r="I415" i="21"/>
  <c r="E415" i="21"/>
  <c r="X415" i="21"/>
  <c r="T415" i="21"/>
  <c r="P415" i="21"/>
  <c r="L415" i="21"/>
  <c r="H415" i="21"/>
  <c r="D415" i="21"/>
  <c r="A416" i="21"/>
  <c r="R415" i="21"/>
  <c r="J415" i="21"/>
  <c r="B415" i="21"/>
  <c r="N415" i="21"/>
  <c r="F415" i="21"/>
  <c r="W415" i="21"/>
  <c r="O415" i="21"/>
  <c r="G415" i="21"/>
  <c r="V415" i="21"/>
  <c r="C415" i="21"/>
  <c r="K415" i="21"/>
  <c r="S415" i="21"/>
  <c r="W244" i="21"/>
  <c r="S244" i="21"/>
  <c r="O244" i="21"/>
  <c r="K244" i="21"/>
  <c r="G244" i="21"/>
  <c r="C244" i="21"/>
  <c r="A245" i="21"/>
  <c r="V244" i="21"/>
  <c r="R244" i="21"/>
  <c r="N244" i="21"/>
  <c r="J244" i="21"/>
  <c r="F244" i="21"/>
  <c r="B244" i="21"/>
  <c r="X244" i="21"/>
  <c r="P244" i="21"/>
  <c r="H244" i="21"/>
  <c r="T244" i="21"/>
  <c r="D244" i="21"/>
  <c r="U244" i="21"/>
  <c r="M244" i="21"/>
  <c r="E244" i="21"/>
  <c r="L244" i="21"/>
  <c r="I244" i="21"/>
  <c r="Q244" i="21"/>
  <c r="Y244"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A109" i="19"/>
  <c r="W72" i="19"/>
  <c r="S72" i="19"/>
  <c r="O72" i="19"/>
  <c r="K72" i="19"/>
  <c r="G72" i="19"/>
  <c r="C72" i="19"/>
  <c r="V72" i="19"/>
  <c r="R72" i="19"/>
  <c r="N72" i="19"/>
  <c r="J72" i="19"/>
  <c r="F72" i="19"/>
  <c r="B72" i="19"/>
  <c r="Y72" i="19"/>
  <c r="Q72" i="19"/>
  <c r="I72" i="19"/>
  <c r="X72" i="19"/>
  <c r="P72" i="19"/>
  <c r="H72" i="19"/>
  <c r="U72" i="19"/>
  <c r="E72" i="19"/>
  <c r="T72" i="19"/>
  <c r="D72" i="19"/>
  <c r="M72" i="19"/>
  <c r="L72" i="19"/>
  <c r="A73"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3" i="25"/>
  <c r="R73" i="25"/>
  <c r="N73" i="25"/>
  <c r="J73" i="25"/>
  <c r="F73" i="25"/>
  <c r="B73" i="25"/>
  <c r="Y73" i="25"/>
  <c r="U73" i="25"/>
  <c r="Q73" i="25"/>
  <c r="M73" i="25"/>
  <c r="I73" i="25"/>
  <c r="E73" i="25"/>
  <c r="X73" i="25"/>
  <c r="P73" i="25"/>
  <c r="H73" i="25"/>
  <c r="W73" i="25"/>
  <c r="O73" i="25"/>
  <c r="G73" i="25"/>
  <c r="K73" i="25"/>
  <c r="L73" i="25"/>
  <c r="T73" i="25"/>
  <c r="D73" i="25"/>
  <c r="S73" i="25"/>
  <c r="C73" i="25"/>
  <c r="A74" i="25"/>
  <c r="A178" i="21"/>
  <c r="V177" i="21"/>
  <c r="R177" i="21"/>
  <c r="N177" i="21"/>
  <c r="J177" i="21"/>
  <c r="F177" i="21"/>
  <c r="B177" i="21"/>
  <c r="Y177" i="21"/>
  <c r="U177" i="21"/>
  <c r="Q177" i="21"/>
  <c r="M177" i="21"/>
  <c r="I177" i="21"/>
  <c r="E177" i="21"/>
  <c r="S177" i="21"/>
  <c r="K177" i="21"/>
  <c r="C177" i="21"/>
  <c r="W177" i="21"/>
  <c r="G177" i="21"/>
  <c r="X177" i="21"/>
  <c r="P177" i="21"/>
  <c r="H177" i="21"/>
  <c r="O177" i="21"/>
  <c r="L177" i="21"/>
  <c r="T177" i="21"/>
  <c r="D177" i="21"/>
  <c r="Y144" i="19"/>
  <c r="U144" i="19"/>
  <c r="Q144" i="19"/>
  <c r="M144" i="19"/>
  <c r="I144" i="19"/>
  <c r="E144" i="19"/>
  <c r="X144" i="19"/>
  <c r="T144" i="19"/>
  <c r="P144" i="19"/>
  <c r="L144" i="19"/>
  <c r="H144" i="19"/>
  <c r="D144" i="19"/>
  <c r="W144" i="19"/>
  <c r="O144" i="19"/>
  <c r="G144" i="19"/>
  <c r="V144" i="19"/>
  <c r="N144" i="19"/>
  <c r="F144" i="19"/>
  <c r="S144" i="19"/>
  <c r="C144" i="19"/>
  <c r="R144" i="19"/>
  <c r="B144" i="19"/>
  <c r="K144" i="19"/>
  <c r="J144" i="19"/>
  <c r="A145" i="19"/>
  <c r="X314" i="28"/>
  <c r="T314" i="28"/>
  <c r="P314" i="28"/>
  <c r="L314" i="28"/>
  <c r="H314" i="28"/>
  <c r="D314" i="28"/>
  <c r="W314" i="28"/>
  <c r="S314" i="28"/>
  <c r="O314" i="28"/>
  <c r="K314" i="28"/>
  <c r="G314" i="28"/>
  <c r="C314" i="28"/>
  <c r="U314" i="28"/>
  <c r="M314" i="28"/>
  <c r="E314" i="28"/>
  <c r="A315" i="28"/>
  <c r="R314" i="28"/>
  <c r="J314" i="28"/>
  <c r="B314" i="28"/>
  <c r="V314" i="28"/>
  <c r="F314" i="28"/>
  <c r="Q314" i="28"/>
  <c r="Y314" i="28"/>
  <c r="N314" i="28"/>
  <c r="I314" i="28"/>
  <c r="X142" i="21"/>
  <c r="T142" i="21"/>
  <c r="P142" i="21"/>
  <c r="L142" i="21"/>
  <c r="H142" i="21"/>
  <c r="D142" i="21"/>
  <c r="W142" i="21"/>
  <c r="S142" i="21"/>
  <c r="O142" i="21"/>
  <c r="K142" i="21"/>
  <c r="G142" i="21"/>
  <c r="C142" i="21"/>
  <c r="Y142" i="21"/>
  <c r="Q142" i="21"/>
  <c r="I142" i="21"/>
  <c r="U142" i="21"/>
  <c r="E142" i="21"/>
  <c r="V142" i="21"/>
  <c r="N142" i="21"/>
  <c r="F142" i="21"/>
  <c r="M142" i="21"/>
  <c r="A143" i="21"/>
  <c r="R142" i="21"/>
  <c r="J142" i="21"/>
  <c r="B142" i="21"/>
  <c r="A212" i="28"/>
  <c r="V211" i="28"/>
  <c r="R211" i="28"/>
  <c r="N211" i="28"/>
  <c r="J211" i="28"/>
  <c r="F211" i="28"/>
  <c r="B211" i="28"/>
  <c r="Y211" i="28"/>
  <c r="U211" i="28"/>
  <c r="Q211" i="28"/>
  <c r="M211" i="28"/>
  <c r="I211" i="28"/>
  <c r="E211" i="28"/>
  <c r="W211" i="28"/>
  <c r="O211" i="28"/>
  <c r="G211" i="28"/>
  <c r="T211" i="28"/>
  <c r="L211" i="28"/>
  <c r="D211" i="28"/>
  <c r="P211" i="28"/>
  <c r="K211" i="28"/>
  <c r="C211" i="28"/>
  <c r="S211" i="28"/>
  <c r="X211" i="28"/>
  <c r="H211" i="28"/>
  <c r="Y72" i="28"/>
  <c r="U72" i="28"/>
  <c r="Q72" i="28"/>
  <c r="M72" i="28"/>
  <c r="I72" i="28"/>
  <c r="E72" i="28"/>
  <c r="X72" i="28"/>
  <c r="T72" i="28"/>
  <c r="P72" i="28"/>
  <c r="L72" i="28"/>
  <c r="H72" i="28"/>
  <c r="D72" i="28"/>
  <c r="V72" i="28"/>
  <c r="N72" i="28"/>
  <c r="F72" i="28"/>
  <c r="S72" i="28"/>
  <c r="K72" i="28"/>
  <c r="C72" i="28"/>
  <c r="O72" i="28"/>
  <c r="W72" i="28"/>
  <c r="A73" i="28"/>
  <c r="J72" i="28"/>
  <c r="G72" i="28"/>
  <c r="R72" i="28"/>
  <c r="B72" i="28"/>
  <c r="A349" i="28"/>
  <c r="V348" i="28"/>
  <c r="R348" i="28"/>
  <c r="N348" i="28"/>
  <c r="J348" i="28"/>
  <c r="F348" i="28"/>
  <c r="B348" i="28"/>
  <c r="Y348" i="28"/>
  <c r="U348" i="28"/>
  <c r="Q348" i="28"/>
  <c r="M348" i="28"/>
  <c r="I348" i="28"/>
  <c r="E348" i="28"/>
  <c r="W348" i="28"/>
  <c r="O348" i="28"/>
  <c r="G348" i="28"/>
  <c r="T348" i="28"/>
  <c r="L348" i="28"/>
  <c r="D348" i="28"/>
  <c r="X348" i="28"/>
  <c r="H348" i="28"/>
  <c r="S348" i="28"/>
  <c r="C348" i="28"/>
  <c r="K348" i="28"/>
  <c r="P348" i="28"/>
  <c r="X109" i="19"/>
  <c r="T109" i="19"/>
  <c r="P109" i="19"/>
  <c r="L109" i="19"/>
  <c r="H109" i="19"/>
  <c r="D109" i="19"/>
  <c r="W109" i="19"/>
  <c r="S109" i="19"/>
  <c r="O109" i="19"/>
  <c r="K109" i="19"/>
  <c r="G109" i="19"/>
  <c r="C109" i="19"/>
  <c r="R109" i="19"/>
  <c r="J109" i="19"/>
  <c r="B109" i="19"/>
  <c r="Y109" i="19"/>
  <c r="Q109" i="19"/>
  <c r="I109" i="19"/>
  <c r="V109" i="19"/>
  <c r="F109" i="19"/>
  <c r="U109" i="19"/>
  <c r="E109" i="19"/>
  <c r="N109" i="19"/>
  <c r="M109" i="19"/>
  <c r="A110" i="19"/>
  <c r="W107" i="28"/>
  <c r="S107" i="28"/>
  <c r="O107" i="28"/>
  <c r="K107" i="28"/>
  <c r="G107" i="28"/>
  <c r="C107" i="28"/>
  <c r="A108" i="28"/>
  <c r="V107" i="28"/>
  <c r="R107" i="28"/>
  <c r="N107" i="28"/>
  <c r="J107" i="28"/>
  <c r="F107" i="28"/>
  <c r="B107" i="28"/>
  <c r="X107" i="28"/>
  <c r="P107" i="28"/>
  <c r="H107" i="28"/>
  <c r="U107" i="28"/>
  <c r="M107" i="28"/>
  <c r="E107" i="28"/>
  <c r="Q107" i="28"/>
  <c r="I107" i="28"/>
  <c r="L107" i="28"/>
  <c r="Y107" i="28"/>
  <c r="T107" i="28"/>
  <c r="D107" i="28"/>
  <c r="Y72" i="21"/>
  <c r="U72" i="21"/>
  <c r="Q72" i="21"/>
  <c r="M72" i="21"/>
  <c r="I72" i="21"/>
  <c r="E72" i="21"/>
  <c r="X72" i="21"/>
  <c r="T72" i="21"/>
  <c r="P72" i="21"/>
  <c r="L72" i="21"/>
  <c r="H72" i="21"/>
  <c r="D72" i="21"/>
  <c r="A73" i="21"/>
  <c r="R72" i="21"/>
  <c r="J72" i="21"/>
  <c r="B72" i="21"/>
  <c r="N72" i="21"/>
  <c r="F72" i="21"/>
  <c r="K72" i="21"/>
  <c r="W72" i="21"/>
  <c r="O72" i="21"/>
  <c r="G72" i="21"/>
  <c r="V72" i="21"/>
  <c r="S72" i="21"/>
  <c r="C72" i="21"/>
  <c r="X279" i="21"/>
  <c r="T279" i="21"/>
  <c r="P279" i="21"/>
  <c r="L279" i="21"/>
  <c r="H279" i="21"/>
  <c r="D279" i="21"/>
  <c r="W279" i="21"/>
  <c r="S279" i="21"/>
  <c r="O279" i="21"/>
  <c r="K279" i="21"/>
  <c r="G279" i="21"/>
  <c r="C279" i="21"/>
  <c r="Y279" i="21"/>
  <c r="Q279" i="21"/>
  <c r="I279" i="21"/>
  <c r="M279" i="21"/>
  <c r="V279" i="21"/>
  <c r="N279" i="21"/>
  <c r="F279" i="21"/>
  <c r="U279" i="21"/>
  <c r="E279" i="21"/>
  <c r="B279" i="21"/>
  <c r="A280" i="21"/>
  <c r="R279" i="21"/>
  <c r="J279" i="21"/>
  <c r="Y142" i="28"/>
  <c r="U142" i="28"/>
  <c r="Q142" i="28"/>
  <c r="M142" i="28"/>
  <c r="I142" i="28"/>
  <c r="E142" i="28"/>
  <c r="X142" i="28"/>
  <c r="T142" i="28"/>
  <c r="P142" i="28"/>
  <c r="L142" i="28"/>
  <c r="H142" i="28"/>
  <c r="D142" i="28"/>
  <c r="A143" i="28"/>
  <c r="R142" i="28"/>
  <c r="J142" i="28"/>
  <c r="B142" i="28"/>
  <c r="W142" i="28"/>
  <c r="O142" i="28"/>
  <c r="G142" i="28"/>
  <c r="S142" i="28"/>
  <c r="C142" i="28"/>
  <c r="K142" i="28"/>
  <c r="N142" i="28"/>
  <c r="V142" i="28"/>
  <c r="F142" i="28"/>
  <c r="X348" i="21"/>
  <c r="T348" i="21"/>
  <c r="P348" i="21"/>
  <c r="L348" i="21"/>
  <c r="H348" i="21"/>
  <c r="D348" i="21"/>
  <c r="W348" i="21"/>
  <c r="S348" i="21"/>
  <c r="O348" i="21"/>
  <c r="K348" i="21"/>
  <c r="G348" i="21"/>
  <c r="C348" i="21"/>
  <c r="U348" i="21"/>
  <c r="M348" i="21"/>
  <c r="E348" i="21"/>
  <c r="Y348" i="21"/>
  <c r="I348" i="21"/>
  <c r="A349" i="21"/>
  <c r="R348" i="21"/>
  <c r="J348" i="21"/>
  <c r="B348" i="21"/>
  <c r="Q348" i="21"/>
  <c r="F348" i="21"/>
  <c r="N348" i="21"/>
  <c r="V348" i="21"/>
  <c r="A280" i="28"/>
  <c r="V279" i="28"/>
  <c r="R279" i="28"/>
  <c r="N279" i="28"/>
  <c r="J279" i="28"/>
  <c r="F279" i="28"/>
  <c r="B279" i="28"/>
  <c r="Y279" i="28"/>
  <c r="U279" i="28"/>
  <c r="Q279" i="28"/>
  <c r="M279" i="28"/>
  <c r="I279" i="28"/>
  <c r="E279" i="28"/>
  <c r="S279" i="28"/>
  <c r="K279" i="28"/>
  <c r="C279" i="28"/>
  <c r="X279" i="28"/>
  <c r="P279" i="28"/>
  <c r="H279" i="28"/>
  <c r="T279" i="28"/>
  <c r="D279" i="28"/>
  <c r="O279" i="28"/>
  <c r="G279" i="28"/>
  <c r="W279" i="28"/>
  <c r="L279" i="28"/>
  <c r="A417" i="28"/>
  <c r="V416" i="28"/>
  <c r="R416" i="28"/>
  <c r="N416" i="28"/>
  <c r="J416" i="28"/>
  <c r="F416" i="28"/>
  <c r="B416" i="28"/>
  <c r="Y416" i="28"/>
  <c r="U416" i="28"/>
  <c r="Q416" i="28"/>
  <c r="M416" i="28"/>
  <c r="I416" i="28"/>
  <c r="E416" i="28"/>
  <c r="S416" i="28"/>
  <c r="K416" i="28"/>
  <c r="C416" i="28"/>
  <c r="X416" i="28"/>
  <c r="P416" i="28"/>
  <c r="H416" i="28"/>
  <c r="L416" i="28"/>
  <c r="W416" i="28"/>
  <c r="G416" i="28"/>
  <c r="O416" i="28"/>
  <c r="D416" i="28"/>
  <c r="T416" i="28"/>
  <c r="W177" i="28"/>
  <c r="S177" i="28"/>
  <c r="O177" i="28"/>
  <c r="K177" i="28"/>
  <c r="G177" i="28"/>
  <c r="C177" i="28"/>
  <c r="A178" i="28"/>
  <c r="V177" i="28"/>
  <c r="R177" i="28"/>
  <c r="N177" i="28"/>
  <c r="J177" i="28"/>
  <c r="F177" i="28"/>
  <c r="B177" i="28"/>
  <c r="T177" i="28"/>
  <c r="L177" i="28"/>
  <c r="D177" i="28"/>
  <c r="Y177" i="28"/>
  <c r="Q177" i="28"/>
  <c r="I177" i="28"/>
  <c r="U177" i="28"/>
  <c r="E177" i="28"/>
  <c r="P177" i="28"/>
  <c r="M177" i="28"/>
  <c r="H177" i="28"/>
  <c r="X177" i="28"/>
  <c r="V108" i="25"/>
  <c r="R108" i="25"/>
  <c r="N108" i="25"/>
  <c r="J108" i="25"/>
  <c r="F108" i="25"/>
  <c r="B108" i="25"/>
  <c r="Y108" i="25"/>
  <c r="U108" i="25"/>
  <c r="Q108" i="25"/>
  <c r="M108" i="25"/>
  <c r="I108" i="25"/>
  <c r="E108" i="25"/>
  <c r="X108" i="25"/>
  <c r="P108" i="25"/>
  <c r="H108" i="25"/>
  <c r="T108" i="25"/>
  <c r="W108" i="25"/>
  <c r="O108" i="25"/>
  <c r="G108" i="25"/>
  <c r="L108" i="25"/>
  <c r="D108" i="25"/>
  <c r="C108" i="25"/>
  <c r="S108" i="25"/>
  <c r="K108" i="25"/>
  <c r="A109"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3" i="19"/>
  <c r="S73" i="19"/>
  <c r="O73" i="19"/>
  <c r="K73" i="19"/>
  <c r="G73" i="19"/>
  <c r="C73" i="19"/>
  <c r="V73" i="19"/>
  <c r="R73" i="19"/>
  <c r="N73" i="19"/>
  <c r="J73" i="19"/>
  <c r="F73" i="19"/>
  <c r="B73" i="19"/>
  <c r="Y73" i="19"/>
  <c r="Q73" i="19"/>
  <c r="I73" i="19"/>
  <c r="X73" i="19"/>
  <c r="P73" i="19"/>
  <c r="H73" i="19"/>
  <c r="M73" i="19"/>
  <c r="L73" i="19"/>
  <c r="U73" i="19"/>
  <c r="T73" i="19"/>
  <c r="E73" i="19"/>
  <c r="D73" i="19"/>
  <c r="A74" i="19"/>
  <c r="A246" i="21"/>
  <c r="V245" i="21"/>
  <c r="R245" i="21"/>
  <c r="N245" i="21"/>
  <c r="J245" i="21"/>
  <c r="F245" i="21"/>
  <c r="B245" i="21"/>
  <c r="Y245" i="21"/>
  <c r="U245" i="21"/>
  <c r="Q245" i="21"/>
  <c r="M245" i="21"/>
  <c r="I245" i="21"/>
  <c r="E245" i="21"/>
  <c r="W245" i="21"/>
  <c r="O245" i="21"/>
  <c r="G245" i="21"/>
  <c r="K245" i="21"/>
  <c r="T245" i="21"/>
  <c r="L245" i="21"/>
  <c r="D245" i="21"/>
  <c r="S245" i="21"/>
  <c r="C245" i="21"/>
  <c r="P245" i="21"/>
  <c r="H245" i="21"/>
  <c r="X245" i="21"/>
  <c r="X416" i="21"/>
  <c r="T416" i="21"/>
  <c r="P416" i="21"/>
  <c r="L416" i="21"/>
  <c r="H416" i="21"/>
  <c r="D416" i="21"/>
  <c r="W416" i="21"/>
  <c r="S416" i="21"/>
  <c r="O416" i="21"/>
  <c r="K416" i="21"/>
  <c r="G416" i="21"/>
  <c r="C416" i="21"/>
  <c r="Y416" i="21"/>
  <c r="Q416" i="21"/>
  <c r="I416" i="21"/>
  <c r="U416" i="21"/>
  <c r="E416" i="21"/>
  <c r="V416" i="21"/>
  <c r="N416" i="21"/>
  <c r="F416" i="21"/>
  <c r="M416" i="21"/>
  <c r="J416" i="21"/>
  <c r="R416" i="21"/>
  <c r="B416" i="21"/>
  <c r="A417" i="21"/>
  <c r="X245" i="28"/>
  <c r="T245" i="28"/>
  <c r="P245" i="28"/>
  <c r="L245" i="28"/>
  <c r="H245" i="28"/>
  <c r="D245" i="28"/>
  <c r="W245" i="28"/>
  <c r="S245" i="28"/>
  <c r="O245" i="28"/>
  <c r="K245" i="28"/>
  <c r="G245" i="28"/>
  <c r="C245" i="28"/>
  <c r="Y245" i="28"/>
  <c r="Q245" i="28"/>
  <c r="I245" i="28"/>
  <c r="V245" i="28"/>
  <c r="N245" i="28"/>
  <c r="F245" i="28"/>
  <c r="R245" i="28"/>
  <c r="B245" i="28"/>
  <c r="M245" i="28"/>
  <c r="U245" i="28"/>
  <c r="J245" i="28"/>
  <c r="E245" i="28"/>
  <c r="A246" i="28"/>
  <c r="A383" i="21"/>
  <c r="V382" i="21"/>
  <c r="R382" i="21"/>
  <c r="N382" i="21"/>
  <c r="J382" i="21"/>
  <c r="F382" i="21"/>
  <c r="B382" i="21"/>
  <c r="Y382" i="21"/>
  <c r="U382" i="21"/>
  <c r="Q382" i="21"/>
  <c r="M382" i="21"/>
  <c r="I382" i="21"/>
  <c r="E382" i="21"/>
  <c r="W382" i="21"/>
  <c r="O382" i="21"/>
  <c r="G382" i="21"/>
  <c r="S382" i="21"/>
  <c r="C382" i="21"/>
  <c r="T382" i="21"/>
  <c r="L382" i="21"/>
  <c r="D382" i="21"/>
  <c r="K382" i="21"/>
  <c r="X382" i="21"/>
  <c r="P382" i="21"/>
  <c r="H382" i="21"/>
  <c r="W107" i="21"/>
  <c r="S107" i="21"/>
  <c r="O107" i="21"/>
  <c r="K107" i="21"/>
  <c r="G107" i="21"/>
  <c r="C107" i="21"/>
  <c r="U107" i="21"/>
  <c r="M107" i="21"/>
  <c r="E107" i="21"/>
  <c r="A108" i="21"/>
  <c r="V107" i="21"/>
  <c r="R107" i="21"/>
  <c r="N107" i="21"/>
  <c r="J107" i="21"/>
  <c r="F107" i="21"/>
  <c r="B107" i="21"/>
  <c r="Y107" i="21"/>
  <c r="Q107" i="21"/>
  <c r="I107" i="21"/>
  <c r="T107" i="21"/>
  <c r="D107" i="21"/>
  <c r="P107" i="21"/>
  <c r="L107" i="21"/>
  <c r="X107" i="21"/>
  <c r="H107"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43" i="25"/>
  <c r="U143" i="25"/>
  <c r="Q143" i="25"/>
  <c r="M143" i="25"/>
  <c r="I143" i="25"/>
  <c r="E143" i="25"/>
  <c r="X143" i="25"/>
  <c r="S143" i="25"/>
  <c r="N143" i="25"/>
  <c r="H143" i="25"/>
  <c r="C143" i="25"/>
  <c r="W143" i="25"/>
  <c r="R143" i="25"/>
  <c r="L143" i="25"/>
  <c r="G143" i="25"/>
  <c r="B143" i="25"/>
  <c r="P143" i="25"/>
  <c r="F143" i="25"/>
  <c r="K143" i="25"/>
  <c r="O143" i="25"/>
  <c r="D143" i="25"/>
  <c r="V143" i="25"/>
  <c r="T143" i="25"/>
  <c r="J143" i="25"/>
  <c r="A144" i="25"/>
  <c r="A315" i="21"/>
  <c r="V314" i="21"/>
  <c r="R314" i="21"/>
  <c r="N314" i="21"/>
  <c r="J314" i="21"/>
  <c r="F314" i="21"/>
  <c r="B314" i="21"/>
  <c r="Y314" i="21"/>
  <c r="U314" i="21"/>
  <c r="Q314" i="21"/>
  <c r="M314" i="21"/>
  <c r="I314" i="21"/>
  <c r="E314" i="21"/>
  <c r="S314" i="21"/>
  <c r="K314" i="21"/>
  <c r="C314" i="21"/>
  <c r="G314" i="21"/>
  <c r="X314" i="21"/>
  <c r="P314" i="21"/>
  <c r="H314" i="21"/>
  <c r="W314" i="21"/>
  <c r="O314" i="21"/>
  <c r="T314" i="21"/>
  <c r="L314" i="21"/>
  <c r="D314" i="21"/>
  <c r="X211" i="21"/>
  <c r="T211" i="21"/>
  <c r="P211" i="21"/>
  <c r="L211" i="21"/>
  <c r="H211" i="21"/>
  <c r="D211" i="21"/>
  <c r="W211" i="21"/>
  <c r="S211" i="21"/>
  <c r="O211" i="21"/>
  <c r="K211" i="21"/>
  <c r="G211" i="21"/>
  <c r="C211" i="21"/>
  <c r="U211" i="21"/>
  <c r="M211" i="21"/>
  <c r="E211" i="21"/>
  <c r="Q211" i="21"/>
  <c r="A212" i="21"/>
  <c r="R211" i="21"/>
  <c r="J211" i="21"/>
  <c r="B211" i="21"/>
  <c r="Y211" i="21"/>
  <c r="I211" i="21"/>
  <c r="V211" i="21"/>
  <c r="N211" i="21"/>
  <c r="F21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82" i="28"/>
  <c r="T382" i="28"/>
  <c r="P382" i="28"/>
  <c r="L382" i="28"/>
  <c r="H382" i="28"/>
  <c r="D382" i="28"/>
  <c r="W382" i="28"/>
  <c r="S382" i="28"/>
  <c r="O382" i="28"/>
  <c r="K382" i="28"/>
  <c r="G382" i="28"/>
  <c r="C382" i="28"/>
  <c r="Y382" i="28"/>
  <c r="Q382" i="28"/>
  <c r="I382" i="28"/>
  <c r="V382" i="28"/>
  <c r="N382" i="28"/>
  <c r="F382" i="28"/>
  <c r="A383" i="28"/>
  <c r="J382" i="28"/>
  <c r="U382" i="28"/>
  <c r="E382" i="28"/>
  <c r="R382" i="28"/>
  <c r="M382" i="28"/>
  <c r="B382"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44" i="25"/>
  <c r="U144" i="25"/>
  <c r="Q144" i="25"/>
  <c r="M144" i="25"/>
  <c r="I144" i="25"/>
  <c r="E144" i="25"/>
  <c r="V144" i="25"/>
  <c r="P144" i="25"/>
  <c r="K144" i="25"/>
  <c r="F144" i="25"/>
  <c r="T144" i="25"/>
  <c r="O144" i="25"/>
  <c r="J144" i="25"/>
  <c r="D144" i="25"/>
  <c r="X144" i="25"/>
  <c r="N144" i="25"/>
  <c r="C144" i="25"/>
  <c r="H144" i="25"/>
  <c r="W144" i="25"/>
  <c r="L144" i="25"/>
  <c r="B144" i="25"/>
  <c r="S144" i="25"/>
  <c r="G144" i="25"/>
  <c r="R144" i="25"/>
  <c r="A145" i="25"/>
  <c r="W246" i="28"/>
  <c r="S246" i="28"/>
  <c r="O246" i="28"/>
  <c r="K246" i="28"/>
  <c r="G246" i="28"/>
  <c r="C246" i="28"/>
  <c r="A247" i="28"/>
  <c r="V246" i="28"/>
  <c r="R246" i="28"/>
  <c r="N246" i="28"/>
  <c r="J246" i="28"/>
  <c r="F246" i="28"/>
  <c r="B246" i="28"/>
  <c r="X246" i="28"/>
  <c r="P246" i="28"/>
  <c r="H246" i="28"/>
  <c r="U246" i="28"/>
  <c r="M246" i="28"/>
  <c r="E246" i="28"/>
  <c r="Y246" i="28"/>
  <c r="I246" i="28"/>
  <c r="T246" i="28"/>
  <c r="D246" i="28"/>
  <c r="Q246" i="28"/>
  <c r="L246" i="28"/>
  <c r="W74" i="19"/>
  <c r="S74" i="19"/>
  <c r="O74" i="19"/>
  <c r="K74" i="19"/>
  <c r="G74" i="19"/>
  <c r="C74" i="19"/>
  <c r="V74" i="19"/>
  <c r="R74" i="19"/>
  <c r="N74" i="19"/>
  <c r="J74" i="19"/>
  <c r="F74" i="19"/>
  <c r="B74" i="19"/>
  <c r="Y74" i="19"/>
  <c r="Q74" i="19"/>
  <c r="I74" i="19"/>
  <c r="X74" i="19"/>
  <c r="P74" i="19"/>
  <c r="H74" i="19"/>
  <c r="U74" i="19"/>
  <c r="E74" i="19"/>
  <c r="T74" i="19"/>
  <c r="D74" i="19"/>
  <c r="M74" i="19"/>
  <c r="L74" i="19"/>
  <c r="A75" i="19"/>
  <c r="Y417" i="28"/>
  <c r="U417" i="28"/>
  <c r="Q417" i="28"/>
  <c r="M417" i="28"/>
  <c r="I417" i="28"/>
  <c r="E417" i="28"/>
  <c r="X417" i="28"/>
  <c r="T417" i="28"/>
  <c r="P417" i="28"/>
  <c r="L417" i="28"/>
  <c r="H417" i="28"/>
  <c r="D417" i="28"/>
  <c r="A418" i="28"/>
  <c r="R417" i="28"/>
  <c r="J417" i="28"/>
  <c r="B417" i="28"/>
  <c r="W417" i="28"/>
  <c r="O417" i="28"/>
  <c r="G417" i="28"/>
  <c r="S417" i="28"/>
  <c r="C417" i="28"/>
  <c r="N417" i="28"/>
  <c r="V417" i="28"/>
  <c r="K417" i="28"/>
  <c r="F417" i="28"/>
  <c r="A109" i="28"/>
  <c r="V108" i="28"/>
  <c r="R108" i="28"/>
  <c r="N108" i="28"/>
  <c r="J108" i="28"/>
  <c r="F108" i="28"/>
  <c r="B108" i="28"/>
  <c r="Y108" i="28"/>
  <c r="U108" i="28"/>
  <c r="Q108" i="28"/>
  <c r="M108" i="28"/>
  <c r="I108" i="28"/>
  <c r="E108" i="28"/>
  <c r="W108" i="28"/>
  <c r="O108" i="28"/>
  <c r="G108" i="28"/>
  <c r="T108" i="28"/>
  <c r="L108" i="28"/>
  <c r="D108" i="28"/>
  <c r="X108" i="28"/>
  <c r="H108" i="28"/>
  <c r="P108" i="28"/>
  <c r="S108" i="28"/>
  <c r="C108" i="28"/>
  <c r="K108" i="28"/>
  <c r="Y349" i="28"/>
  <c r="U349" i="28"/>
  <c r="Q349" i="28"/>
  <c r="M349" i="28"/>
  <c r="I349" i="28"/>
  <c r="E349" i="28"/>
  <c r="X349" i="28"/>
  <c r="T349" i="28"/>
  <c r="P349" i="28"/>
  <c r="L349" i="28"/>
  <c r="H349" i="28"/>
  <c r="D349" i="28"/>
  <c r="V349" i="28"/>
  <c r="N349" i="28"/>
  <c r="F349" i="28"/>
  <c r="S349" i="28"/>
  <c r="K349" i="28"/>
  <c r="C349" i="28"/>
  <c r="O349" i="28"/>
  <c r="A350" i="28"/>
  <c r="J349" i="28"/>
  <c r="R349" i="28"/>
  <c r="B349" i="28"/>
  <c r="G349" i="28"/>
  <c r="W349"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9" i="21"/>
  <c r="V108" i="21"/>
  <c r="R108" i="21"/>
  <c r="N108" i="21"/>
  <c r="J108" i="21"/>
  <c r="F108" i="21"/>
  <c r="B108" i="21"/>
  <c r="T108" i="21"/>
  <c r="L108" i="21"/>
  <c r="D108" i="21"/>
  <c r="Y108" i="21"/>
  <c r="U108" i="21"/>
  <c r="Q108" i="21"/>
  <c r="M108" i="21"/>
  <c r="I108" i="21"/>
  <c r="E108" i="21"/>
  <c r="X108" i="21"/>
  <c r="P108" i="21"/>
  <c r="H108" i="21"/>
  <c r="K108" i="21"/>
  <c r="S108" i="21"/>
  <c r="O108" i="21"/>
  <c r="W108" i="21"/>
  <c r="G108" i="21"/>
  <c r="C108"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9" i="28"/>
  <c r="V178" i="28"/>
  <c r="R178" i="28"/>
  <c r="N178" i="28"/>
  <c r="J178" i="28"/>
  <c r="F178" i="28"/>
  <c r="B178" i="28"/>
  <c r="Y178" i="28"/>
  <c r="U178" i="28"/>
  <c r="Q178" i="28"/>
  <c r="M178" i="28"/>
  <c r="I178" i="28"/>
  <c r="E178" i="28"/>
  <c r="S178" i="28"/>
  <c r="K178" i="28"/>
  <c r="C178" i="28"/>
  <c r="X178" i="28"/>
  <c r="P178" i="28"/>
  <c r="H178" i="28"/>
  <c r="L178" i="28"/>
  <c r="D178" i="28"/>
  <c r="W178" i="28"/>
  <c r="G178" i="28"/>
  <c r="T178" i="28"/>
  <c r="O178" i="28"/>
  <c r="Y280" i="28"/>
  <c r="U280" i="28"/>
  <c r="Q280" i="28"/>
  <c r="M280" i="28"/>
  <c r="I280" i="28"/>
  <c r="E280" i="28"/>
  <c r="X280" i="28"/>
  <c r="T280" i="28"/>
  <c r="P280" i="28"/>
  <c r="L280" i="28"/>
  <c r="H280" i="28"/>
  <c r="D280" i="28"/>
  <c r="A281" i="28"/>
  <c r="R280" i="28"/>
  <c r="J280" i="28"/>
  <c r="B280" i="28"/>
  <c r="W280" i="28"/>
  <c r="O280" i="28"/>
  <c r="G280" i="28"/>
  <c r="K280" i="28"/>
  <c r="V280" i="28"/>
  <c r="F280" i="28"/>
  <c r="N280" i="28"/>
  <c r="C280" i="28"/>
  <c r="S280" i="28"/>
  <c r="W349" i="21"/>
  <c r="S349" i="21"/>
  <c r="O349" i="21"/>
  <c r="K349" i="21"/>
  <c r="G349" i="21"/>
  <c r="C349" i="21"/>
  <c r="A350" i="21"/>
  <c r="V349" i="21"/>
  <c r="R349" i="21"/>
  <c r="N349" i="21"/>
  <c r="J349" i="21"/>
  <c r="F349" i="21"/>
  <c r="B349" i="21"/>
  <c r="T349" i="21"/>
  <c r="L349" i="21"/>
  <c r="D349" i="21"/>
  <c r="X349" i="21"/>
  <c r="H349" i="21"/>
  <c r="Y349" i="21"/>
  <c r="Q349" i="21"/>
  <c r="I349" i="21"/>
  <c r="P349" i="21"/>
  <c r="M349" i="21"/>
  <c r="U349" i="21"/>
  <c r="E349" i="21"/>
  <c r="X73" i="21"/>
  <c r="T73" i="21"/>
  <c r="P73" i="21"/>
  <c r="L73" i="21"/>
  <c r="H73" i="21"/>
  <c r="D73" i="21"/>
  <c r="W73" i="21"/>
  <c r="S73" i="21"/>
  <c r="O73" i="21"/>
  <c r="K73" i="21"/>
  <c r="G73" i="21"/>
  <c r="C73" i="21"/>
  <c r="Y73" i="21"/>
  <c r="Q73" i="21"/>
  <c r="I73" i="21"/>
  <c r="U73" i="21"/>
  <c r="E73" i="21"/>
  <c r="R73" i="21"/>
  <c r="B73" i="21"/>
  <c r="V73" i="21"/>
  <c r="N73" i="21"/>
  <c r="F73" i="21"/>
  <c r="M73" i="21"/>
  <c r="A74" i="21"/>
  <c r="J73" i="21"/>
  <c r="X73" i="28"/>
  <c r="T73" i="28"/>
  <c r="P73" i="28"/>
  <c r="L73" i="28"/>
  <c r="H73" i="28"/>
  <c r="D73" i="28"/>
  <c r="W73" i="28"/>
  <c r="S73" i="28"/>
  <c r="O73" i="28"/>
  <c r="K73" i="28"/>
  <c r="G73" i="28"/>
  <c r="C73" i="28"/>
  <c r="U73" i="28"/>
  <c r="M73" i="28"/>
  <c r="E73" i="28"/>
  <c r="A74" i="28"/>
  <c r="R73" i="28"/>
  <c r="J73" i="28"/>
  <c r="B73" i="28"/>
  <c r="V73" i="28"/>
  <c r="F73" i="28"/>
  <c r="Q73" i="28"/>
  <c r="N73" i="28"/>
  <c r="Y73" i="28"/>
  <c r="I73" i="28"/>
  <c r="W315" i="28"/>
  <c r="S315" i="28"/>
  <c r="O315" i="28"/>
  <c r="K315" i="28"/>
  <c r="G315" i="28"/>
  <c r="C315" i="28"/>
  <c r="A316" i="28"/>
  <c r="V315" i="28"/>
  <c r="R315" i="28"/>
  <c r="N315" i="28"/>
  <c r="J315" i="28"/>
  <c r="F315" i="28"/>
  <c r="B315" i="28"/>
  <c r="T315" i="28"/>
  <c r="L315" i="28"/>
  <c r="D315" i="28"/>
  <c r="Y315" i="28"/>
  <c r="Q315" i="28"/>
  <c r="I315" i="28"/>
  <c r="M315" i="28"/>
  <c r="X315" i="28"/>
  <c r="H315" i="28"/>
  <c r="P315" i="28"/>
  <c r="U315" i="28"/>
  <c r="E315" i="28"/>
  <c r="Y145" i="19"/>
  <c r="U145" i="19"/>
  <c r="Q145" i="19"/>
  <c r="M145" i="19"/>
  <c r="I145" i="19"/>
  <c r="E145" i="19"/>
  <c r="X145" i="19"/>
  <c r="T145" i="19"/>
  <c r="P145" i="19"/>
  <c r="L145" i="19"/>
  <c r="H145" i="19"/>
  <c r="D145" i="19"/>
  <c r="W145" i="19"/>
  <c r="O145" i="19"/>
  <c r="G145" i="19"/>
  <c r="V145" i="19"/>
  <c r="N145" i="19"/>
  <c r="F145" i="19"/>
  <c r="K145" i="19"/>
  <c r="J145" i="19"/>
  <c r="C145" i="19"/>
  <c r="B145" i="19"/>
  <c r="S145" i="19"/>
  <c r="R145" i="19"/>
  <c r="A146" i="19"/>
  <c r="W383" i="28"/>
  <c r="S383" i="28"/>
  <c r="O383" i="28"/>
  <c r="K383" i="28"/>
  <c r="G383" i="28"/>
  <c r="C383" i="28"/>
  <c r="A384" i="28"/>
  <c r="V383" i="28"/>
  <c r="R383" i="28"/>
  <c r="N383" i="28"/>
  <c r="J383" i="28"/>
  <c r="F383" i="28"/>
  <c r="B383" i="28"/>
  <c r="X383" i="28"/>
  <c r="P383" i="28"/>
  <c r="H383" i="28"/>
  <c r="U383" i="28"/>
  <c r="M383" i="28"/>
  <c r="E383" i="28"/>
  <c r="Q383" i="28"/>
  <c r="L383" i="28"/>
  <c r="D383" i="28"/>
  <c r="T383" i="28"/>
  <c r="Y383" i="28"/>
  <c r="I383" i="28"/>
  <c r="W212" i="21"/>
  <c r="S212" i="21"/>
  <c r="O212" i="21"/>
  <c r="K212" i="21"/>
  <c r="G212" i="21"/>
  <c r="C212" i="21"/>
  <c r="A213" i="21"/>
  <c r="V212" i="21"/>
  <c r="R212" i="21"/>
  <c r="N212" i="21"/>
  <c r="J212" i="21"/>
  <c r="F212" i="21"/>
  <c r="B212" i="21"/>
  <c r="T212" i="21"/>
  <c r="L212" i="21"/>
  <c r="D212" i="21"/>
  <c r="X212" i="21"/>
  <c r="H212" i="21"/>
  <c r="Y212" i="21"/>
  <c r="Q212" i="21"/>
  <c r="I212" i="21"/>
  <c r="P212" i="21"/>
  <c r="E212" i="21"/>
  <c r="U212" i="21"/>
  <c r="M212" i="21"/>
  <c r="W417" i="21"/>
  <c r="S417" i="21"/>
  <c r="O417" i="21"/>
  <c r="K417" i="21"/>
  <c r="G417" i="21"/>
  <c r="C417" i="21"/>
  <c r="A418" i="21"/>
  <c r="V417" i="21"/>
  <c r="R417" i="21"/>
  <c r="N417" i="21"/>
  <c r="J417" i="21"/>
  <c r="F417" i="21"/>
  <c r="B417" i="21"/>
  <c r="X417" i="21"/>
  <c r="P417" i="21"/>
  <c r="H417" i="21"/>
  <c r="L417" i="21"/>
  <c r="U417" i="21"/>
  <c r="M417" i="21"/>
  <c r="E417" i="21"/>
  <c r="T417" i="21"/>
  <c r="D417" i="21"/>
  <c r="Q417" i="21"/>
  <c r="Y417" i="21"/>
  <c r="I417" i="21"/>
  <c r="V109" i="25"/>
  <c r="R109" i="25"/>
  <c r="N109" i="25"/>
  <c r="J109" i="25"/>
  <c r="F109" i="25"/>
  <c r="B109" i="25"/>
  <c r="Y109" i="25"/>
  <c r="U109" i="25"/>
  <c r="Q109" i="25"/>
  <c r="M109" i="25"/>
  <c r="I109" i="25"/>
  <c r="E109" i="25"/>
  <c r="X109" i="25"/>
  <c r="P109" i="25"/>
  <c r="H109" i="25"/>
  <c r="T109" i="25"/>
  <c r="W109" i="25"/>
  <c r="O109" i="25"/>
  <c r="G109" i="25"/>
  <c r="L109" i="25"/>
  <c r="D109" i="25"/>
  <c r="C109" i="25"/>
  <c r="S109" i="25"/>
  <c r="K109" i="25"/>
  <c r="A110" i="25"/>
  <c r="W280" i="21"/>
  <c r="S280" i="21"/>
  <c r="O280" i="21"/>
  <c r="K280" i="21"/>
  <c r="G280" i="21"/>
  <c r="C280" i="21"/>
  <c r="A281" i="21"/>
  <c r="V280" i="21"/>
  <c r="R280" i="21"/>
  <c r="N280" i="21"/>
  <c r="J280" i="21"/>
  <c r="F280" i="21"/>
  <c r="B280" i="21"/>
  <c r="X280" i="21"/>
  <c r="P280" i="21"/>
  <c r="H280" i="21"/>
  <c r="T280" i="21"/>
  <c r="D280" i="21"/>
  <c r="U280" i="21"/>
  <c r="M280" i="21"/>
  <c r="E280" i="21"/>
  <c r="L280" i="21"/>
  <c r="I280" i="21"/>
  <c r="Q280" i="21"/>
  <c r="Y280" i="21"/>
  <c r="Y212" i="28"/>
  <c r="U212" i="28"/>
  <c r="Q212" i="28"/>
  <c r="M212" i="28"/>
  <c r="I212" i="28"/>
  <c r="E212" i="28"/>
  <c r="X212" i="28"/>
  <c r="T212" i="28"/>
  <c r="P212" i="28"/>
  <c r="L212" i="28"/>
  <c r="H212" i="28"/>
  <c r="D212" i="28"/>
  <c r="V212" i="28"/>
  <c r="N212" i="28"/>
  <c r="F212" i="28"/>
  <c r="S212" i="28"/>
  <c r="K212" i="28"/>
  <c r="C212" i="28"/>
  <c r="W212" i="28"/>
  <c r="G212" i="28"/>
  <c r="R212" i="28"/>
  <c r="B212" i="28"/>
  <c r="J212" i="28"/>
  <c r="A213" i="28"/>
  <c r="O212" i="28"/>
  <c r="W143" i="21"/>
  <c r="S143" i="21"/>
  <c r="O143" i="21"/>
  <c r="K143" i="21"/>
  <c r="G143" i="21"/>
  <c r="C143" i="21"/>
  <c r="A144" i="21"/>
  <c r="V143" i="21"/>
  <c r="R143" i="21"/>
  <c r="N143" i="21"/>
  <c r="J143" i="21"/>
  <c r="F143" i="21"/>
  <c r="B143" i="21"/>
  <c r="X143" i="21"/>
  <c r="P143" i="21"/>
  <c r="H143" i="21"/>
  <c r="L143" i="21"/>
  <c r="U143" i="21"/>
  <c r="M143" i="21"/>
  <c r="E143" i="21"/>
  <c r="T143" i="21"/>
  <c r="D143" i="21"/>
  <c r="Q143" i="21"/>
  <c r="I143" i="21"/>
  <c r="Y143" i="21"/>
  <c r="Y178" i="21"/>
  <c r="U178" i="21"/>
  <c r="Q178" i="21"/>
  <c r="M178" i="21"/>
  <c r="I178" i="21"/>
  <c r="E178" i="21"/>
  <c r="X178" i="21"/>
  <c r="T178" i="21"/>
  <c r="P178" i="21"/>
  <c r="L178" i="21"/>
  <c r="H178" i="21"/>
  <c r="D178" i="21"/>
  <c r="A179" i="21"/>
  <c r="R178" i="21"/>
  <c r="J178" i="21"/>
  <c r="B178" i="21"/>
  <c r="N178" i="21"/>
  <c r="W178" i="21"/>
  <c r="O178" i="21"/>
  <c r="G178" i="21"/>
  <c r="V178" i="21"/>
  <c r="F178" i="21"/>
  <c r="S178" i="21"/>
  <c r="K178" i="21"/>
  <c r="C178" i="21"/>
  <c r="Y315" i="21"/>
  <c r="U315" i="21"/>
  <c r="Q315" i="21"/>
  <c r="M315" i="21"/>
  <c r="I315" i="21"/>
  <c r="E315" i="21"/>
  <c r="X315" i="21"/>
  <c r="T315" i="21"/>
  <c r="P315" i="21"/>
  <c r="L315" i="21"/>
  <c r="H315" i="21"/>
  <c r="D315" i="21"/>
  <c r="A316" i="21"/>
  <c r="R315" i="21"/>
  <c r="J315" i="21"/>
  <c r="B315" i="21"/>
  <c r="V315" i="21"/>
  <c r="F315" i="21"/>
  <c r="W315" i="21"/>
  <c r="O315" i="21"/>
  <c r="G315" i="21"/>
  <c r="N315" i="21"/>
  <c r="C315" i="21"/>
  <c r="S315" i="21"/>
  <c r="K315" i="21"/>
  <c r="Y383" i="21"/>
  <c r="U383" i="21"/>
  <c r="Q383" i="21"/>
  <c r="M383" i="21"/>
  <c r="I383" i="21"/>
  <c r="E383" i="21"/>
  <c r="X383" i="21"/>
  <c r="T383" i="21"/>
  <c r="P383" i="21"/>
  <c r="L383" i="21"/>
  <c r="H383" i="21"/>
  <c r="D383" i="21"/>
  <c r="V383" i="21"/>
  <c r="N383" i="21"/>
  <c r="F383" i="21"/>
  <c r="A384" i="21"/>
  <c r="J383" i="21"/>
  <c r="S383" i="21"/>
  <c r="K383" i="21"/>
  <c r="C383" i="21"/>
  <c r="R383" i="21"/>
  <c r="B383" i="21"/>
  <c r="G383" i="21"/>
  <c r="W383" i="21"/>
  <c r="O383" i="21"/>
  <c r="Y246" i="21"/>
  <c r="U246" i="21"/>
  <c r="Q246" i="21"/>
  <c r="M246" i="21"/>
  <c r="I246" i="21"/>
  <c r="E246" i="21"/>
  <c r="X246" i="21"/>
  <c r="T246" i="21"/>
  <c r="P246" i="21"/>
  <c r="L246" i="21"/>
  <c r="H246" i="21"/>
  <c r="D246" i="21"/>
  <c r="V246" i="21"/>
  <c r="N246" i="21"/>
  <c r="F246" i="21"/>
  <c r="R246" i="21"/>
  <c r="B246" i="21"/>
  <c r="S246" i="21"/>
  <c r="K246" i="21"/>
  <c r="C246" i="21"/>
  <c r="A247" i="21"/>
  <c r="J246" i="21"/>
  <c r="W246" i="21"/>
  <c r="O246" i="21"/>
  <c r="G246" i="21"/>
  <c r="X143" i="28"/>
  <c r="T143" i="28"/>
  <c r="P143" i="28"/>
  <c r="L143" i="28"/>
  <c r="H143" i="28"/>
  <c r="D143" i="28"/>
  <c r="W143" i="28"/>
  <c r="S143" i="28"/>
  <c r="O143" i="28"/>
  <c r="K143" i="28"/>
  <c r="G143" i="28"/>
  <c r="C143" i="28"/>
  <c r="Y143" i="28"/>
  <c r="Q143" i="28"/>
  <c r="I143" i="28"/>
  <c r="V143" i="28"/>
  <c r="N143" i="28"/>
  <c r="F143" i="28"/>
  <c r="A144" i="28"/>
  <c r="J143" i="28"/>
  <c r="R143" i="28"/>
  <c r="U143" i="28"/>
  <c r="E143" i="28"/>
  <c r="B143" i="28"/>
  <c r="M143" i="28"/>
  <c r="X110" i="19"/>
  <c r="T110" i="19"/>
  <c r="P110" i="19"/>
  <c r="L110" i="19"/>
  <c r="H110" i="19"/>
  <c r="D110" i="19"/>
  <c r="W110" i="19"/>
  <c r="S110" i="19"/>
  <c r="O110" i="19"/>
  <c r="K110" i="19"/>
  <c r="G110" i="19"/>
  <c r="C110" i="19"/>
  <c r="R110" i="19"/>
  <c r="J110" i="19"/>
  <c r="B110" i="19"/>
  <c r="Y110" i="19"/>
  <c r="Q110" i="19"/>
  <c r="I110" i="19"/>
  <c r="N110" i="19"/>
  <c r="M110" i="19"/>
  <c r="F110" i="19"/>
  <c r="E110" i="19"/>
  <c r="V110" i="19"/>
  <c r="U110" i="19"/>
  <c r="A111" i="19"/>
  <c r="V74" i="25"/>
  <c r="R74" i="25"/>
  <c r="N74" i="25"/>
  <c r="J74" i="25"/>
  <c r="F74" i="25"/>
  <c r="B74" i="25"/>
  <c r="Y74" i="25"/>
  <c r="U74" i="25"/>
  <c r="Q74" i="25"/>
  <c r="M74" i="25"/>
  <c r="I74" i="25"/>
  <c r="E74" i="25"/>
  <c r="X74" i="25"/>
  <c r="P74" i="25"/>
  <c r="H74" i="25"/>
  <c r="W74" i="25"/>
  <c r="O74" i="25"/>
  <c r="G74" i="25"/>
  <c r="S74" i="25"/>
  <c r="C74" i="25"/>
  <c r="L74" i="25"/>
  <c r="K74" i="25"/>
  <c r="T74" i="25"/>
  <c r="D74" i="25"/>
  <c r="A75"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5" i="25"/>
  <c r="R75" i="25"/>
  <c r="N75" i="25"/>
  <c r="J75" i="25"/>
  <c r="F75" i="25"/>
  <c r="B75" i="25"/>
  <c r="Y75" i="25"/>
  <c r="U75" i="25"/>
  <c r="Q75" i="25"/>
  <c r="M75" i="25"/>
  <c r="I75" i="25"/>
  <c r="E75" i="25"/>
  <c r="X75" i="25"/>
  <c r="P75" i="25"/>
  <c r="H75" i="25"/>
  <c r="W75" i="25"/>
  <c r="O75" i="25"/>
  <c r="G75" i="25"/>
  <c r="K75" i="25"/>
  <c r="S75" i="25"/>
  <c r="L75" i="25"/>
  <c r="T75" i="25"/>
  <c r="D75" i="25"/>
  <c r="C75" i="25"/>
  <c r="A76" i="25"/>
  <c r="W144" i="28"/>
  <c r="S144" i="28"/>
  <c r="O144" i="28"/>
  <c r="K144" i="28"/>
  <c r="G144" i="28"/>
  <c r="C144" i="28"/>
  <c r="A145" i="28"/>
  <c r="V144" i="28"/>
  <c r="R144" i="28"/>
  <c r="N144" i="28"/>
  <c r="J144" i="28"/>
  <c r="F144" i="28"/>
  <c r="B144" i="28"/>
  <c r="X144" i="28"/>
  <c r="P144" i="28"/>
  <c r="H144" i="28"/>
  <c r="U144" i="28"/>
  <c r="M144" i="28"/>
  <c r="E144" i="28"/>
  <c r="Q144" i="28"/>
  <c r="Y144" i="28"/>
  <c r="L144" i="28"/>
  <c r="I144" i="28"/>
  <c r="D144" i="28"/>
  <c r="T144" i="28"/>
  <c r="A351" i="21"/>
  <c r="V350" i="21"/>
  <c r="R350" i="21"/>
  <c r="N350" i="21"/>
  <c r="J350" i="21"/>
  <c r="F350" i="21"/>
  <c r="B350" i="21"/>
  <c r="Y350" i="21"/>
  <c r="U350" i="21"/>
  <c r="Q350" i="21"/>
  <c r="M350" i="21"/>
  <c r="I350" i="21"/>
  <c r="E350" i="21"/>
  <c r="S350" i="21"/>
  <c r="K350" i="21"/>
  <c r="C350" i="21"/>
  <c r="W350" i="21"/>
  <c r="G350" i="21"/>
  <c r="X350" i="21"/>
  <c r="P350" i="21"/>
  <c r="H350" i="21"/>
  <c r="O350" i="21"/>
  <c r="T350" i="21"/>
  <c r="L350" i="21"/>
  <c r="D350" i="21"/>
  <c r="Y179" i="28"/>
  <c r="U179" i="28"/>
  <c r="Q179" i="28"/>
  <c r="M179" i="28"/>
  <c r="I179" i="28"/>
  <c r="E179" i="28"/>
  <c r="X179" i="28"/>
  <c r="T179" i="28"/>
  <c r="P179" i="28"/>
  <c r="L179" i="28"/>
  <c r="H179" i="28"/>
  <c r="D179" i="28"/>
  <c r="A180" i="28"/>
  <c r="R179" i="28"/>
  <c r="J179" i="28"/>
  <c r="B179" i="28"/>
  <c r="W179" i="28"/>
  <c r="O179" i="28"/>
  <c r="G179" i="28"/>
  <c r="S179" i="28"/>
  <c r="C179" i="28"/>
  <c r="K179" i="28"/>
  <c r="N179" i="28"/>
  <c r="V179" i="28"/>
  <c r="F179" i="28"/>
  <c r="X418" i="28"/>
  <c r="T418" i="28"/>
  <c r="P418" i="28"/>
  <c r="L418" i="28"/>
  <c r="H418" i="28"/>
  <c r="D418" i="28"/>
  <c r="W418" i="28"/>
  <c r="S418" i="28"/>
  <c r="O418" i="28"/>
  <c r="K418" i="28"/>
  <c r="G418" i="28"/>
  <c r="C418" i="28"/>
  <c r="Y418" i="28"/>
  <c r="Q418" i="28"/>
  <c r="I418" i="28"/>
  <c r="V418" i="28"/>
  <c r="N418" i="28"/>
  <c r="F418" i="28"/>
  <c r="A419" i="28"/>
  <c r="J418" i="28"/>
  <c r="U418" i="28"/>
  <c r="E418" i="28"/>
  <c r="M418" i="28"/>
  <c r="R418" i="28"/>
  <c r="B418" i="28"/>
  <c r="A248" i="28"/>
  <c r="V247" i="28"/>
  <c r="R247" i="28"/>
  <c r="N247" i="28"/>
  <c r="J247" i="28"/>
  <c r="F247" i="28"/>
  <c r="B247" i="28"/>
  <c r="Y247" i="28"/>
  <c r="U247" i="28"/>
  <c r="Q247" i="28"/>
  <c r="M247" i="28"/>
  <c r="I247" i="28"/>
  <c r="E247" i="28"/>
  <c r="W247" i="28"/>
  <c r="O247" i="28"/>
  <c r="G247" i="28"/>
  <c r="T247" i="28"/>
  <c r="L247" i="28"/>
  <c r="D247" i="28"/>
  <c r="P247" i="28"/>
  <c r="K247" i="28"/>
  <c r="C247" i="28"/>
  <c r="S247" i="28"/>
  <c r="X247" i="28"/>
  <c r="H247" i="28"/>
  <c r="X111" i="19"/>
  <c r="T111" i="19"/>
  <c r="P111" i="19"/>
  <c r="L111" i="19"/>
  <c r="H111" i="19"/>
  <c r="D111" i="19"/>
  <c r="W111" i="19"/>
  <c r="S111" i="19"/>
  <c r="O111" i="19"/>
  <c r="K111" i="19"/>
  <c r="G111" i="19"/>
  <c r="C111" i="19"/>
  <c r="R111" i="19"/>
  <c r="J111" i="19"/>
  <c r="B111" i="19"/>
  <c r="Y111" i="19"/>
  <c r="Q111" i="19"/>
  <c r="I111" i="19"/>
  <c r="V111" i="19"/>
  <c r="F111" i="19"/>
  <c r="U111" i="19"/>
  <c r="E111" i="19"/>
  <c r="N111" i="19"/>
  <c r="M111" i="19"/>
  <c r="A112" i="19"/>
  <c r="X384" i="21"/>
  <c r="T384" i="21"/>
  <c r="P384" i="21"/>
  <c r="L384" i="21"/>
  <c r="H384" i="21"/>
  <c r="D384" i="21"/>
  <c r="W384" i="21"/>
  <c r="S384" i="21"/>
  <c r="O384" i="21"/>
  <c r="K384" i="21"/>
  <c r="G384" i="21"/>
  <c r="C384" i="21"/>
  <c r="U384" i="21"/>
  <c r="M384" i="21"/>
  <c r="E384" i="21"/>
  <c r="Q384" i="21"/>
  <c r="A385" i="21"/>
  <c r="R384" i="21"/>
  <c r="J384" i="21"/>
  <c r="B384" i="21"/>
  <c r="Y384" i="21"/>
  <c r="I384" i="21"/>
  <c r="F384" i="21"/>
  <c r="N384" i="21"/>
  <c r="V384" i="21"/>
  <c r="X316" i="21"/>
  <c r="T316" i="21"/>
  <c r="P316" i="21"/>
  <c r="L316" i="21"/>
  <c r="H316" i="21"/>
  <c r="D316" i="21"/>
  <c r="W316" i="21"/>
  <c r="S316" i="21"/>
  <c r="O316" i="21"/>
  <c r="K316" i="21"/>
  <c r="G316" i="21"/>
  <c r="C316" i="21"/>
  <c r="Y316" i="21"/>
  <c r="Q316" i="21"/>
  <c r="I316" i="21"/>
  <c r="M316" i="21"/>
  <c r="V316" i="21"/>
  <c r="N316" i="21"/>
  <c r="F316" i="21"/>
  <c r="U316" i="21"/>
  <c r="E316" i="21"/>
  <c r="B316" i="21"/>
  <c r="A317" i="21"/>
  <c r="R316" i="21"/>
  <c r="J316" i="21"/>
  <c r="A145" i="21"/>
  <c r="V144" i="21"/>
  <c r="R144" i="21"/>
  <c r="N144" i="21"/>
  <c r="J144" i="21"/>
  <c r="F144" i="21"/>
  <c r="B144" i="21"/>
  <c r="Y144" i="21"/>
  <c r="U144" i="21"/>
  <c r="Q144" i="21"/>
  <c r="M144" i="21"/>
  <c r="I144" i="21"/>
  <c r="E144" i="21"/>
  <c r="W144" i="21"/>
  <c r="O144" i="21"/>
  <c r="G144" i="21"/>
  <c r="S144" i="21"/>
  <c r="C144" i="21"/>
  <c r="T144" i="21"/>
  <c r="L144" i="21"/>
  <c r="D144" i="21"/>
  <c r="K144" i="21"/>
  <c r="H144" i="21"/>
  <c r="X144" i="21"/>
  <c r="P144" i="21"/>
  <c r="X213" i="28"/>
  <c r="T213" i="28"/>
  <c r="P213" i="28"/>
  <c r="L213" i="28"/>
  <c r="H213" i="28"/>
  <c r="D213" i="28"/>
  <c r="W213" i="28"/>
  <c r="S213" i="28"/>
  <c r="O213" i="28"/>
  <c r="K213" i="28"/>
  <c r="G213" i="28"/>
  <c r="C213" i="28"/>
  <c r="U213" i="28"/>
  <c r="M213" i="28"/>
  <c r="E213" i="28"/>
  <c r="A214" i="28"/>
  <c r="R213" i="28"/>
  <c r="J213" i="28"/>
  <c r="B213" i="28"/>
  <c r="N213" i="28"/>
  <c r="Y213" i="28"/>
  <c r="I213" i="28"/>
  <c r="Q213" i="28"/>
  <c r="F213" i="28"/>
  <c r="V213" i="28"/>
  <c r="A419" i="21"/>
  <c r="V418" i="21"/>
  <c r="R418" i="21"/>
  <c r="N418" i="21"/>
  <c r="J418" i="21"/>
  <c r="F418" i="21"/>
  <c r="B418" i="21"/>
  <c r="Y418" i="21"/>
  <c r="U418" i="21"/>
  <c r="Q418" i="21"/>
  <c r="M418" i="21"/>
  <c r="I418" i="21"/>
  <c r="E418" i="21"/>
  <c r="W418" i="21"/>
  <c r="O418" i="21"/>
  <c r="G418" i="21"/>
  <c r="S418" i="21"/>
  <c r="C418" i="21"/>
  <c r="T418" i="21"/>
  <c r="L418" i="21"/>
  <c r="D418" i="21"/>
  <c r="K418" i="21"/>
  <c r="X418" i="21"/>
  <c r="P418" i="21"/>
  <c r="H418" i="21"/>
  <c r="A317" i="28"/>
  <c r="V316" i="28"/>
  <c r="R316" i="28"/>
  <c r="N316" i="28"/>
  <c r="J316" i="28"/>
  <c r="F316" i="28"/>
  <c r="B316" i="28"/>
  <c r="Y316" i="28"/>
  <c r="U316" i="28"/>
  <c r="Q316" i="28"/>
  <c r="M316" i="28"/>
  <c r="I316" i="28"/>
  <c r="E316" i="28"/>
  <c r="S316" i="28"/>
  <c r="K316" i="28"/>
  <c r="C316" i="28"/>
  <c r="X316" i="28"/>
  <c r="P316" i="28"/>
  <c r="H316" i="28"/>
  <c r="T316" i="28"/>
  <c r="D316" i="28"/>
  <c r="O316" i="28"/>
  <c r="G316" i="28"/>
  <c r="W316" i="28"/>
  <c r="L316" i="28"/>
  <c r="W74" i="28"/>
  <c r="S74" i="28"/>
  <c r="O74" i="28"/>
  <c r="K74" i="28"/>
  <c r="G74" i="28"/>
  <c r="C74" i="28"/>
  <c r="A75" i="28"/>
  <c r="V74" i="28"/>
  <c r="R74" i="28"/>
  <c r="N74" i="28"/>
  <c r="J74" i="28"/>
  <c r="F74" i="28"/>
  <c r="B74" i="28"/>
  <c r="T74" i="28"/>
  <c r="L74" i="28"/>
  <c r="D74" i="28"/>
  <c r="Y74" i="28"/>
  <c r="Q74" i="28"/>
  <c r="I74" i="28"/>
  <c r="M74" i="28"/>
  <c r="E74" i="28"/>
  <c r="X74" i="28"/>
  <c r="H74" i="28"/>
  <c r="U74" i="28"/>
  <c r="P74" i="28"/>
  <c r="V40" i="25"/>
  <c r="R40" i="25"/>
  <c r="N40" i="25"/>
  <c r="J40" i="25"/>
  <c r="F40" i="25"/>
  <c r="B40" i="25"/>
  <c r="Y40" i="25"/>
  <c r="U40" i="25"/>
  <c r="Q40" i="25"/>
  <c r="M40" i="25"/>
  <c r="I40" i="25"/>
  <c r="E40" i="25"/>
  <c r="S40" i="25"/>
  <c r="K40" i="25"/>
  <c r="C40" i="25"/>
  <c r="W40" i="25"/>
  <c r="G40" i="25"/>
  <c r="D40" i="25"/>
  <c r="X40" i="25"/>
  <c r="P40" i="25"/>
  <c r="H40" i="25"/>
  <c r="O40" i="25"/>
  <c r="T40" i="25"/>
  <c r="L40" i="25"/>
  <c r="A41" i="25"/>
  <c r="X40" i="21"/>
  <c r="T40" i="21"/>
  <c r="P40" i="21"/>
  <c r="L40" i="21"/>
  <c r="H40" i="21"/>
  <c r="D40" i="21"/>
  <c r="W40" i="21"/>
  <c r="S40" i="21"/>
  <c r="O40" i="21"/>
  <c r="K40" i="21"/>
  <c r="G40" i="21"/>
  <c r="C40" i="21"/>
  <c r="U40" i="21"/>
  <c r="M40" i="21"/>
  <c r="E40" i="21"/>
  <c r="Q40" i="21"/>
  <c r="N40" i="21"/>
  <c r="A41"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5" i="19"/>
  <c r="S75" i="19"/>
  <c r="O75" i="19"/>
  <c r="K75" i="19"/>
  <c r="G75" i="19"/>
  <c r="C75" i="19"/>
  <c r="V75" i="19"/>
  <c r="R75" i="19"/>
  <c r="N75" i="19"/>
  <c r="J75" i="19"/>
  <c r="F75" i="19"/>
  <c r="B75" i="19"/>
  <c r="Y75" i="19"/>
  <c r="Q75" i="19"/>
  <c r="I75" i="19"/>
  <c r="X75" i="19"/>
  <c r="P75" i="19"/>
  <c r="H75" i="19"/>
  <c r="M75" i="19"/>
  <c r="L75" i="19"/>
  <c r="E75" i="19"/>
  <c r="D75" i="19"/>
  <c r="U75" i="19"/>
  <c r="T75" i="19"/>
  <c r="A76" i="19"/>
  <c r="X179" i="21"/>
  <c r="T179" i="21"/>
  <c r="P179" i="21"/>
  <c r="L179" i="21"/>
  <c r="H179" i="21"/>
  <c r="D179" i="21"/>
  <c r="W179" i="21"/>
  <c r="S179" i="21"/>
  <c r="O179" i="21"/>
  <c r="K179" i="21"/>
  <c r="G179" i="21"/>
  <c r="C179" i="21"/>
  <c r="Y179" i="21"/>
  <c r="Q179" i="21"/>
  <c r="I179" i="21"/>
  <c r="U179" i="21"/>
  <c r="E179" i="21"/>
  <c r="V179" i="21"/>
  <c r="N179" i="21"/>
  <c r="F179" i="21"/>
  <c r="M179" i="21"/>
  <c r="A180" i="21"/>
  <c r="J179" i="21"/>
  <c r="R179" i="21"/>
  <c r="B179" i="21"/>
  <c r="V110" i="25"/>
  <c r="R110" i="25"/>
  <c r="N110" i="25"/>
  <c r="J110" i="25"/>
  <c r="F110" i="25"/>
  <c r="B110" i="25"/>
  <c r="Y110" i="25"/>
  <c r="U110" i="25"/>
  <c r="Q110" i="25"/>
  <c r="M110" i="25"/>
  <c r="I110" i="25"/>
  <c r="E110" i="25"/>
  <c r="X110" i="25"/>
  <c r="P110" i="25"/>
  <c r="H110" i="25"/>
  <c r="L110" i="25"/>
  <c r="W110" i="25"/>
  <c r="O110" i="25"/>
  <c r="G110" i="25"/>
  <c r="T110" i="25"/>
  <c r="D110" i="25"/>
  <c r="K110" i="25"/>
  <c r="S110" i="25"/>
  <c r="C110" i="25"/>
  <c r="A111" i="25"/>
  <c r="A214" i="21"/>
  <c r="V213" i="21"/>
  <c r="R213" i="21"/>
  <c r="N213" i="21"/>
  <c r="J213" i="21"/>
  <c r="F213" i="21"/>
  <c r="B213" i="21"/>
  <c r="Y213" i="21"/>
  <c r="U213" i="21"/>
  <c r="Q213" i="21"/>
  <c r="M213" i="21"/>
  <c r="I213" i="21"/>
  <c r="E213" i="21"/>
  <c r="S213" i="21"/>
  <c r="K213" i="21"/>
  <c r="C213" i="21"/>
  <c r="W213" i="21"/>
  <c r="G213" i="21"/>
  <c r="X213" i="21"/>
  <c r="P213" i="21"/>
  <c r="H213" i="21"/>
  <c r="O213" i="21"/>
  <c r="L213" i="21"/>
  <c r="D213" i="21"/>
  <c r="T213" i="21"/>
  <c r="Y146" i="19"/>
  <c r="U146" i="19"/>
  <c r="Q146" i="19"/>
  <c r="M146" i="19"/>
  <c r="I146" i="19"/>
  <c r="E146" i="19"/>
  <c r="X146" i="19"/>
  <c r="T146" i="19"/>
  <c r="P146" i="19"/>
  <c r="L146" i="19"/>
  <c r="H146" i="19"/>
  <c r="D146" i="19"/>
  <c r="W146" i="19"/>
  <c r="O146" i="19"/>
  <c r="G146" i="19"/>
  <c r="V146" i="19"/>
  <c r="N146" i="19"/>
  <c r="F146" i="19"/>
  <c r="S146" i="19"/>
  <c r="C146" i="19"/>
  <c r="R146" i="19"/>
  <c r="B146" i="19"/>
  <c r="K146" i="19"/>
  <c r="J146" i="19"/>
  <c r="A147" i="19"/>
  <c r="W74" i="21"/>
  <c r="S74" i="21"/>
  <c r="O74" i="21"/>
  <c r="K74" i="21"/>
  <c r="G74" i="21"/>
  <c r="C74" i="21"/>
  <c r="A75" i="21"/>
  <c r="V74" i="21"/>
  <c r="R74" i="21"/>
  <c r="N74" i="21"/>
  <c r="J74" i="21"/>
  <c r="F74" i="21"/>
  <c r="B74" i="21"/>
  <c r="X74" i="21"/>
  <c r="P74" i="21"/>
  <c r="H74" i="21"/>
  <c r="T74" i="21"/>
  <c r="L74" i="21"/>
  <c r="Q74" i="21"/>
  <c r="I74" i="21"/>
  <c r="U74" i="21"/>
  <c r="M74" i="21"/>
  <c r="E74" i="21"/>
  <c r="D74" i="21"/>
  <c r="Y74" i="21"/>
  <c r="X247" i="21"/>
  <c r="T247" i="21"/>
  <c r="P247" i="21"/>
  <c r="L247" i="21"/>
  <c r="H247" i="21"/>
  <c r="D247" i="21"/>
  <c r="W247" i="21"/>
  <c r="S247" i="21"/>
  <c r="O247" i="21"/>
  <c r="K247" i="21"/>
  <c r="G247" i="21"/>
  <c r="C247" i="21"/>
  <c r="U247" i="21"/>
  <c r="M247" i="21"/>
  <c r="E247" i="21"/>
  <c r="Q247" i="21"/>
  <c r="A248" i="21"/>
  <c r="R247" i="21"/>
  <c r="J247" i="21"/>
  <c r="B247" i="21"/>
  <c r="Y247" i="21"/>
  <c r="I247" i="21"/>
  <c r="F247" i="21"/>
  <c r="V247" i="21"/>
  <c r="N247" i="21"/>
  <c r="A282" i="21"/>
  <c r="V281" i="21"/>
  <c r="R281" i="21"/>
  <c r="N281" i="21"/>
  <c r="J281" i="21"/>
  <c r="F281" i="21"/>
  <c r="B281" i="21"/>
  <c r="Y281" i="21"/>
  <c r="U281" i="21"/>
  <c r="Q281" i="21"/>
  <c r="M281" i="21"/>
  <c r="I281" i="21"/>
  <c r="E281" i="21"/>
  <c r="W281" i="21"/>
  <c r="O281" i="21"/>
  <c r="G281" i="21"/>
  <c r="K281" i="21"/>
  <c r="T281" i="21"/>
  <c r="L281" i="21"/>
  <c r="D281" i="21"/>
  <c r="S281" i="21"/>
  <c r="C281" i="21"/>
  <c r="P281" i="21"/>
  <c r="H281" i="21"/>
  <c r="X281" i="21"/>
  <c r="A385" i="28"/>
  <c r="V384" i="28"/>
  <c r="R384" i="28"/>
  <c r="N384" i="28"/>
  <c r="J384" i="28"/>
  <c r="F384" i="28"/>
  <c r="B384" i="28"/>
  <c r="Y384" i="28"/>
  <c r="U384" i="28"/>
  <c r="Q384" i="28"/>
  <c r="M384" i="28"/>
  <c r="I384" i="28"/>
  <c r="E384" i="28"/>
  <c r="W384" i="28"/>
  <c r="O384" i="28"/>
  <c r="G384" i="28"/>
  <c r="T384" i="28"/>
  <c r="L384" i="28"/>
  <c r="D384" i="28"/>
  <c r="X384" i="28"/>
  <c r="H384" i="28"/>
  <c r="S384" i="28"/>
  <c r="C384" i="28"/>
  <c r="K384" i="28"/>
  <c r="P384" i="28"/>
  <c r="X281" i="28"/>
  <c r="T281" i="28"/>
  <c r="P281" i="28"/>
  <c r="L281" i="28"/>
  <c r="H281" i="28"/>
  <c r="D281" i="28"/>
  <c r="W281" i="28"/>
  <c r="S281" i="28"/>
  <c r="O281" i="28"/>
  <c r="K281" i="28"/>
  <c r="G281" i="28"/>
  <c r="C281" i="28"/>
  <c r="Y281" i="28"/>
  <c r="Q281" i="28"/>
  <c r="I281" i="28"/>
  <c r="V281" i="28"/>
  <c r="N281" i="28"/>
  <c r="F281" i="28"/>
  <c r="R281" i="28"/>
  <c r="B281" i="28"/>
  <c r="M281" i="28"/>
  <c r="U281" i="28"/>
  <c r="J281" i="28"/>
  <c r="E281" i="28"/>
  <c r="A282" i="28"/>
  <c r="Y109" i="21"/>
  <c r="U109" i="21"/>
  <c r="Q109" i="21"/>
  <c r="M109" i="21"/>
  <c r="I109" i="21"/>
  <c r="E109" i="21"/>
  <c r="S109" i="21"/>
  <c r="K109" i="21"/>
  <c r="C109" i="21"/>
  <c r="X109" i="21"/>
  <c r="T109" i="21"/>
  <c r="P109" i="21"/>
  <c r="L109" i="21"/>
  <c r="H109" i="21"/>
  <c r="D109" i="21"/>
  <c r="W109" i="21"/>
  <c r="O109" i="21"/>
  <c r="G109" i="21"/>
  <c r="R109" i="21"/>
  <c r="B109" i="21"/>
  <c r="A110" i="21"/>
  <c r="V109" i="21"/>
  <c r="N109" i="21"/>
  <c r="J109" i="21"/>
  <c r="F109" i="21"/>
  <c r="X350" i="28"/>
  <c r="T350" i="28"/>
  <c r="P350" i="28"/>
  <c r="L350" i="28"/>
  <c r="H350" i="28"/>
  <c r="D350" i="28"/>
  <c r="W350" i="28"/>
  <c r="S350" i="28"/>
  <c r="O350" i="28"/>
  <c r="K350" i="28"/>
  <c r="G350" i="28"/>
  <c r="C350" i="28"/>
  <c r="U350" i="28"/>
  <c r="M350" i="28"/>
  <c r="E350" i="28"/>
  <c r="A351" i="28"/>
  <c r="R350" i="28"/>
  <c r="J350" i="28"/>
  <c r="B350" i="28"/>
  <c r="V350" i="28"/>
  <c r="F350" i="28"/>
  <c r="Q350" i="28"/>
  <c r="Y350" i="28"/>
  <c r="N350" i="28"/>
  <c r="I350" i="28"/>
  <c r="Y109" i="28"/>
  <c r="U109" i="28"/>
  <c r="Q109" i="28"/>
  <c r="M109" i="28"/>
  <c r="I109" i="28"/>
  <c r="E109" i="28"/>
  <c r="X109" i="28"/>
  <c r="T109" i="28"/>
  <c r="P109" i="28"/>
  <c r="L109" i="28"/>
  <c r="H109" i="28"/>
  <c r="D109" i="28"/>
  <c r="V109" i="28"/>
  <c r="N109" i="28"/>
  <c r="F109" i="28"/>
  <c r="S109" i="28"/>
  <c r="K109" i="28"/>
  <c r="C109" i="28"/>
  <c r="O109" i="28"/>
  <c r="W109" i="28"/>
  <c r="A110" i="28"/>
  <c r="J109" i="28"/>
  <c r="G109" i="28"/>
  <c r="B109" i="28"/>
  <c r="R109" i="28"/>
  <c r="Y145" i="25"/>
  <c r="U145" i="25"/>
  <c r="Q145" i="25"/>
  <c r="M145" i="25"/>
  <c r="I145" i="25"/>
  <c r="E145" i="25"/>
  <c r="X145" i="25"/>
  <c r="S145" i="25"/>
  <c r="N145" i="25"/>
  <c r="H145" i="25"/>
  <c r="C145" i="25"/>
  <c r="W145" i="25"/>
  <c r="R145" i="25"/>
  <c r="L145" i="25"/>
  <c r="G145" i="25"/>
  <c r="B145" i="25"/>
  <c r="V145" i="25"/>
  <c r="K145" i="25"/>
  <c r="F145" i="25"/>
  <c r="T145" i="25"/>
  <c r="J145" i="25"/>
  <c r="P145" i="25"/>
  <c r="O145" i="25"/>
  <c r="D145" i="25"/>
  <c r="A146" i="25"/>
  <c r="Q40" i="28" l="1"/>
  <c r="X40" i="28"/>
  <c r="H40" i="28"/>
  <c r="F40" i="28"/>
  <c r="K40" i="28"/>
  <c r="G40" i="28"/>
  <c r="M40" i="28"/>
  <c r="T40" i="28"/>
  <c r="D40" i="28"/>
  <c r="A41" i="28"/>
  <c r="C40" i="28"/>
  <c r="O40" i="28"/>
  <c r="Y40" i="28"/>
  <c r="I40" i="28"/>
  <c r="P40" i="28"/>
  <c r="V40" i="28"/>
  <c r="J40" i="28"/>
  <c r="R40" i="28"/>
  <c r="W40" i="28"/>
  <c r="U40" i="28"/>
  <c r="E40" i="28"/>
  <c r="L40" i="28"/>
  <c r="N40" i="28"/>
  <c r="S40" i="28"/>
  <c r="B40" i="28"/>
  <c r="V146" i="25"/>
  <c r="R146" i="25"/>
  <c r="N146" i="25"/>
  <c r="J146" i="25"/>
  <c r="F146" i="25"/>
  <c r="B146" i="25"/>
  <c r="Y146" i="25"/>
  <c r="U146" i="25"/>
  <c r="Q146" i="25"/>
  <c r="M146" i="25"/>
  <c r="I146" i="25"/>
  <c r="E146" i="25"/>
  <c r="X146" i="25"/>
  <c r="P146" i="25"/>
  <c r="H146" i="25"/>
  <c r="W146" i="25"/>
  <c r="O146" i="25"/>
  <c r="G146" i="25"/>
  <c r="L146" i="25"/>
  <c r="K146" i="25"/>
  <c r="T146" i="25"/>
  <c r="D146" i="25"/>
  <c r="C146" i="25"/>
  <c r="S146" i="25"/>
  <c r="A147" i="25"/>
  <c r="W248" i="21"/>
  <c r="S248" i="21"/>
  <c r="O248" i="21"/>
  <c r="K248" i="21"/>
  <c r="G248" i="21"/>
  <c r="C248" i="21"/>
  <c r="A249" i="21"/>
  <c r="V248" i="21"/>
  <c r="R248" i="21"/>
  <c r="N248" i="21"/>
  <c r="J248" i="21"/>
  <c r="F248" i="21"/>
  <c r="B248" i="21"/>
  <c r="T248" i="21"/>
  <c r="L248" i="21"/>
  <c r="D248" i="21"/>
  <c r="X248" i="21"/>
  <c r="H248" i="21"/>
  <c r="Y248" i="21"/>
  <c r="Q248" i="21"/>
  <c r="I248" i="21"/>
  <c r="P248" i="21"/>
  <c r="E248" i="21"/>
  <c r="U248" i="21"/>
  <c r="M248" i="21"/>
  <c r="V111" i="25"/>
  <c r="R111" i="25"/>
  <c r="N111" i="25"/>
  <c r="J111" i="25"/>
  <c r="F111" i="25"/>
  <c r="B111" i="25"/>
  <c r="Y111" i="25"/>
  <c r="U111" i="25"/>
  <c r="Q111" i="25"/>
  <c r="M111" i="25"/>
  <c r="I111" i="25"/>
  <c r="E111" i="25"/>
  <c r="X111" i="25"/>
  <c r="P111" i="25"/>
  <c r="H111" i="25"/>
  <c r="L111" i="25"/>
  <c r="W111" i="25"/>
  <c r="O111" i="25"/>
  <c r="G111" i="25"/>
  <c r="T111" i="25"/>
  <c r="D111" i="25"/>
  <c r="S111" i="25"/>
  <c r="K111" i="25"/>
  <c r="C111" i="25"/>
  <c r="A112" i="25"/>
  <c r="W180" i="21"/>
  <c r="S180" i="21"/>
  <c r="O180" i="21"/>
  <c r="K180" i="21"/>
  <c r="G180" i="21"/>
  <c r="C180" i="21"/>
  <c r="A181" i="21"/>
  <c r="V180" i="21"/>
  <c r="R180" i="21"/>
  <c r="N180" i="21"/>
  <c r="J180" i="21"/>
  <c r="F180" i="21"/>
  <c r="B180" i="21"/>
  <c r="X180" i="21"/>
  <c r="P180" i="21"/>
  <c r="H180" i="21"/>
  <c r="L180" i="21"/>
  <c r="U180" i="21"/>
  <c r="M180" i="21"/>
  <c r="E180" i="21"/>
  <c r="T180" i="21"/>
  <c r="D180" i="21"/>
  <c r="I180" i="21"/>
  <c r="Y180" i="21"/>
  <c r="Q180" i="21"/>
  <c r="A76" i="28"/>
  <c r="V75" i="28"/>
  <c r="R75" i="28"/>
  <c r="N75" i="28"/>
  <c r="J75" i="28"/>
  <c r="F75" i="28"/>
  <c r="B75" i="28"/>
  <c r="Y75" i="28"/>
  <c r="U75" i="28"/>
  <c r="Q75" i="28"/>
  <c r="M75" i="28"/>
  <c r="I75" i="28"/>
  <c r="E75" i="28"/>
  <c r="S75" i="28"/>
  <c r="K75" i="28"/>
  <c r="C75" i="28"/>
  <c r="X75" i="28"/>
  <c r="P75" i="28"/>
  <c r="H75" i="28"/>
  <c r="T75" i="28"/>
  <c r="D75" i="28"/>
  <c r="L75" i="28"/>
  <c r="O75" i="28"/>
  <c r="G75" i="28"/>
  <c r="W75" i="28"/>
  <c r="Y419" i="21"/>
  <c r="U419" i="21"/>
  <c r="Q419" i="21"/>
  <c r="M419" i="21"/>
  <c r="I419" i="21"/>
  <c r="E419" i="21"/>
  <c r="X419" i="21"/>
  <c r="T419" i="21"/>
  <c r="P419" i="21"/>
  <c r="L419" i="21"/>
  <c r="H419" i="21"/>
  <c r="D419" i="21"/>
  <c r="V419" i="21"/>
  <c r="N419" i="21"/>
  <c r="F419" i="21"/>
  <c r="R419" i="21"/>
  <c r="J419" i="21"/>
  <c r="S419" i="21"/>
  <c r="K419" i="21"/>
  <c r="C419" i="21"/>
  <c r="A420" i="21"/>
  <c r="B419" i="21"/>
  <c r="G419" i="21"/>
  <c r="W419" i="21"/>
  <c r="O419" i="21"/>
  <c r="W385" i="21"/>
  <c r="S385" i="21"/>
  <c r="O385" i="21"/>
  <c r="K385" i="21"/>
  <c r="G385" i="21"/>
  <c r="C385" i="21"/>
  <c r="A386" i="21"/>
  <c r="V385" i="21"/>
  <c r="R385" i="21"/>
  <c r="N385" i="21"/>
  <c r="J385" i="21"/>
  <c r="F385" i="21"/>
  <c r="B385" i="21"/>
  <c r="T385" i="21"/>
  <c r="L385" i="21"/>
  <c r="D385" i="21"/>
  <c r="X385" i="21"/>
  <c r="H385" i="21"/>
  <c r="Y385" i="21"/>
  <c r="Q385" i="21"/>
  <c r="I385" i="21"/>
  <c r="P385" i="21"/>
  <c r="M385" i="21"/>
  <c r="U385" i="21"/>
  <c r="E385" i="21"/>
  <c r="X180" i="28"/>
  <c r="T180" i="28"/>
  <c r="P180" i="28"/>
  <c r="L180" i="28"/>
  <c r="H180" i="28"/>
  <c r="D180" i="28"/>
  <c r="W180" i="28"/>
  <c r="S180" i="28"/>
  <c r="O180" i="28"/>
  <c r="K180" i="28"/>
  <c r="G180" i="28"/>
  <c r="C180" i="28"/>
  <c r="Y180" i="28"/>
  <c r="Q180" i="28"/>
  <c r="I180" i="28"/>
  <c r="V180" i="28"/>
  <c r="N180" i="28"/>
  <c r="F180" i="28"/>
  <c r="A181" i="28"/>
  <c r="J180" i="28"/>
  <c r="B180" i="28"/>
  <c r="U180" i="28"/>
  <c r="E180" i="28"/>
  <c r="R180" i="28"/>
  <c r="M180" i="28"/>
  <c r="A146" i="28"/>
  <c r="V145" i="28"/>
  <c r="R145" i="28"/>
  <c r="N145" i="28"/>
  <c r="J145" i="28"/>
  <c r="F145" i="28"/>
  <c r="B145" i="28"/>
  <c r="Y145" i="28"/>
  <c r="U145" i="28"/>
  <c r="Q145" i="28"/>
  <c r="M145" i="28"/>
  <c r="I145" i="28"/>
  <c r="E145" i="28"/>
  <c r="W145" i="28"/>
  <c r="O145" i="28"/>
  <c r="G145" i="28"/>
  <c r="T145" i="28"/>
  <c r="L145" i="28"/>
  <c r="D145" i="28"/>
  <c r="X145" i="28"/>
  <c r="H145" i="28"/>
  <c r="S145" i="28"/>
  <c r="C145" i="28"/>
  <c r="P145" i="28"/>
  <c r="K145" i="28"/>
  <c r="X110" i="28"/>
  <c r="T110" i="28"/>
  <c r="P110" i="28"/>
  <c r="L110" i="28"/>
  <c r="H110" i="28"/>
  <c r="D110" i="28"/>
  <c r="W110" i="28"/>
  <c r="S110" i="28"/>
  <c r="O110" i="28"/>
  <c r="K110" i="28"/>
  <c r="G110" i="28"/>
  <c r="C110" i="28"/>
  <c r="U110" i="28"/>
  <c r="M110" i="28"/>
  <c r="E110" i="28"/>
  <c r="A111" i="28"/>
  <c r="R110" i="28"/>
  <c r="J110" i="28"/>
  <c r="B110" i="28"/>
  <c r="V110" i="28"/>
  <c r="F110" i="28"/>
  <c r="Q110" i="28"/>
  <c r="N110" i="28"/>
  <c r="Y110" i="28"/>
  <c r="I110" i="28"/>
  <c r="W282" i="28"/>
  <c r="S282" i="28"/>
  <c r="O282" i="28"/>
  <c r="K282" i="28"/>
  <c r="G282" i="28"/>
  <c r="C282" i="28"/>
  <c r="A283" i="28"/>
  <c r="V282" i="28"/>
  <c r="R282" i="28"/>
  <c r="N282" i="28"/>
  <c r="J282" i="28"/>
  <c r="F282" i="28"/>
  <c r="B282" i="28"/>
  <c r="X282" i="28"/>
  <c r="P282" i="28"/>
  <c r="H282" i="28"/>
  <c r="U282" i="28"/>
  <c r="M282" i="28"/>
  <c r="E282" i="28"/>
  <c r="Y282" i="28"/>
  <c r="I282" i="28"/>
  <c r="T282" i="28"/>
  <c r="D282" i="28"/>
  <c r="L282" i="28"/>
  <c r="Q282" i="28"/>
  <c r="V41" i="25"/>
  <c r="R41" i="25"/>
  <c r="N41" i="25"/>
  <c r="J41" i="25"/>
  <c r="F41" i="25"/>
  <c r="B41" i="25"/>
  <c r="Y41" i="25"/>
  <c r="U41" i="25"/>
  <c r="Q41" i="25"/>
  <c r="M41" i="25"/>
  <c r="I41" i="25"/>
  <c r="E41" i="25"/>
  <c r="S41" i="25"/>
  <c r="K41" i="25"/>
  <c r="C41" i="25"/>
  <c r="W41" i="25"/>
  <c r="G41" i="25"/>
  <c r="D41" i="25"/>
  <c r="X41" i="25"/>
  <c r="P41" i="25"/>
  <c r="H41" i="25"/>
  <c r="O41" i="25"/>
  <c r="T41" i="25"/>
  <c r="L41" i="25"/>
  <c r="W317" i="21"/>
  <c r="S317" i="21"/>
  <c r="O317" i="21"/>
  <c r="K317" i="21"/>
  <c r="G317" i="21"/>
  <c r="C317" i="21"/>
  <c r="A318" i="21"/>
  <c r="V317" i="21"/>
  <c r="R317" i="21"/>
  <c r="N317" i="21"/>
  <c r="J317" i="21"/>
  <c r="F317" i="21"/>
  <c r="B317" i="21"/>
  <c r="X317" i="21"/>
  <c r="P317" i="21"/>
  <c r="H317" i="21"/>
  <c r="T317" i="21"/>
  <c r="D317" i="21"/>
  <c r="U317" i="21"/>
  <c r="M317" i="21"/>
  <c r="E317" i="21"/>
  <c r="L317" i="21"/>
  <c r="I317" i="21"/>
  <c r="Q317" i="21"/>
  <c r="Y317" i="21"/>
  <c r="X112" i="19"/>
  <c r="T112" i="19"/>
  <c r="P112" i="19"/>
  <c r="L112" i="19"/>
  <c r="H112" i="19"/>
  <c r="D112" i="19"/>
  <c r="W112" i="19"/>
  <c r="S112" i="19"/>
  <c r="O112" i="19"/>
  <c r="K112" i="19"/>
  <c r="G112" i="19"/>
  <c r="C112" i="19"/>
  <c r="R112" i="19"/>
  <c r="J112" i="19"/>
  <c r="B112" i="19"/>
  <c r="Y112" i="19"/>
  <c r="Q112" i="19"/>
  <c r="I112" i="19"/>
  <c r="N112" i="19"/>
  <c r="M112" i="19"/>
  <c r="V112" i="19"/>
  <c r="U112" i="19"/>
  <c r="F112" i="19"/>
  <c r="E112" i="19"/>
  <c r="A113" i="19"/>
  <c r="W419" i="28"/>
  <c r="S419" i="28"/>
  <c r="O419" i="28"/>
  <c r="K419" i="28"/>
  <c r="G419" i="28"/>
  <c r="C419" i="28"/>
  <c r="A420" i="28"/>
  <c r="V419" i="28"/>
  <c r="R419" i="28"/>
  <c r="N419" i="28"/>
  <c r="J419" i="28"/>
  <c r="F419" i="28"/>
  <c r="B419" i="28"/>
  <c r="X419" i="28"/>
  <c r="P419" i="28"/>
  <c r="H419" i="28"/>
  <c r="U419" i="28"/>
  <c r="M419" i="28"/>
  <c r="E419" i="28"/>
  <c r="Q419" i="28"/>
  <c r="L419" i="28"/>
  <c r="D419" i="28"/>
  <c r="Y419" i="28"/>
  <c r="T419" i="28"/>
  <c r="I419" i="28"/>
  <c r="Y351" i="21"/>
  <c r="U351" i="21"/>
  <c r="Q351" i="21"/>
  <c r="M351" i="21"/>
  <c r="I351" i="21"/>
  <c r="E351" i="21"/>
  <c r="X351" i="21"/>
  <c r="T351" i="21"/>
  <c r="P351" i="21"/>
  <c r="L351" i="21"/>
  <c r="H351" i="21"/>
  <c r="D351" i="21"/>
  <c r="A352" i="21"/>
  <c r="R351" i="21"/>
  <c r="J351" i="21"/>
  <c r="B351" i="21"/>
  <c r="N351" i="21"/>
  <c r="W351" i="21"/>
  <c r="O351" i="21"/>
  <c r="G351" i="21"/>
  <c r="V351" i="21"/>
  <c r="F351" i="21"/>
  <c r="C351" i="21"/>
  <c r="S351" i="21"/>
  <c r="K351" i="21"/>
  <c r="Y385" i="28"/>
  <c r="U385" i="28"/>
  <c r="Q385" i="28"/>
  <c r="M385" i="28"/>
  <c r="I385" i="28"/>
  <c r="E385" i="28"/>
  <c r="X385" i="28"/>
  <c r="T385" i="28"/>
  <c r="P385" i="28"/>
  <c r="L385" i="28"/>
  <c r="H385" i="28"/>
  <c r="D385" i="28"/>
  <c r="V385" i="28"/>
  <c r="N385" i="28"/>
  <c r="F385" i="28"/>
  <c r="S385" i="28"/>
  <c r="K385" i="28"/>
  <c r="C385" i="28"/>
  <c r="O385" i="28"/>
  <c r="A386" i="28"/>
  <c r="J385" i="28"/>
  <c r="R385" i="28"/>
  <c r="G385" i="28"/>
  <c r="B385" i="28"/>
  <c r="W385" i="28"/>
  <c r="Y147" i="19"/>
  <c r="U147" i="19"/>
  <c r="Q147" i="19"/>
  <c r="M147" i="19"/>
  <c r="I147" i="19"/>
  <c r="E147" i="19"/>
  <c r="X147" i="19"/>
  <c r="T147" i="19"/>
  <c r="P147" i="19"/>
  <c r="L147" i="19"/>
  <c r="H147" i="19"/>
  <c r="D147" i="19"/>
  <c r="W147" i="19"/>
  <c r="O147" i="19"/>
  <c r="G147" i="19"/>
  <c r="V147" i="19"/>
  <c r="N147" i="19"/>
  <c r="F147" i="19"/>
  <c r="K147" i="19"/>
  <c r="J147" i="19"/>
  <c r="S147" i="19"/>
  <c r="R147" i="19"/>
  <c r="C147" i="19"/>
  <c r="B147" i="19"/>
  <c r="A148" i="19"/>
  <c r="W76" i="19"/>
  <c r="S76" i="19"/>
  <c r="O76" i="19"/>
  <c r="K76" i="19"/>
  <c r="G76" i="19"/>
  <c r="C76" i="19"/>
  <c r="V76" i="19"/>
  <c r="R76" i="19"/>
  <c r="N76" i="19"/>
  <c r="J76" i="19"/>
  <c r="F76" i="19"/>
  <c r="B76" i="19"/>
  <c r="Y76" i="19"/>
  <c r="Q76" i="19"/>
  <c r="I76" i="19"/>
  <c r="X76" i="19"/>
  <c r="P76" i="19"/>
  <c r="H76" i="19"/>
  <c r="U76" i="19"/>
  <c r="E76" i="19"/>
  <c r="T76" i="19"/>
  <c r="D76" i="19"/>
  <c r="M76" i="19"/>
  <c r="L76" i="19"/>
  <c r="A77" i="19"/>
  <c r="W214" i="28"/>
  <c r="S214" i="28"/>
  <c r="O214" i="28"/>
  <c r="K214" i="28"/>
  <c r="G214" i="28"/>
  <c r="C214" i="28"/>
  <c r="A215" i="28"/>
  <c r="V214" i="28"/>
  <c r="R214" i="28"/>
  <c r="N214" i="28"/>
  <c r="J214" i="28"/>
  <c r="F214" i="28"/>
  <c r="B214" i="28"/>
  <c r="T214" i="28"/>
  <c r="L214" i="28"/>
  <c r="D214" i="28"/>
  <c r="Y214" i="28"/>
  <c r="Q214" i="28"/>
  <c r="I214" i="28"/>
  <c r="U214" i="28"/>
  <c r="E214" i="28"/>
  <c r="P214" i="28"/>
  <c r="X214" i="28"/>
  <c r="H214" i="28"/>
  <c r="M214" i="28"/>
  <c r="Y145" i="21"/>
  <c r="U145" i="21"/>
  <c r="Q145" i="21"/>
  <c r="M145" i="21"/>
  <c r="I145" i="21"/>
  <c r="E145" i="21"/>
  <c r="X145" i="21"/>
  <c r="T145" i="21"/>
  <c r="P145" i="21"/>
  <c r="L145" i="21"/>
  <c r="H145" i="21"/>
  <c r="D145" i="21"/>
  <c r="V145" i="21"/>
  <c r="N145" i="21"/>
  <c r="F145" i="21"/>
  <c r="A146" i="21"/>
  <c r="J145" i="21"/>
  <c r="S145" i="21"/>
  <c r="K145" i="21"/>
  <c r="C145" i="21"/>
  <c r="R145" i="21"/>
  <c r="B145" i="21"/>
  <c r="O145" i="21"/>
  <c r="W145" i="21"/>
  <c r="G145" i="21"/>
  <c r="Y248" i="28"/>
  <c r="U248" i="28"/>
  <c r="Q248" i="28"/>
  <c r="M248" i="28"/>
  <c r="I248" i="28"/>
  <c r="E248" i="28"/>
  <c r="X248" i="28"/>
  <c r="T248" i="28"/>
  <c r="P248" i="28"/>
  <c r="L248" i="28"/>
  <c r="H248" i="28"/>
  <c r="D248" i="28"/>
  <c r="V248" i="28"/>
  <c r="N248" i="28"/>
  <c r="F248" i="28"/>
  <c r="S248" i="28"/>
  <c r="K248" i="28"/>
  <c r="C248" i="28"/>
  <c r="W248" i="28"/>
  <c r="G248" i="28"/>
  <c r="R248" i="28"/>
  <c r="B248" i="28"/>
  <c r="J248" i="28"/>
  <c r="A249" i="28"/>
  <c r="O248" i="28"/>
  <c r="W351" i="28"/>
  <c r="S351" i="28"/>
  <c r="O351" i="28"/>
  <c r="K351" i="28"/>
  <c r="G351" i="28"/>
  <c r="C351" i="28"/>
  <c r="A352" i="28"/>
  <c r="V351" i="28"/>
  <c r="R351" i="28"/>
  <c r="N351" i="28"/>
  <c r="J351" i="28"/>
  <c r="F351" i="28"/>
  <c r="B351" i="28"/>
  <c r="T351" i="28"/>
  <c r="L351" i="28"/>
  <c r="D351" i="28"/>
  <c r="Y351" i="28"/>
  <c r="Q351" i="28"/>
  <c r="I351" i="28"/>
  <c r="M351" i="28"/>
  <c r="X351" i="28"/>
  <c r="H351" i="28"/>
  <c r="P351" i="28"/>
  <c r="U351" i="28"/>
  <c r="E351" i="28"/>
  <c r="W110" i="21"/>
  <c r="A111" i="21"/>
  <c r="V110" i="21"/>
  <c r="T110" i="21"/>
  <c r="P110" i="21"/>
  <c r="L110" i="21"/>
  <c r="H110" i="21"/>
  <c r="D110" i="21"/>
  <c r="R110" i="21"/>
  <c r="J110" i="21"/>
  <c r="B110" i="21"/>
  <c r="Y110" i="21"/>
  <c r="S110" i="21"/>
  <c r="O110" i="21"/>
  <c r="K110" i="21"/>
  <c r="G110" i="21"/>
  <c r="C110" i="21"/>
  <c r="X110" i="21"/>
  <c r="N110" i="21"/>
  <c r="F110" i="21"/>
  <c r="I110" i="21"/>
  <c r="U110" i="21"/>
  <c r="E110" i="21"/>
  <c r="Q110" i="21"/>
  <c r="M110" i="21"/>
  <c r="Y282" i="21"/>
  <c r="U282" i="21"/>
  <c r="Q282" i="21"/>
  <c r="M282" i="21"/>
  <c r="I282" i="21"/>
  <c r="E282" i="21"/>
  <c r="X282" i="21"/>
  <c r="T282" i="21"/>
  <c r="P282" i="21"/>
  <c r="L282" i="21"/>
  <c r="H282" i="21"/>
  <c r="D282" i="21"/>
  <c r="V282" i="21"/>
  <c r="N282" i="21"/>
  <c r="F282" i="21"/>
  <c r="R282" i="21"/>
  <c r="B282" i="21"/>
  <c r="S282" i="21"/>
  <c r="K282" i="21"/>
  <c r="C282" i="21"/>
  <c r="A283" i="21"/>
  <c r="J282" i="21"/>
  <c r="W282" i="21"/>
  <c r="O282" i="21"/>
  <c r="G282" i="21"/>
  <c r="A76" i="21"/>
  <c r="V75" i="21"/>
  <c r="R75" i="21"/>
  <c r="N75" i="21"/>
  <c r="J75" i="21"/>
  <c r="F75" i="21"/>
  <c r="B75" i="21"/>
  <c r="Y75" i="21"/>
  <c r="U75" i="21"/>
  <c r="Q75" i="21"/>
  <c r="M75" i="21"/>
  <c r="I75" i="21"/>
  <c r="E75" i="21"/>
  <c r="W75" i="21"/>
  <c r="O75" i="21"/>
  <c r="G75" i="21"/>
  <c r="K75" i="21"/>
  <c r="X75" i="21"/>
  <c r="H75" i="21"/>
  <c r="T75" i="21"/>
  <c r="L75" i="21"/>
  <c r="D75" i="21"/>
  <c r="S75" i="21"/>
  <c r="C75" i="21"/>
  <c r="P75" i="21"/>
  <c r="Y214" i="21"/>
  <c r="U214" i="21"/>
  <c r="Q214" i="21"/>
  <c r="M214" i="21"/>
  <c r="I214" i="21"/>
  <c r="E214" i="21"/>
  <c r="X214" i="21"/>
  <c r="T214" i="21"/>
  <c r="P214" i="21"/>
  <c r="L214" i="21"/>
  <c r="H214" i="21"/>
  <c r="D214" i="21"/>
  <c r="A215" i="21"/>
  <c r="R214" i="21"/>
  <c r="J214" i="21"/>
  <c r="B214" i="21"/>
  <c r="N214" i="21"/>
  <c r="W214" i="21"/>
  <c r="O214" i="21"/>
  <c r="G214" i="21"/>
  <c r="V214" i="21"/>
  <c r="F214" i="21"/>
  <c r="S214" i="21"/>
  <c r="K214" i="21"/>
  <c r="C214" i="21"/>
  <c r="W40" i="19"/>
  <c r="S40" i="19"/>
  <c r="O40" i="19"/>
  <c r="K40" i="19"/>
  <c r="G40" i="19"/>
  <c r="C40" i="19"/>
  <c r="V40" i="19"/>
  <c r="R40" i="19"/>
  <c r="N40" i="19"/>
  <c r="J40" i="19"/>
  <c r="F40" i="19"/>
  <c r="B40" i="19"/>
  <c r="Y40" i="19"/>
  <c r="Q40" i="19"/>
  <c r="I40" i="19"/>
  <c r="X40" i="19"/>
  <c r="P40" i="19"/>
  <c r="H40" i="19"/>
  <c r="M40" i="19"/>
  <c r="L40" i="19"/>
  <c r="U40" i="19"/>
  <c r="T40" i="19"/>
  <c r="E40" i="19"/>
  <c r="D40" i="19"/>
  <c r="A41" i="19"/>
  <c r="W41" i="21"/>
  <c r="S41" i="21"/>
  <c r="O41" i="21"/>
  <c r="K41" i="21"/>
  <c r="G41" i="21"/>
  <c r="C41" i="21"/>
  <c r="V41" i="21"/>
  <c r="R41" i="21"/>
  <c r="N41" i="21"/>
  <c r="J41" i="21"/>
  <c r="F41" i="21"/>
  <c r="B41" i="21"/>
  <c r="T41" i="21"/>
  <c r="L41" i="21"/>
  <c r="D41" i="21"/>
  <c r="P41" i="21"/>
  <c r="H41" i="21"/>
  <c r="U41" i="21"/>
  <c r="E41" i="21"/>
  <c r="Y41" i="21"/>
  <c r="Q41" i="21"/>
  <c r="I41" i="21"/>
  <c r="X41" i="21"/>
  <c r="M41" i="21"/>
  <c r="Y317" i="28"/>
  <c r="U317" i="28"/>
  <c r="Q317" i="28"/>
  <c r="M317" i="28"/>
  <c r="I317" i="28"/>
  <c r="E317" i="28"/>
  <c r="X317" i="28"/>
  <c r="T317" i="28"/>
  <c r="P317" i="28"/>
  <c r="L317" i="28"/>
  <c r="H317" i="28"/>
  <c r="D317" i="28"/>
  <c r="A318" i="28"/>
  <c r="R317" i="28"/>
  <c r="J317" i="28"/>
  <c r="B317" i="28"/>
  <c r="W317" i="28"/>
  <c r="O317" i="28"/>
  <c r="G317" i="28"/>
  <c r="K317" i="28"/>
  <c r="V317" i="28"/>
  <c r="F317" i="28"/>
  <c r="N317" i="28"/>
  <c r="C317" i="28"/>
  <c r="S317" i="28"/>
  <c r="V76" i="25"/>
  <c r="R76" i="25"/>
  <c r="N76" i="25"/>
  <c r="J76" i="25"/>
  <c r="F76" i="25"/>
  <c r="B76" i="25"/>
  <c r="Y76" i="25"/>
  <c r="U76" i="25"/>
  <c r="Q76" i="25"/>
  <c r="M76" i="25"/>
  <c r="I76" i="25"/>
  <c r="E76" i="25"/>
  <c r="X76" i="25"/>
  <c r="P76" i="25"/>
  <c r="H76" i="25"/>
  <c r="W76" i="25"/>
  <c r="O76" i="25"/>
  <c r="G76" i="25"/>
  <c r="S76" i="25"/>
  <c r="C76" i="25"/>
  <c r="L76" i="25"/>
  <c r="K76" i="25"/>
  <c r="T76" i="25"/>
  <c r="D76" i="25"/>
  <c r="A77" i="25"/>
  <c r="X41" i="28" l="1"/>
  <c r="H41" i="28"/>
  <c r="O41" i="28"/>
  <c r="U41" i="28"/>
  <c r="Y41" i="28"/>
  <c r="V41" i="28"/>
  <c r="T41" i="28"/>
  <c r="D41" i="28"/>
  <c r="K41" i="28"/>
  <c r="M41" i="28"/>
  <c r="R41" i="28"/>
  <c r="I41" i="28"/>
  <c r="P41" i="28"/>
  <c r="W41" i="28"/>
  <c r="G41" i="28"/>
  <c r="E41" i="28"/>
  <c r="J41" i="28"/>
  <c r="N41" i="28"/>
  <c r="L41" i="28"/>
  <c r="S41" i="28"/>
  <c r="C41" i="28"/>
  <c r="Q41" i="28"/>
  <c r="B41" i="28"/>
  <c r="F41" i="28"/>
  <c r="W41" i="19"/>
  <c r="S41" i="19"/>
  <c r="O41" i="19"/>
  <c r="K41" i="19"/>
  <c r="G41" i="19"/>
  <c r="C41" i="19"/>
  <c r="V41" i="19"/>
  <c r="R41" i="19"/>
  <c r="N41" i="19"/>
  <c r="J41" i="19"/>
  <c r="F41" i="19"/>
  <c r="B41" i="19"/>
  <c r="Y41" i="19"/>
  <c r="Q41" i="19"/>
  <c r="I41" i="19"/>
  <c r="X41" i="19"/>
  <c r="P41" i="19"/>
  <c r="H41" i="19"/>
  <c r="U41" i="19"/>
  <c r="E41" i="19"/>
  <c r="T41" i="19"/>
  <c r="D41" i="19"/>
  <c r="M41" i="19"/>
  <c r="L41" i="19"/>
  <c r="X146" i="21"/>
  <c r="T146" i="21"/>
  <c r="P146" i="21"/>
  <c r="L146" i="21"/>
  <c r="H146" i="21"/>
  <c r="D146" i="21"/>
  <c r="W146" i="21"/>
  <c r="S146" i="21"/>
  <c r="O146" i="21"/>
  <c r="K146" i="21"/>
  <c r="G146" i="21"/>
  <c r="C146" i="21"/>
  <c r="U146" i="21"/>
  <c r="M146" i="21"/>
  <c r="E146" i="21"/>
  <c r="Y146" i="21"/>
  <c r="Q146" i="21"/>
  <c r="A147" i="21"/>
  <c r="R146" i="21"/>
  <c r="J146" i="21"/>
  <c r="B146" i="21"/>
  <c r="I146" i="21"/>
  <c r="V146" i="21"/>
  <c r="F146" i="21"/>
  <c r="N146" i="21"/>
  <c r="X386" i="28"/>
  <c r="T386" i="28"/>
  <c r="P386" i="28"/>
  <c r="L386" i="28"/>
  <c r="H386" i="28"/>
  <c r="D386" i="28"/>
  <c r="W386" i="28"/>
  <c r="S386" i="28"/>
  <c r="O386" i="28"/>
  <c r="K386" i="28"/>
  <c r="G386" i="28"/>
  <c r="C386" i="28"/>
  <c r="U386" i="28"/>
  <c r="M386" i="28"/>
  <c r="E386" i="28"/>
  <c r="A387" i="28"/>
  <c r="R386" i="28"/>
  <c r="J386" i="28"/>
  <c r="B386" i="28"/>
  <c r="V386" i="28"/>
  <c r="F386" i="28"/>
  <c r="Q386" i="28"/>
  <c r="Y386" i="28"/>
  <c r="I386" i="28"/>
  <c r="N386" i="28"/>
  <c r="X352" i="21"/>
  <c r="T352" i="21"/>
  <c r="P352" i="21"/>
  <c r="L352" i="21"/>
  <c r="H352" i="21"/>
  <c r="D352" i="21"/>
  <c r="W352" i="21"/>
  <c r="S352" i="21"/>
  <c r="O352" i="21"/>
  <c r="K352" i="21"/>
  <c r="G352" i="21"/>
  <c r="C352" i="21"/>
  <c r="Y352" i="21"/>
  <c r="Q352" i="21"/>
  <c r="I352" i="21"/>
  <c r="M352" i="21"/>
  <c r="V352" i="21"/>
  <c r="N352" i="21"/>
  <c r="F352" i="21"/>
  <c r="U352" i="21"/>
  <c r="E352" i="21"/>
  <c r="B352" i="21"/>
  <c r="J352" i="21"/>
  <c r="A353" i="21"/>
  <c r="R352" i="21"/>
  <c r="A250" i="21"/>
  <c r="V249" i="21"/>
  <c r="R249" i="21"/>
  <c r="N249" i="21"/>
  <c r="J249" i="21"/>
  <c r="F249" i="21"/>
  <c r="B249" i="21"/>
  <c r="Y249" i="21"/>
  <c r="U249" i="21"/>
  <c r="Q249" i="21"/>
  <c r="M249" i="21"/>
  <c r="I249" i="21"/>
  <c r="E249" i="21"/>
  <c r="S249" i="21"/>
  <c r="K249" i="21"/>
  <c r="C249" i="21"/>
  <c r="O249" i="21"/>
  <c r="X249" i="21"/>
  <c r="P249" i="21"/>
  <c r="H249" i="21"/>
  <c r="W249" i="21"/>
  <c r="G249" i="21"/>
  <c r="L249" i="21"/>
  <c r="T249" i="21"/>
  <c r="D249" i="21"/>
  <c r="X215" i="21"/>
  <c r="T215" i="21"/>
  <c r="P215" i="21"/>
  <c r="L215" i="21"/>
  <c r="H215" i="21"/>
  <c r="D215" i="21"/>
  <c r="W215" i="21"/>
  <c r="S215" i="21"/>
  <c r="O215" i="21"/>
  <c r="K215" i="21"/>
  <c r="G215" i="21"/>
  <c r="C215" i="21"/>
  <c r="Y215" i="21"/>
  <c r="Q215" i="21"/>
  <c r="I215" i="21"/>
  <c r="U215" i="21"/>
  <c r="E215" i="21"/>
  <c r="V215" i="21"/>
  <c r="N215" i="21"/>
  <c r="F215" i="21"/>
  <c r="M215" i="21"/>
  <c r="A216" i="21"/>
  <c r="J215" i="21"/>
  <c r="B215" i="21"/>
  <c r="R215" i="21"/>
  <c r="W77" i="19"/>
  <c r="X77" i="19"/>
  <c r="S77" i="19"/>
  <c r="O77" i="19"/>
  <c r="K77" i="19"/>
  <c r="G77" i="19"/>
  <c r="C77" i="19"/>
  <c r="V77" i="19"/>
  <c r="R77" i="19"/>
  <c r="N77" i="19"/>
  <c r="J77" i="19"/>
  <c r="F77" i="19"/>
  <c r="B77" i="19"/>
  <c r="Q77" i="19"/>
  <c r="I77" i="19"/>
  <c r="Y77" i="19"/>
  <c r="P77" i="19"/>
  <c r="H77" i="19"/>
  <c r="M77" i="19"/>
  <c r="L77" i="19"/>
  <c r="U77" i="19"/>
  <c r="T77" i="19"/>
  <c r="E77" i="19"/>
  <c r="D77" i="19"/>
  <c r="A319" i="21"/>
  <c r="V318" i="21"/>
  <c r="R318" i="21"/>
  <c r="N318" i="21"/>
  <c r="J318" i="21"/>
  <c r="F318" i="21"/>
  <c r="B318" i="21"/>
  <c r="Y318" i="21"/>
  <c r="U318" i="21"/>
  <c r="Q318" i="21"/>
  <c r="M318" i="21"/>
  <c r="I318" i="21"/>
  <c r="E318" i="21"/>
  <c r="W318" i="21"/>
  <c r="O318" i="21"/>
  <c r="G318" i="21"/>
  <c r="K318" i="21"/>
  <c r="T318" i="21"/>
  <c r="L318" i="21"/>
  <c r="D318" i="21"/>
  <c r="S318" i="21"/>
  <c r="C318" i="21"/>
  <c r="P318" i="21"/>
  <c r="X318" i="21"/>
  <c r="H318" i="21"/>
  <c r="V112" i="25"/>
  <c r="R112" i="25"/>
  <c r="N112" i="25"/>
  <c r="J112" i="25"/>
  <c r="F112" i="25"/>
  <c r="B112" i="25"/>
  <c r="Y112" i="25"/>
  <c r="U112" i="25"/>
  <c r="Q112" i="25"/>
  <c r="M112" i="25"/>
  <c r="I112" i="25"/>
  <c r="E112" i="25"/>
  <c r="X112" i="25"/>
  <c r="P112" i="25"/>
  <c r="H112" i="25"/>
  <c r="L112" i="25"/>
  <c r="W112" i="25"/>
  <c r="O112" i="25"/>
  <c r="G112" i="25"/>
  <c r="T112" i="25"/>
  <c r="D112" i="25"/>
  <c r="S112" i="25"/>
  <c r="K112" i="25"/>
  <c r="C112" i="25"/>
  <c r="A113" i="25"/>
  <c r="X318" i="28"/>
  <c r="T318" i="28"/>
  <c r="P318" i="28"/>
  <c r="L318" i="28"/>
  <c r="H318" i="28"/>
  <c r="D318" i="28"/>
  <c r="W318" i="28"/>
  <c r="S318" i="28"/>
  <c r="O318" i="28"/>
  <c r="K318" i="28"/>
  <c r="G318" i="28"/>
  <c r="C318" i="28"/>
  <c r="Y318" i="28"/>
  <c r="Q318" i="28"/>
  <c r="I318" i="28"/>
  <c r="V318" i="28"/>
  <c r="N318" i="28"/>
  <c r="F318" i="28"/>
  <c r="R318" i="28"/>
  <c r="B318" i="28"/>
  <c r="M318" i="28"/>
  <c r="U318" i="28"/>
  <c r="E318" i="28"/>
  <c r="J318" i="28"/>
  <c r="A319" i="28"/>
  <c r="Y76" i="21"/>
  <c r="U76" i="21"/>
  <c r="Q76" i="21"/>
  <c r="M76" i="21"/>
  <c r="I76" i="21"/>
  <c r="E76" i="21"/>
  <c r="X76" i="21"/>
  <c r="T76" i="21"/>
  <c r="P76" i="21"/>
  <c r="L76" i="21"/>
  <c r="H76" i="21"/>
  <c r="D76" i="21"/>
  <c r="V76" i="21"/>
  <c r="N76" i="21"/>
  <c r="F76" i="21"/>
  <c r="A77" i="21"/>
  <c r="R76" i="21"/>
  <c r="B76" i="21"/>
  <c r="O76" i="21"/>
  <c r="S76" i="21"/>
  <c r="K76" i="21"/>
  <c r="C76" i="21"/>
  <c r="J76" i="21"/>
  <c r="W76" i="21"/>
  <c r="G76" i="21"/>
  <c r="A216" i="28"/>
  <c r="V215" i="28"/>
  <c r="R215" i="28"/>
  <c r="N215" i="28"/>
  <c r="J215" i="28"/>
  <c r="F215" i="28"/>
  <c r="B215" i="28"/>
  <c r="Y215" i="28"/>
  <c r="U215" i="28"/>
  <c r="Q215" i="28"/>
  <c r="M215" i="28"/>
  <c r="I215" i="28"/>
  <c r="E215" i="28"/>
  <c r="S215" i="28"/>
  <c r="K215" i="28"/>
  <c r="C215" i="28"/>
  <c r="X215" i="28"/>
  <c r="P215" i="28"/>
  <c r="H215" i="28"/>
  <c r="L215" i="28"/>
  <c r="W215" i="28"/>
  <c r="G215" i="28"/>
  <c r="O215" i="28"/>
  <c r="T215" i="28"/>
  <c r="D215" i="28"/>
  <c r="Y148" i="19"/>
  <c r="U148" i="19"/>
  <c r="Q148" i="19"/>
  <c r="M148" i="19"/>
  <c r="I148" i="19"/>
  <c r="E148" i="19"/>
  <c r="X148" i="19"/>
  <c r="T148" i="19"/>
  <c r="P148" i="19"/>
  <c r="L148" i="19"/>
  <c r="H148" i="19"/>
  <c r="D148" i="19"/>
  <c r="W148" i="19"/>
  <c r="O148" i="19"/>
  <c r="G148" i="19"/>
  <c r="V148" i="19"/>
  <c r="N148" i="19"/>
  <c r="F148" i="19"/>
  <c r="S148" i="19"/>
  <c r="C148" i="19"/>
  <c r="R148" i="19"/>
  <c r="B148" i="19"/>
  <c r="K148" i="19"/>
  <c r="J148" i="19"/>
  <c r="A149" i="19"/>
  <c r="X113" i="19"/>
  <c r="T113" i="19"/>
  <c r="P113" i="19"/>
  <c r="L113" i="19"/>
  <c r="H113" i="19"/>
  <c r="D113" i="19"/>
  <c r="W113" i="19"/>
  <c r="S113" i="19"/>
  <c r="O113" i="19"/>
  <c r="K113" i="19"/>
  <c r="G113" i="19"/>
  <c r="C113" i="19"/>
  <c r="R113" i="19"/>
  <c r="J113" i="19"/>
  <c r="B113" i="19"/>
  <c r="Y113" i="19"/>
  <c r="Q113" i="19"/>
  <c r="I113" i="19"/>
  <c r="V113" i="19"/>
  <c r="F113" i="19"/>
  <c r="U113" i="19"/>
  <c r="E113" i="19"/>
  <c r="N113" i="19"/>
  <c r="M113" i="19"/>
  <c r="W181" i="28"/>
  <c r="S181" i="28"/>
  <c r="O181" i="28"/>
  <c r="K181" i="28"/>
  <c r="G181" i="28"/>
  <c r="C181" i="28"/>
  <c r="A182" i="28"/>
  <c r="V181" i="28"/>
  <c r="R181" i="28"/>
  <c r="N181" i="28"/>
  <c r="J181" i="28"/>
  <c r="F181" i="28"/>
  <c r="B181" i="28"/>
  <c r="X181" i="28"/>
  <c r="P181" i="28"/>
  <c r="H181" i="28"/>
  <c r="U181" i="28"/>
  <c r="M181" i="28"/>
  <c r="E181" i="28"/>
  <c r="Q181" i="28"/>
  <c r="I181" i="28"/>
  <c r="L181" i="28"/>
  <c r="Y181" i="28"/>
  <c r="T181" i="28"/>
  <c r="D181" i="28"/>
  <c r="X420" i="21"/>
  <c r="T420" i="21"/>
  <c r="P420" i="21"/>
  <c r="L420" i="21"/>
  <c r="H420" i="21"/>
  <c r="D420" i="21"/>
  <c r="W420" i="21"/>
  <c r="S420" i="21"/>
  <c r="O420" i="21"/>
  <c r="K420" i="21"/>
  <c r="G420" i="21"/>
  <c r="C420" i="21"/>
  <c r="U420" i="21"/>
  <c r="M420" i="21"/>
  <c r="E420" i="21"/>
  <c r="Y420" i="21"/>
  <c r="I420" i="21"/>
  <c r="A421" i="21"/>
  <c r="R420" i="21"/>
  <c r="J420" i="21"/>
  <c r="B420" i="21"/>
  <c r="Q420" i="21"/>
  <c r="F420" i="21"/>
  <c r="N420" i="21"/>
  <c r="V420" i="21"/>
  <c r="A182" i="21"/>
  <c r="V181" i="21"/>
  <c r="R181" i="21"/>
  <c r="N181" i="21"/>
  <c r="J181" i="21"/>
  <c r="F181" i="21"/>
  <c r="B181" i="21"/>
  <c r="Y181" i="21"/>
  <c r="U181" i="21"/>
  <c r="Q181" i="21"/>
  <c r="M181" i="21"/>
  <c r="I181" i="21"/>
  <c r="E181" i="21"/>
  <c r="W181" i="21"/>
  <c r="O181" i="21"/>
  <c r="G181" i="21"/>
  <c r="S181" i="21"/>
  <c r="C181" i="21"/>
  <c r="T181" i="21"/>
  <c r="L181" i="21"/>
  <c r="D181" i="21"/>
  <c r="K181" i="21"/>
  <c r="H181" i="21"/>
  <c r="X181" i="21"/>
  <c r="P181" i="21"/>
  <c r="V77" i="25"/>
  <c r="R77" i="25"/>
  <c r="N77" i="25"/>
  <c r="J77" i="25"/>
  <c r="F77" i="25"/>
  <c r="B77" i="25"/>
  <c r="Y77" i="25"/>
  <c r="U77" i="25"/>
  <c r="Q77" i="25"/>
  <c r="M77" i="25"/>
  <c r="I77" i="25"/>
  <c r="E77" i="25"/>
  <c r="X77" i="25"/>
  <c r="P77" i="25"/>
  <c r="H77" i="25"/>
  <c r="W77" i="25"/>
  <c r="O77" i="25"/>
  <c r="G77" i="25"/>
  <c r="K77" i="25"/>
  <c r="L77" i="25"/>
  <c r="T77" i="25"/>
  <c r="D77" i="25"/>
  <c r="S77" i="25"/>
  <c r="C77" i="25"/>
  <c r="X283" i="21"/>
  <c r="T283" i="21"/>
  <c r="P283" i="21"/>
  <c r="L283" i="21"/>
  <c r="H283" i="21"/>
  <c r="D283" i="21"/>
  <c r="W283" i="21"/>
  <c r="S283" i="21"/>
  <c r="O283" i="21"/>
  <c r="K283" i="21"/>
  <c r="G283" i="21"/>
  <c r="C283" i="21"/>
  <c r="U283" i="21"/>
  <c r="M283" i="21"/>
  <c r="E283" i="21"/>
  <c r="Q283" i="21"/>
  <c r="I283" i="21"/>
  <c r="A284" i="21"/>
  <c r="R283" i="21"/>
  <c r="J283" i="21"/>
  <c r="B283" i="21"/>
  <c r="Y283" i="21"/>
  <c r="V283" i="21"/>
  <c r="N283" i="21"/>
  <c r="F283" i="21"/>
  <c r="A112" i="21"/>
  <c r="V111" i="21"/>
  <c r="R111" i="21"/>
  <c r="N111" i="21"/>
  <c r="J111" i="21"/>
  <c r="F111" i="21"/>
  <c r="B111" i="21"/>
  <c r="Y111" i="21"/>
  <c r="U111" i="21"/>
  <c r="Q111" i="21"/>
  <c r="M111" i="21"/>
  <c r="I111" i="21"/>
  <c r="E111" i="21"/>
  <c r="S111" i="21"/>
  <c r="K111" i="21"/>
  <c r="C111" i="21"/>
  <c r="O111" i="21"/>
  <c r="X111" i="21"/>
  <c r="P111" i="21"/>
  <c r="H111" i="21"/>
  <c r="W111" i="21"/>
  <c r="G111" i="21"/>
  <c r="D111" i="21"/>
  <c r="T111" i="21"/>
  <c r="L111" i="21"/>
  <c r="A353" i="28"/>
  <c r="V352" i="28"/>
  <c r="R352" i="28"/>
  <c r="N352" i="28"/>
  <c r="J352" i="28"/>
  <c r="F352" i="28"/>
  <c r="B352" i="28"/>
  <c r="Y352" i="28"/>
  <c r="U352" i="28"/>
  <c r="Q352" i="28"/>
  <c r="M352" i="28"/>
  <c r="I352" i="28"/>
  <c r="E352" i="28"/>
  <c r="S352" i="28"/>
  <c r="K352" i="28"/>
  <c r="C352" i="28"/>
  <c r="X352" i="28"/>
  <c r="P352" i="28"/>
  <c r="H352" i="28"/>
  <c r="T352" i="28"/>
  <c r="D352" i="28"/>
  <c r="O352" i="28"/>
  <c r="G352" i="28"/>
  <c r="W352" i="28"/>
  <c r="L352" i="28"/>
  <c r="X249" i="28"/>
  <c r="T249" i="28"/>
  <c r="P249" i="28"/>
  <c r="L249" i="28"/>
  <c r="H249" i="28"/>
  <c r="D249" i="28"/>
  <c r="W249" i="28"/>
  <c r="S249" i="28"/>
  <c r="O249" i="28"/>
  <c r="K249" i="28"/>
  <c r="G249" i="28"/>
  <c r="C249" i="28"/>
  <c r="U249" i="28"/>
  <c r="M249" i="28"/>
  <c r="E249" i="28"/>
  <c r="A250" i="28"/>
  <c r="R249" i="28"/>
  <c r="J249" i="28"/>
  <c r="B249" i="28"/>
  <c r="N249" i="28"/>
  <c r="Y249" i="28"/>
  <c r="I249" i="28"/>
  <c r="Q249" i="28"/>
  <c r="F249" i="28"/>
  <c r="V249" i="28"/>
  <c r="A421" i="28"/>
  <c r="V420" i="28"/>
  <c r="R420" i="28"/>
  <c r="N420" i="28"/>
  <c r="J420" i="28"/>
  <c r="F420" i="28"/>
  <c r="B420" i="28"/>
  <c r="Y420" i="28"/>
  <c r="U420" i="28"/>
  <c r="Q420" i="28"/>
  <c r="M420" i="28"/>
  <c r="I420" i="28"/>
  <c r="E420" i="28"/>
  <c r="W420" i="28"/>
  <c r="O420" i="28"/>
  <c r="G420" i="28"/>
  <c r="T420" i="28"/>
  <c r="L420" i="28"/>
  <c r="D420" i="28"/>
  <c r="X420" i="28"/>
  <c r="H420" i="28"/>
  <c r="S420" i="28"/>
  <c r="C420" i="28"/>
  <c r="K420" i="28"/>
  <c r="P420" i="28"/>
  <c r="A284" i="28"/>
  <c r="V283" i="28"/>
  <c r="R283" i="28"/>
  <c r="N283" i="28"/>
  <c r="J283" i="28"/>
  <c r="F283" i="28"/>
  <c r="B283" i="28"/>
  <c r="Y283" i="28"/>
  <c r="U283" i="28"/>
  <c r="Q283" i="28"/>
  <c r="M283" i="28"/>
  <c r="I283" i="28"/>
  <c r="E283" i="28"/>
  <c r="W283" i="28"/>
  <c r="O283" i="28"/>
  <c r="G283" i="28"/>
  <c r="T283" i="28"/>
  <c r="L283" i="28"/>
  <c r="D283" i="28"/>
  <c r="P283" i="28"/>
  <c r="K283" i="28"/>
  <c r="C283" i="28"/>
  <c r="X283" i="28"/>
  <c r="S283" i="28"/>
  <c r="H283" i="28"/>
  <c r="W111" i="28"/>
  <c r="S111" i="28"/>
  <c r="O111" i="28"/>
  <c r="K111" i="28"/>
  <c r="G111" i="28"/>
  <c r="C111" i="28"/>
  <c r="A112" i="28"/>
  <c r="V111" i="28"/>
  <c r="R111" i="28"/>
  <c r="N111" i="28"/>
  <c r="J111" i="28"/>
  <c r="F111" i="28"/>
  <c r="B111" i="28"/>
  <c r="T111" i="28"/>
  <c r="L111" i="28"/>
  <c r="D111" i="28"/>
  <c r="Y111" i="28"/>
  <c r="Q111" i="28"/>
  <c r="I111" i="28"/>
  <c r="M111" i="28"/>
  <c r="E111" i="28"/>
  <c r="X111" i="28"/>
  <c r="H111" i="28"/>
  <c r="U111" i="28"/>
  <c r="P111" i="28"/>
  <c r="Y146" i="28"/>
  <c r="U146" i="28"/>
  <c r="Q146" i="28"/>
  <c r="M146" i="28"/>
  <c r="I146" i="28"/>
  <c r="E146" i="28"/>
  <c r="X146" i="28"/>
  <c r="T146" i="28"/>
  <c r="P146" i="28"/>
  <c r="L146" i="28"/>
  <c r="H146" i="28"/>
  <c r="D146" i="28"/>
  <c r="V146" i="28"/>
  <c r="N146" i="28"/>
  <c r="F146" i="28"/>
  <c r="S146" i="28"/>
  <c r="K146" i="28"/>
  <c r="C146" i="28"/>
  <c r="O146" i="28"/>
  <c r="W146" i="28"/>
  <c r="A147" i="28"/>
  <c r="J146" i="28"/>
  <c r="G146" i="28"/>
  <c r="R146" i="28"/>
  <c r="B146" i="28"/>
  <c r="A387" i="21"/>
  <c r="V386" i="21"/>
  <c r="R386" i="21"/>
  <c r="N386" i="21"/>
  <c r="J386" i="21"/>
  <c r="F386" i="21"/>
  <c r="B386" i="21"/>
  <c r="Y386" i="21"/>
  <c r="U386" i="21"/>
  <c r="Q386" i="21"/>
  <c r="M386" i="21"/>
  <c r="I386" i="21"/>
  <c r="E386" i="21"/>
  <c r="S386" i="21"/>
  <c r="K386" i="21"/>
  <c r="C386" i="21"/>
  <c r="O386" i="21"/>
  <c r="X386" i="21"/>
  <c r="P386" i="21"/>
  <c r="H386" i="21"/>
  <c r="W386" i="21"/>
  <c r="G386" i="21"/>
  <c r="T386" i="21"/>
  <c r="L386" i="21"/>
  <c r="D386" i="21"/>
  <c r="Y76" i="28"/>
  <c r="U76" i="28"/>
  <c r="Q76" i="28"/>
  <c r="M76" i="28"/>
  <c r="I76" i="28"/>
  <c r="E76" i="28"/>
  <c r="X76" i="28"/>
  <c r="T76" i="28"/>
  <c r="P76" i="28"/>
  <c r="L76" i="28"/>
  <c r="H76" i="28"/>
  <c r="D76" i="28"/>
  <c r="A77" i="28"/>
  <c r="R76" i="28"/>
  <c r="J76" i="28"/>
  <c r="B76" i="28"/>
  <c r="W76" i="28"/>
  <c r="O76" i="28"/>
  <c r="G76" i="28"/>
  <c r="K76" i="28"/>
  <c r="S76" i="28"/>
  <c r="V76" i="28"/>
  <c r="F76" i="28"/>
  <c r="C76" i="28"/>
  <c r="N76" i="28"/>
  <c r="V147" i="25"/>
  <c r="R147" i="25"/>
  <c r="N147" i="25"/>
  <c r="J147" i="25"/>
  <c r="F147" i="25"/>
  <c r="B147" i="25"/>
  <c r="Y147" i="25"/>
  <c r="U147" i="25"/>
  <c r="Q147" i="25"/>
  <c r="M147" i="25"/>
  <c r="I147" i="25"/>
  <c r="E147" i="25"/>
  <c r="X147" i="25"/>
  <c r="P147" i="25"/>
  <c r="H147" i="25"/>
  <c r="W147" i="25"/>
  <c r="O147" i="25"/>
  <c r="G147" i="25"/>
  <c r="T147" i="25"/>
  <c r="D147" i="25"/>
  <c r="S147" i="25"/>
  <c r="C147" i="25"/>
  <c r="L147" i="25"/>
  <c r="K147" i="25"/>
  <c r="A148" i="25"/>
  <c r="X77" i="28" l="1"/>
  <c r="T77" i="28"/>
  <c r="P77" i="28"/>
  <c r="L77" i="28"/>
  <c r="H77" i="28"/>
  <c r="D77" i="28"/>
  <c r="W77" i="28"/>
  <c r="S77" i="28"/>
  <c r="O77" i="28"/>
  <c r="K77" i="28"/>
  <c r="G77" i="28"/>
  <c r="C77" i="28"/>
  <c r="Y77" i="28"/>
  <c r="Q77" i="28"/>
  <c r="I77" i="28"/>
  <c r="V77" i="28"/>
  <c r="N77" i="28"/>
  <c r="F77" i="28"/>
  <c r="R77" i="28"/>
  <c r="B77" i="28"/>
  <c r="M77" i="28"/>
  <c r="J77" i="28"/>
  <c r="U77" i="28"/>
  <c r="E77" i="28"/>
  <c r="Y284" i="28"/>
  <c r="U284" i="28"/>
  <c r="Q284" i="28"/>
  <c r="M284" i="28"/>
  <c r="I284" i="28"/>
  <c r="E284" i="28"/>
  <c r="X284" i="28"/>
  <c r="T284" i="28"/>
  <c r="P284" i="28"/>
  <c r="L284" i="28"/>
  <c r="H284" i="28"/>
  <c r="D284" i="28"/>
  <c r="V284" i="28"/>
  <c r="N284" i="28"/>
  <c r="F284" i="28"/>
  <c r="S284" i="28"/>
  <c r="K284" i="28"/>
  <c r="C284" i="28"/>
  <c r="W284" i="28"/>
  <c r="G284" i="28"/>
  <c r="R284" i="28"/>
  <c r="B284" i="28"/>
  <c r="J284" i="28"/>
  <c r="A285" i="28"/>
  <c r="O284" i="28"/>
  <c r="Y112" i="21"/>
  <c r="U112" i="21"/>
  <c r="Q112" i="21"/>
  <c r="M112" i="21"/>
  <c r="I112" i="21"/>
  <c r="E112" i="21"/>
  <c r="X112" i="21"/>
  <c r="T112" i="21"/>
  <c r="P112" i="21"/>
  <c r="L112" i="21"/>
  <c r="H112" i="21"/>
  <c r="D112" i="21"/>
  <c r="A113" i="21"/>
  <c r="R112" i="21"/>
  <c r="J112" i="21"/>
  <c r="B112" i="21"/>
  <c r="V112" i="21"/>
  <c r="F112" i="21"/>
  <c r="W112" i="21"/>
  <c r="O112" i="21"/>
  <c r="G112" i="21"/>
  <c r="N112" i="21"/>
  <c r="K112" i="21"/>
  <c r="C112" i="21"/>
  <c r="S112" i="21"/>
  <c r="W284" i="21"/>
  <c r="S284" i="21"/>
  <c r="O284" i="21"/>
  <c r="K284" i="21"/>
  <c r="G284" i="21"/>
  <c r="C284" i="21"/>
  <c r="A285" i="21"/>
  <c r="V284" i="21"/>
  <c r="R284" i="21"/>
  <c r="N284" i="21"/>
  <c r="J284" i="21"/>
  <c r="F284" i="21"/>
  <c r="B284" i="21"/>
  <c r="T284" i="21"/>
  <c r="L284" i="21"/>
  <c r="D284" i="21"/>
  <c r="X284" i="21"/>
  <c r="H284" i="21"/>
  <c r="Y284" i="21"/>
  <c r="Q284" i="21"/>
  <c r="I284" i="21"/>
  <c r="P284" i="21"/>
  <c r="E284" i="21"/>
  <c r="M284" i="21"/>
  <c r="U284" i="21"/>
  <c r="Y216" i="28"/>
  <c r="U216" i="28"/>
  <c r="Q216" i="28"/>
  <c r="M216" i="28"/>
  <c r="I216" i="28"/>
  <c r="E216" i="28"/>
  <c r="X216" i="28"/>
  <c r="T216" i="28"/>
  <c r="P216" i="28"/>
  <c r="L216" i="28"/>
  <c r="H216" i="28"/>
  <c r="D216" i="28"/>
  <c r="A217" i="28"/>
  <c r="R216" i="28"/>
  <c r="J216" i="28"/>
  <c r="B216" i="28"/>
  <c r="W216" i="28"/>
  <c r="O216" i="28"/>
  <c r="G216" i="28"/>
  <c r="S216" i="28"/>
  <c r="C216" i="28"/>
  <c r="N216" i="28"/>
  <c r="F216" i="28"/>
  <c r="V216" i="28"/>
  <c r="K216" i="28"/>
  <c r="Y319" i="21"/>
  <c r="U319" i="21"/>
  <c r="Q319" i="21"/>
  <c r="M319" i="21"/>
  <c r="I319" i="21"/>
  <c r="E319" i="21"/>
  <c r="X319" i="21"/>
  <c r="T319" i="21"/>
  <c r="P319" i="21"/>
  <c r="L319" i="21"/>
  <c r="H319" i="21"/>
  <c r="D319" i="21"/>
  <c r="V319" i="21"/>
  <c r="N319" i="21"/>
  <c r="F319" i="21"/>
  <c r="R319" i="21"/>
  <c r="B319" i="21"/>
  <c r="S319" i="21"/>
  <c r="K319" i="21"/>
  <c r="C319" i="21"/>
  <c r="A320" i="21"/>
  <c r="J319" i="21"/>
  <c r="W319" i="21"/>
  <c r="O319" i="21"/>
  <c r="G319" i="21"/>
  <c r="Y387" i="21"/>
  <c r="U387" i="21"/>
  <c r="Q387" i="21"/>
  <c r="M387" i="21"/>
  <c r="I387" i="21"/>
  <c r="E387" i="21"/>
  <c r="X387" i="21"/>
  <c r="T387" i="21"/>
  <c r="P387" i="21"/>
  <c r="L387" i="21"/>
  <c r="H387" i="21"/>
  <c r="D387" i="21"/>
  <c r="A388" i="21"/>
  <c r="R387" i="21"/>
  <c r="J387" i="21"/>
  <c r="B387" i="21"/>
  <c r="V387" i="21"/>
  <c r="F387" i="21"/>
  <c r="W387" i="21"/>
  <c r="O387" i="21"/>
  <c r="G387" i="21"/>
  <c r="N387" i="21"/>
  <c r="C387" i="21"/>
  <c r="S387" i="21"/>
  <c r="K387" i="21"/>
  <c r="A113" i="28"/>
  <c r="V112" i="28"/>
  <c r="R112" i="28"/>
  <c r="N112" i="28"/>
  <c r="J112" i="28"/>
  <c r="F112" i="28"/>
  <c r="B112" i="28"/>
  <c r="Y112" i="28"/>
  <c r="U112" i="28"/>
  <c r="Q112" i="28"/>
  <c r="M112" i="28"/>
  <c r="I112" i="28"/>
  <c r="E112" i="28"/>
  <c r="S112" i="28"/>
  <c r="K112" i="28"/>
  <c r="C112" i="28"/>
  <c r="X112" i="28"/>
  <c r="P112" i="28"/>
  <c r="H112" i="28"/>
  <c r="T112" i="28"/>
  <c r="D112" i="28"/>
  <c r="L112" i="28"/>
  <c r="O112" i="28"/>
  <c r="W112" i="28"/>
  <c r="G112" i="28"/>
  <c r="Y421" i="28"/>
  <c r="U421" i="28"/>
  <c r="Q421" i="28"/>
  <c r="M421" i="28"/>
  <c r="I421" i="28"/>
  <c r="E421" i="28"/>
  <c r="X421" i="28"/>
  <c r="T421" i="28"/>
  <c r="P421" i="28"/>
  <c r="L421" i="28"/>
  <c r="H421" i="28"/>
  <c r="D421" i="28"/>
  <c r="V421" i="28"/>
  <c r="N421" i="28"/>
  <c r="F421" i="28"/>
  <c r="S421" i="28"/>
  <c r="K421" i="28"/>
  <c r="C421" i="28"/>
  <c r="O421" i="28"/>
  <c r="A422" i="28"/>
  <c r="J421" i="28"/>
  <c r="R421" i="28"/>
  <c r="B421" i="28"/>
  <c r="G421" i="28"/>
  <c r="W421" i="28"/>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353" i="21"/>
  <c r="S353" i="21"/>
  <c r="O353" i="21"/>
  <c r="K353" i="21"/>
  <c r="G353" i="21"/>
  <c r="C353" i="21"/>
  <c r="A354" i="21"/>
  <c r="V353" i="21"/>
  <c r="R353" i="21"/>
  <c r="N353" i="21"/>
  <c r="J353" i="21"/>
  <c r="F353" i="21"/>
  <c r="B353" i="21"/>
  <c r="X353" i="21"/>
  <c r="P353" i="21"/>
  <c r="H353" i="21"/>
  <c r="T353" i="21"/>
  <c r="D353" i="21"/>
  <c r="U353" i="21"/>
  <c r="M353" i="21"/>
  <c r="E353" i="21"/>
  <c r="L353" i="21"/>
  <c r="I353" i="21"/>
  <c r="Q353" i="21"/>
  <c r="Y353" i="21"/>
  <c r="W147" i="21"/>
  <c r="S147" i="21"/>
  <c r="O147" i="21"/>
  <c r="K147" i="21"/>
  <c r="G147" i="21"/>
  <c r="C147" i="21"/>
  <c r="A148" i="21"/>
  <c r="V147" i="21"/>
  <c r="R147" i="21"/>
  <c r="N147" i="21"/>
  <c r="J147" i="21"/>
  <c r="F147" i="21"/>
  <c r="B147" i="21"/>
  <c r="T147" i="21"/>
  <c r="L147" i="21"/>
  <c r="D147" i="21"/>
  <c r="P147" i="21"/>
  <c r="Y147" i="21"/>
  <c r="Q147" i="21"/>
  <c r="I147" i="21"/>
  <c r="X147" i="21"/>
  <c r="H147" i="21"/>
  <c r="U147" i="21"/>
  <c r="M147" i="21"/>
  <c r="E147" i="21"/>
  <c r="X147" i="28"/>
  <c r="T147" i="28"/>
  <c r="P147" i="28"/>
  <c r="L147" i="28"/>
  <c r="H147" i="28"/>
  <c r="D147" i="28"/>
  <c r="W147" i="28"/>
  <c r="S147" i="28"/>
  <c r="O147" i="28"/>
  <c r="K147" i="28"/>
  <c r="G147" i="28"/>
  <c r="C147" i="28"/>
  <c r="U147" i="28"/>
  <c r="M147" i="28"/>
  <c r="E147" i="28"/>
  <c r="A148" i="28"/>
  <c r="R147" i="28"/>
  <c r="J147" i="28"/>
  <c r="B147" i="28"/>
  <c r="V147" i="28"/>
  <c r="F147" i="28"/>
  <c r="Q147" i="28"/>
  <c r="N147" i="28"/>
  <c r="Y147" i="28"/>
  <c r="I147" i="28"/>
  <c r="X77" i="21"/>
  <c r="T77" i="21"/>
  <c r="P77" i="21"/>
  <c r="L77" i="21"/>
  <c r="H77" i="21"/>
  <c r="D77" i="21"/>
  <c r="W77" i="21"/>
  <c r="S77" i="21"/>
  <c r="O77" i="21"/>
  <c r="K77" i="21"/>
  <c r="G77" i="21"/>
  <c r="C77" i="21"/>
  <c r="U77" i="21"/>
  <c r="M77" i="21"/>
  <c r="E77" i="21"/>
  <c r="Q77" i="21"/>
  <c r="F77" i="21"/>
  <c r="R77" i="21"/>
  <c r="J77" i="21"/>
  <c r="B77" i="21"/>
  <c r="Y77" i="21"/>
  <c r="I77" i="21"/>
  <c r="V77" i="21"/>
  <c r="N77" i="21"/>
  <c r="W319" i="28"/>
  <c r="S319" i="28"/>
  <c r="O319" i="28"/>
  <c r="K319" i="28"/>
  <c r="G319" i="28"/>
  <c r="C319" i="28"/>
  <c r="A320" i="28"/>
  <c r="V319" i="28"/>
  <c r="R319" i="28"/>
  <c r="N319" i="28"/>
  <c r="J319" i="28"/>
  <c r="F319" i="28"/>
  <c r="B319" i="28"/>
  <c r="X319" i="28"/>
  <c r="P319" i="28"/>
  <c r="H319" i="28"/>
  <c r="U319" i="28"/>
  <c r="M319" i="28"/>
  <c r="E319" i="28"/>
  <c r="Y319" i="28"/>
  <c r="I319" i="28"/>
  <c r="T319" i="28"/>
  <c r="D319" i="28"/>
  <c r="L319" i="28"/>
  <c r="Q319" i="28"/>
  <c r="W387" i="28"/>
  <c r="S387" i="28"/>
  <c r="O387" i="28"/>
  <c r="K387" i="28"/>
  <c r="G387" i="28"/>
  <c r="C387" i="28"/>
  <c r="A388" i="28"/>
  <c r="V387" i="28"/>
  <c r="R387" i="28"/>
  <c r="N387" i="28"/>
  <c r="J387" i="28"/>
  <c r="F387" i="28"/>
  <c r="B387" i="28"/>
  <c r="T387" i="28"/>
  <c r="L387" i="28"/>
  <c r="D387" i="28"/>
  <c r="Y387" i="28"/>
  <c r="Q387" i="28"/>
  <c r="I387" i="28"/>
  <c r="M387" i="28"/>
  <c r="X387" i="28"/>
  <c r="H387" i="28"/>
  <c r="U387" i="28"/>
  <c r="P387" i="28"/>
  <c r="E387" i="28"/>
  <c r="V148" i="25"/>
  <c r="R148" i="25"/>
  <c r="N148" i="25"/>
  <c r="J148" i="25"/>
  <c r="F148" i="25"/>
  <c r="B148" i="25"/>
  <c r="Y148" i="25"/>
  <c r="U148" i="25"/>
  <c r="Q148" i="25"/>
  <c r="M148" i="25"/>
  <c r="I148" i="25"/>
  <c r="E148" i="25"/>
  <c r="X148" i="25"/>
  <c r="P148" i="25"/>
  <c r="H148" i="25"/>
  <c r="W148" i="25"/>
  <c r="O148" i="25"/>
  <c r="G148" i="25"/>
  <c r="L148" i="25"/>
  <c r="T148" i="25"/>
  <c r="K148" i="25"/>
  <c r="D148" i="25"/>
  <c r="S148" i="25"/>
  <c r="C148" i="25"/>
  <c r="A149" i="25"/>
  <c r="W250" i="28"/>
  <c r="S250" i="28"/>
  <c r="O250" i="28"/>
  <c r="K250" i="28"/>
  <c r="G250" i="28"/>
  <c r="C250" i="28"/>
  <c r="A251" i="28"/>
  <c r="V250" i="28"/>
  <c r="R250" i="28"/>
  <c r="N250" i="28"/>
  <c r="J250" i="28"/>
  <c r="F250" i="28"/>
  <c r="B250" i="28"/>
  <c r="T250" i="28"/>
  <c r="L250" i="28"/>
  <c r="D250" i="28"/>
  <c r="Y250" i="28"/>
  <c r="Q250" i="28"/>
  <c r="I250" i="28"/>
  <c r="U250" i="28"/>
  <c r="E250" i="28"/>
  <c r="P250" i="28"/>
  <c r="X250" i="28"/>
  <c r="H250" i="28"/>
  <c r="M250" i="28"/>
  <c r="Y353" i="28"/>
  <c r="U353" i="28"/>
  <c r="Q353" i="28"/>
  <c r="M353" i="28"/>
  <c r="I353" i="28"/>
  <c r="E353" i="28"/>
  <c r="X353" i="28"/>
  <c r="T353" i="28"/>
  <c r="P353" i="28"/>
  <c r="L353" i="28"/>
  <c r="H353" i="28"/>
  <c r="D353" i="28"/>
  <c r="A354" i="28"/>
  <c r="R353" i="28"/>
  <c r="J353" i="28"/>
  <c r="B353" i="28"/>
  <c r="W353" i="28"/>
  <c r="O353" i="28"/>
  <c r="G353" i="28"/>
  <c r="K353" i="28"/>
  <c r="V353" i="28"/>
  <c r="F353" i="28"/>
  <c r="N353" i="28"/>
  <c r="C353" i="28"/>
  <c r="S353" i="28"/>
  <c r="Y182" i="21"/>
  <c r="U182" i="21"/>
  <c r="Q182" i="21"/>
  <c r="M182" i="21"/>
  <c r="I182" i="21"/>
  <c r="E182" i="21"/>
  <c r="X182" i="21"/>
  <c r="T182" i="21"/>
  <c r="P182" i="21"/>
  <c r="L182" i="21"/>
  <c r="H182" i="21"/>
  <c r="D182" i="21"/>
  <c r="V182" i="21"/>
  <c r="N182" i="21"/>
  <c r="F182" i="21"/>
  <c r="A183" i="21"/>
  <c r="J182" i="21"/>
  <c r="S182" i="21"/>
  <c r="K182" i="21"/>
  <c r="C182" i="21"/>
  <c r="R182" i="21"/>
  <c r="B182" i="21"/>
  <c r="O182" i="21"/>
  <c r="W182" i="21"/>
  <c r="G182" i="21"/>
  <c r="W421" i="21"/>
  <c r="S421" i="21"/>
  <c r="O421" i="21"/>
  <c r="K421" i="21"/>
  <c r="G421" i="21"/>
  <c r="C421" i="21"/>
  <c r="A422" i="21"/>
  <c r="V421" i="21"/>
  <c r="R421" i="21"/>
  <c r="N421" i="21"/>
  <c r="J421" i="21"/>
  <c r="F421" i="21"/>
  <c r="B421" i="21"/>
  <c r="T421" i="21"/>
  <c r="L421" i="21"/>
  <c r="D421" i="21"/>
  <c r="P421" i="21"/>
  <c r="H421" i="21"/>
  <c r="Y421" i="21"/>
  <c r="Q421" i="21"/>
  <c r="I421" i="21"/>
  <c r="X421" i="21"/>
  <c r="M421" i="21"/>
  <c r="U421" i="21"/>
  <c r="E421" i="21"/>
  <c r="A183" i="28"/>
  <c r="V182" i="28"/>
  <c r="R182" i="28"/>
  <c r="N182" i="28"/>
  <c r="J182" i="28"/>
  <c r="F182" i="28"/>
  <c r="B182" i="28"/>
  <c r="Y182" i="28"/>
  <c r="U182" i="28"/>
  <c r="Q182" i="28"/>
  <c r="M182" i="28"/>
  <c r="I182" i="28"/>
  <c r="E182" i="28"/>
  <c r="W182" i="28"/>
  <c r="O182" i="28"/>
  <c r="G182" i="28"/>
  <c r="T182" i="28"/>
  <c r="L182" i="28"/>
  <c r="D182" i="28"/>
  <c r="X182" i="28"/>
  <c r="H182" i="28"/>
  <c r="P182" i="28"/>
  <c r="S182" i="28"/>
  <c r="C182" i="28"/>
  <c r="K182" i="28"/>
  <c r="Y149" i="19"/>
  <c r="U149" i="19"/>
  <c r="Q149" i="19"/>
  <c r="M149" i="19"/>
  <c r="I149" i="19"/>
  <c r="E149" i="19"/>
  <c r="X149" i="19"/>
  <c r="T149" i="19"/>
  <c r="P149" i="19"/>
  <c r="L149" i="19"/>
  <c r="H149" i="19"/>
  <c r="D149" i="19"/>
  <c r="W149" i="19"/>
  <c r="O149" i="19"/>
  <c r="G149" i="19"/>
  <c r="V149" i="19"/>
  <c r="N149" i="19"/>
  <c r="F149" i="19"/>
  <c r="K149" i="19"/>
  <c r="J149" i="19"/>
  <c r="C149" i="19"/>
  <c r="B149" i="19"/>
  <c r="S149" i="19"/>
  <c r="R149" i="19"/>
  <c r="V113" i="25"/>
  <c r="R113" i="25"/>
  <c r="N113" i="25"/>
  <c r="J113" i="25"/>
  <c r="F113" i="25"/>
  <c r="B113" i="25"/>
  <c r="Y113" i="25"/>
  <c r="U113" i="25"/>
  <c r="Q113" i="25"/>
  <c r="M113" i="25"/>
  <c r="I113" i="25"/>
  <c r="E113" i="25"/>
  <c r="X113" i="25"/>
  <c r="P113" i="25"/>
  <c r="H113" i="25"/>
  <c r="T113" i="25"/>
  <c r="D113" i="25"/>
  <c r="W113" i="25"/>
  <c r="O113" i="25"/>
  <c r="G113" i="25"/>
  <c r="L113" i="25"/>
  <c r="C113" i="25"/>
  <c r="K113" i="25"/>
  <c r="S113" i="25"/>
  <c r="Y250" i="21"/>
  <c r="U250" i="21"/>
  <c r="Q250" i="21"/>
  <c r="M250" i="21"/>
  <c r="I250" i="21"/>
  <c r="E250" i="21"/>
  <c r="X250" i="21"/>
  <c r="T250" i="21"/>
  <c r="P250" i="21"/>
  <c r="L250" i="21"/>
  <c r="H250" i="21"/>
  <c r="D250" i="21"/>
  <c r="A251" i="21"/>
  <c r="R250" i="21"/>
  <c r="J250" i="21"/>
  <c r="B250" i="21"/>
  <c r="V250" i="21"/>
  <c r="F250" i="21"/>
  <c r="W250" i="21"/>
  <c r="O250" i="21"/>
  <c r="G250" i="21"/>
  <c r="N250" i="21"/>
  <c r="S250" i="21"/>
  <c r="K250" i="21"/>
  <c r="C250" i="21"/>
  <c r="A252" i="28" l="1"/>
  <c r="V251" i="28"/>
  <c r="R251" i="28"/>
  <c r="N251" i="28"/>
  <c r="J251" i="28"/>
  <c r="F251" i="28"/>
  <c r="B251" i="28"/>
  <c r="Y251" i="28"/>
  <c r="U251" i="28"/>
  <c r="Q251" i="28"/>
  <c r="M251" i="28"/>
  <c r="I251" i="28"/>
  <c r="E251" i="28"/>
  <c r="S251" i="28"/>
  <c r="K251" i="28"/>
  <c r="C251" i="28"/>
  <c r="X251" i="28"/>
  <c r="P251" i="28"/>
  <c r="H251" i="28"/>
  <c r="L251" i="28"/>
  <c r="W251" i="28"/>
  <c r="G251" i="28"/>
  <c r="T251" i="28"/>
  <c r="O251" i="28"/>
  <c r="D251" i="28"/>
  <c r="W148" i="28"/>
  <c r="S148" i="28"/>
  <c r="O148" i="28"/>
  <c r="K148" i="28"/>
  <c r="G148" i="28"/>
  <c r="C148" i="28"/>
  <c r="A149" i="28"/>
  <c r="V148" i="28"/>
  <c r="R148" i="28"/>
  <c r="N148" i="28"/>
  <c r="J148" i="28"/>
  <c r="F148" i="28"/>
  <c r="B148" i="28"/>
  <c r="T148" i="28"/>
  <c r="L148" i="28"/>
  <c r="D148" i="28"/>
  <c r="Y148" i="28"/>
  <c r="Q148" i="28"/>
  <c r="I148" i="28"/>
  <c r="M148" i="28"/>
  <c r="U148" i="28"/>
  <c r="X148" i="28"/>
  <c r="H148" i="28"/>
  <c r="E148" i="28"/>
  <c r="P148" i="28"/>
  <c r="A218" i="21"/>
  <c r="V217" i="21"/>
  <c r="R217" i="21"/>
  <c r="N217" i="21"/>
  <c r="J217" i="21"/>
  <c r="F217" i="21"/>
  <c r="B217" i="21"/>
  <c r="Y217" i="21"/>
  <c r="U217" i="21"/>
  <c r="Q217" i="21"/>
  <c r="M217" i="21"/>
  <c r="I217" i="21"/>
  <c r="E217" i="21"/>
  <c r="W217" i="21"/>
  <c r="O217" i="21"/>
  <c r="G217" i="21"/>
  <c r="S217" i="21"/>
  <c r="C217" i="21"/>
  <c r="T217" i="21"/>
  <c r="L217" i="21"/>
  <c r="D217" i="21"/>
  <c r="K217" i="21"/>
  <c r="H217" i="21"/>
  <c r="P217" i="21"/>
  <c r="X217" i="21"/>
  <c r="X422" i="28"/>
  <c r="T422" i="28"/>
  <c r="P422" i="28"/>
  <c r="L422" i="28"/>
  <c r="H422" i="28"/>
  <c r="D422" i="28"/>
  <c r="W422" i="28"/>
  <c r="S422" i="28"/>
  <c r="O422" i="28"/>
  <c r="K422" i="28"/>
  <c r="G422" i="28"/>
  <c r="C422" i="28"/>
  <c r="U422" i="28"/>
  <c r="M422" i="28"/>
  <c r="E422" i="28"/>
  <c r="A423" i="28"/>
  <c r="R422" i="28"/>
  <c r="J422" i="28"/>
  <c r="B422" i="28"/>
  <c r="V422" i="28"/>
  <c r="F422" i="28"/>
  <c r="Q422" i="28"/>
  <c r="Y422" i="28"/>
  <c r="N422" i="28"/>
  <c r="I422" i="28"/>
  <c r="Y113" i="28"/>
  <c r="U113" i="28"/>
  <c r="Q113" i="28"/>
  <c r="M113" i="28"/>
  <c r="I113" i="28"/>
  <c r="E113" i="28"/>
  <c r="X113" i="28"/>
  <c r="T113" i="28"/>
  <c r="P113" i="28"/>
  <c r="L113" i="28"/>
  <c r="H113" i="28"/>
  <c r="D113" i="28"/>
  <c r="R113" i="28"/>
  <c r="J113" i="28"/>
  <c r="B113" i="28"/>
  <c r="W113" i="28"/>
  <c r="O113" i="28"/>
  <c r="G113" i="28"/>
  <c r="K113" i="28"/>
  <c r="S113" i="28"/>
  <c r="V113" i="28"/>
  <c r="F113" i="28"/>
  <c r="C113" i="28"/>
  <c r="N113" i="28"/>
  <c r="A423" i="21"/>
  <c r="V422" i="21"/>
  <c r="R422" i="21"/>
  <c r="N422" i="21"/>
  <c r="J422" i="21"/>
  <c r="F422" i="21"/>
  <c r="B422" i="21"/>
  <c r="Y422" i="21"/>
  <c r="U422" i="21"/>
  <c r="Q422" i="21"/>
  <c r="M422" i="21"/>
  <c r="I422" i="21"/>
  <c r="E422" i="21"/>
  <c r="S422" i="21"/>
  <c r="K422" i="21"/>
  <c r="C422" i="21"/>
  <c r="W422" i="21"/>
  <c r="O422" i="21"/>
  <c r="G422" i="21"/>
  <c r="X422" i="21"/>
  <c r="P422" i="21"/>
  <c r="H422" i="21"/>
  <c r="T422" i="21"/>
  <c r="L422" i="21"/>
  <c r="D422" i="21"/>
  <c r="X183" i="21"/>
  <c r="T183" i="21"/>
  <c r="P183" i="21"/>
  <c r="L183" i="21"/>
  <c r="H183" i="21"/>
  <c r="D183" i="21"/>
  <c r="W183" i="21"/>
  <c r="S183" i="21"/>
  <c r="O183" i="21"/>
  <c r="K183" i="21"/>
  <c r="G183" i="21"/>
  <c r="C183" i="21"/>
  <c r="U183" i="21"/>
  <c r="M183" i="21"/>
  <c r="E183" i="21"/>
  <c r="Q183" i="21"/>
  <c r="A184" i="21"/>
  <c r="R183" i="21"/>
  <c r="J183" i="21"/>
  <c r="B183" i="21"/>
  <c r="Y183" i="21"/>
  <c r="I183" i="21"/>
  <c r="V183" i="21"/>
  <c r="F183" i="21"/>
  <c r="N183" i="21"/>
  <c r="X354" i="28"/>
  <c r="T354" i="28"/>
  <c r="P354" i="28"/>
  <c r="L354" i="28"/>
  <c r="H354" i="28"/>
  <c r="D354" i="28"/>
  <c r="W354" i="28"/>
  <c r="S354" i="28"/>
  <c r="O354" i="28"/>
  <c r="K354" i="28"/>
  <c r="G354" i="28"/>
  <c r="C354" i="28"/>
  <c r="Y354" i="28"/>
  <c r="Q354" i="28"/>
  <c r="I354" i="28"/>
  <c r="V354" i="28"/>
  <c r="N354" i="28"/>
  <c r="F354" i="28"/>
  <c r="R354" i="28"/>
  <c r="B354" i="28"/>
  <c r="M354" i="28"/>
  <c r="U354" i="28"/>
  <c r="E354" i="28"/>
  <c r="J354" i="28"/>
  <c r="A355" i="28"/>
  <c r="X388" i="21"/>
  <c r="T388" i="21"/>
  <c r="P388" i="21"/>
  <c r="L388" i="21"/>
  <c r="H388" i="21"/>
  <c r="D388" i="21"/>
  <c r="W388" i="21"/>
  <c r="S388" i="21"/>
  <c r="O388" i="21"/>
  <c r="K388" i="21"/>
  <c r="G388" i="21"/>
  <c r="C388" i="21"/>
  <c r="Y388" i="21"/>
  <c r="Q388" i="21"/>
  <c r="I388" i="21"/>
  <c r="U388" i="21"/>
  <c r="E388" i="21"/>
  <c r="V388" i="21"/>
  <c r="N388" i="21"/>
  <c r="F388" i="21"/>
  <c r="M388" i="21"/>
  <c r="B388" i="21"/>
  <c r="J388" i="21"/>
  <c r="A389" i="21"/>
  <c r="R388" i="21"/>
  <c r="X113" i="21"/>
  <c r="T113" i="21"/>
  <c r="P113" i="21"/>
  <c r="L113" i="21"/>
  <c r="H113" i="21"/>
  <c r="D113" i="21"/>
  <c r="W113" i="21"/>
  <c r="S113" i="21"/>
  <c r="O113" i="21"/>
  <c r="K113" i="21"/>
  <c r="G113" i="21"/>
  <c r="C113" i="21"/>
  <c r="Y113" i="21"/>
  <c r="Q113" i="21"/>
  <c r="I113" i="21"/>
  <c r="M113" i="21"/>
  <c r="V113" i="21"/>
  <c r="N113" i="21"/>
  <c r="F113" i="21"/>
  <c r="U113" i="21"/>
  <c r="E113" i="21"/>
  <c r="R113" i="21"/>
  <c r="J113" i="21"/>
  <c r="B113" i="21"/>
  <c r="Y183" i="28"/>
  <c r="U183" i="28"/>
  <c r="Q183" i="28"/>
  <c r="M183" i="28"/>
  <c r="I183" i="28"/>
  <c r="E183" i="28"/>
  <c r="X183" i="28"/>
  <c r="T183" i="28"/>
  <c r="P183" i="28"/>
  <c r="L183" i="28"/>
  <c r="H183" i="28"/>
  <c r="D183" i="28"/>
  <c r="V183" i="28"/>
  <c r="N183" i="28"/>
  <c r="F183" i="28"/>
  <c r="S183" i="28"/>
  <c r="K183" i="28"/>
  <c r="C183" i="28"/>
  <c r="O183" i="28"/>
  <c r="W183" i="28"/>
  <c r="A184" i="28"/>
  <c r="J183" i="28"/>
  <c r="G183" i="28"/>
  <c r="B183" i="28"/>
  <c r="R183" i="28"/>
  <c r="A389" i="28"/>
  <c r="V388" i="28"/>
  <c r="R388" i="28"/>
  <c r="N388" i="28"/>
  <c r="J388" i="28"/>
  <c r="F388" i="28"/>
  <c r="B388" i="28"/>
  <c r="Y388" i="28"/>
  <c r="U388" i="28"/>
  <c r="Q388" i="28"/>
  <c r="M388" i="28"/>
  <c r="I388" i="28"/>
  <c r="E388" i="28"/>
  <c r="S388" i="28"/>
  <c r="K388" i="28"/>
  <c r="C388" i="28"/>
  <c r="X388" i="28"/>
  <c r="P388" i="28"/>
  <c r="H388" i="28"/>
  <c r="T388" i="28"/>
  <c r="D388" i="28"/>
  <c r="O388" i="28"/>
  <c r="G388" i="28"/>
  <c r="W388" i="28"/>
  <c r="L388" i="28"/>
  <c r="A149" i="21"/>
  <c r="V148" i="21"/>
  <c r="R148" i="21"/>
  <c r="N148" i="21"/>
  <c r="J148" i="21"/>
  <c r="F148" i="21"/>
  <c r="B148" i="21"/>
  <c r="Y148" i="21"/>
  <c r="U148" i="21"/>
  <c r="Q148" i="21"/>
  <c r="M148" i="21"/>
  <c r="I148" i="21"/>
  <c r="E148" i="21"/>
  <c r="S148" i="21"/>
  <c r="K148" i="21"/>
  <c r="C148" i="21"/>
  <c r="W148" i="21"/>
  <c r="G148" i="21"/>
  <c r="X148" i="21"/>
  <c r="P148" i="21"/>
  <c r="H148" i="21"/>
  <c r="O148" i="21"/>
  <c r="D148" i="21"/>
  <c r="T148" i="21"/>
  <c r="L148" i="21"/>
  <c r="X320" i="21"/>
  <c r="T320" i="21"/>
  <c r="P320" i="21"/>
  <c r="L320" i="21"/>
  <c r="H320" i="21"/>
  <c r="D320" i="21"/>
  <c r="W320" i="21"/>
  <c r="S320" i="21"/>
  <c r="O320" i="21"/>
  <c r="K320" i="21"/>
  <c r="G320" i="21"/>
  <c r="C320" i="21"/>
  <c r="U320" i="21"/>
  <c r="M320" i="21"/>
  <c r="E320" i="21"/>
  <c r="Q320" i="21"/>
  <c r="I320" i="21"/>
  <c r="A321" i="21"/>
  <c r="R320" i="21"/>
  <c r="J320" i="21"/>
  <c r="B320" i="21"/>
  <c r="Y320" i="21"/>
  <c r="V320" i="21"/>
  <c r="N320" i="21"/>
  <c r="F320" i="21"/>
  <c r="A286" i="21"/>
  <c r="V285" i="21"/>
  <c r="R285" i="21"/>
  <c r="N285" i="21"/>
  <c r="J285" i="21"/>
  <c r="F285" i="21"/>
  <c r="B285" i="21"/>
  <c r="Y285" i="21"/>
  <c r="U285" i="21"/>
  <c r="Q285" i="21"/>
  <c r="M285" i="21"/>
  <c r="I285" i="21"/>
  <c r="E285" i="21"/>
  <c r="S285" i="21"/>
  <c r="K285" i="21"/>
  <c r="C285" i="21"/>
  <c r="W285" i="21"/>
  <c r="G285" i="21"/>
  <c r="X285" i="21"/>
  <c r="P285" i="21"/>
  <c r="H285" i="21"/>
  <c r="O285" i="21"/>
  <c r="L285" i="21"/>
  <c r="D285" i="21"/>
  <c r="T285" i="21"/>
  <c r="X251" i="21"/>
  <c r="T251" i="21"/>
  <c r="P251" i="21"/>
  <c r="L251" i="21"/>
  <c r="H251" i="21"/>
  <c r="D251" i="21"/>
  <c r="W251" i="21"/>
  <c r="S251" i="21"/>
  <c r="O251" i="21"/>
  <c r="K251" i="21"/>
  <c r="G251" i="21"/>
  <c r="C251" i="21"/>
  <c r="Y251" i="21"/>
  <c r="Q251" i="21"/>
  <c r="I251" i="21"/>
  <c r="U251" i="21"/>
  <c r="E251" i="21"/>
  <c r="V251" i="21"/>
  <c r="N251" i="21"/>
  <c r="F251" i="21"/>
  <c r="M251" i="21"/>
  <c r="A252" i="21"/>
  <c r="R251" i="21"/>
  <c r="J251" i="21"/>
  <c r="B251" i="21"/>
  <c r="V149" i="25"/>
  <c r="R149" i="25"/>
  <c r="N149" i="25"/>
  <c r="J149" i="25"/>
  <c r="F149" i="25"/>
  <c r="B149" i="25"/>
  <c r="Y149" i="25"/>
  <c r="U149" i="25"/>
  <c r="Q149" i="25"/>
  <c r="M149" i="25"/>
  <c r="I149" i="25"/>
  <c r="E149" i="25"/>
  <c r="X149" i="25"/>
  <c r="P149" i="25"/>
  <c r="H149" i="25"/>
  <c r="W149" i="25"/>
  <c r="O149" i="25"/>
  <c r="G149" i="25"/>
  <c r="T149" i="25"/>
  <c r="D149" i="25"/>
  <c r="S149" i="25"/>
  <c r="C149" i="25"/>
  <c r="L149" i="25"/>
  <c r="K149" i="25"/>
  <c r="A321" i="28"/>
  <c r="V320" i="28"/>
  <c r="R320" i="28"/>
  <c r="N320" i="28"/>
  <c r="J320" i="28"/>
  <c r="F320" i="28"/>
  <c r="B320" i="28"/>
  <c r="Y320" i="28"/>
  <c r="U320" i="28"/>
  <c r="Q320" i="28"/>
  <c r="M320" i="28"/>
  <c r="I320" i="28"/>
  <c r="E320" i="28"/>
  <c r="W320" i="28"/>
  <c r="O320" i="28"/>
  <c r="G320" i="28"/>
  <c r="T320" i="28"/>
  <c r="L320" i="28"/>
  <c r="D320" i="28"/>
  <c r="P320" i="28"/>
  <c r="K320" i="28"/>
  <c r="C320" i="28"/>
  <c r="X320" i="28"/>
  <c r="S320" i="28"/>
  <c r="H320" i="28"/>
  <c r="A355" i="21"/>
  <c r="V354" i="21"/>
  <c r="R354" i="21"/>
  <c r="N354" i="21"/>
  <c r="J354" i="21"/>
  <c r="F354" i="21"/>
  <c r="B354" i="21"/>
  <c r="Y354" i="21"/>
  <c r="U354" i="21"/>
  <c r="Q354" i="21"/>
  <c r="M354" i="21"/>
  <c r="I354" i="21"/>
  <c r="E354" i="21"/>
  <c r="W354" i="21"/>
  <c r="O354" i="21"/>
  <c r="G354" i="21"/>
  <c r="S354" i="21"/>
  <c r="T354" i="21"/>
  <c r="L354" i="21"/>
  <c r="D354" i="21"/>
  <c r="K354" i="21"/>
  <c r="C354" i="21"/>
  <c r="P354" i="21"/>
  <c r="X354" i="21"/>
  <c r="H354" i="21"/>
  <c r="X217" i="28"/>
  <c r="T217" i="28"/>
  <c r="P217" i="28"/>
  <c r="L217" i="28"/>
  <c r="H217" i="28"/>
  <c r="D217" i="28"/>
  <c r="W217" i="28"/>
  <c r="S217" i="28"/>
  <c r="O217" i="28"/>
  <c r="K217" i="28"/>
  <c r="G217" i="28"/>
  <c r="C217" i="28"/>
  <c r="Y217" i="28"/>
  <c r="Q217" i="28"/>
  <c r="I217" i="28"/>
  <c r="V217" i="28"/>
  <c r="N217" i="28"/>
  <c r="F217" i="28"/>
  <c r="A218" i="28"/>
  <c r="J217" i="28"/>
  <c r="U217" i="28"/>
  <c r="E217" i="28"/>
  <c r="M217" i="28"/>
  <c r="B217" i="28"/>
  <c r="R217" i="28"/>
  <c r="X285" i="28"/>
  <c r="T285" i="28"/>
  <c r="P285" i="28"/>
  <c r="L285" i="28"/>
  <c r="H285" i="28"/>
  <c r="D285" i="28"/>
  <c r="W285" i="28"/>
  <c r="S285" i="28"/>
  <c r="O285" i="28"/>
  <c r="K285" i="28"/>
  <c r="G285" i="28"/>
  <c r="C285" i="28"/>
  <c r="U285" i="28"/>
  <c r="M285" i="28"/>
  <c r="E285" i="28"/>
  <c r="A286" i="28"/>
  <c r="R285" i="28"/>
  <c r="J285" i="28"/>
  <c r="B285" i="28"/>
  <c r="N285" i="28"/>
  <c r="Y285" i="28"/>
  <c r="I285" i="28"/>
  <c r="Q285" i="28"/>
  <c r="F285" i="28"/>
  <c r="V285" i="28"/>
  <c r="W286" i="28" l="1"/>
  <c r="S286" i="28"/>
  <c r="O286" i="28"/>
  <c r="K286" i="28"/>
  <c r="G286" i="28"/>
  <c r="C286" i="28"/>
  <c r="A287" i="28"/>
  <c r="V286" i="28"/>
  <c r="R286" i="28"/>
  <c r="N286" i="28"/>
  <c r="J286" i="28"/>
  <c r="F286" i="28"/>
  <c r="B286" i="28"/>
  <c r="T286" i="28"/>
  <c r="L286" i="28"/>
  <c r="D286" i="28"/>
  <c r="Y286" i="28"/>
  <c r="Q286" i="28"/>
  <c r="I286" i="28"/>
  <c r="U286" i="28"/>
  <c r="E286" i="28"/>
  <c r="P286" i="28"/>
  <c r="X286" i="28"/>
  <c r="M286" i="28"/>
  <c r="H286" i="28"/>
  <c r="Y389" i="28"/>
  <c r="U389" i="28"/>
  <c r="Q389" i="28"/>
  <c r="M389" i="28"/>
  <c r="I389" i="28"/>
  <c r="E389" i="28"/>
  <c r="X389" i="28"/>
  <c r="T389" i="28"/>
  <c r="P389" i="28"/>
  <c r="L389" i="28"/>
  <c r="H389" i="28"/>
  <c r="D389" i="28"/>
  <c r="A390" i="28"/>
  <c r="R389" i="28"/>
  <c r="J389" i="28"/>
  <c r="B389" i="28"/>
  <c r="W389" i="28"/>
  <c r="O389" i="28"/>
  <c r="G389" i="28"/>
  <c r="K389" i="28"/>
  <c r="V389" i="28"/>
  <c r="F389" i="28"/>
  <c r="N389" i="28"/>
  <c r="C389" i="28"/>
  <c r="S389" i="28"/>
  <c r="W389" i="21"/>
  <c r="S389" i="21"/>
  <c r="O389" i="21"/>
  <c r="K389" i="21"/>
  <c r="G389" i="21"/>
  <c r="C389" i="21"/>
  <c r="A390" i="21"/>
  <c r="V389" i="21"/>
  <c r="R389" i="21"/>
  <c r="N389" i="21"/>
  <c r="J389" i="21"/>
  <c r="F389" i="21"/>
  <c r="B389" i="21"/>
  <c r="X389" i="21"/>
  <c r="P389" i="21"/>
  <c r="H389" i="21"/>
  <c r="L389" i="21"/>
  <c r="U389" i="21"/>
  <c r="M389" i="21"/>
  <c r="E389" i="21"/>
  <c r="T389" i="21"/>
  <c r="D389" i="21"/>
  <c r="I389" i="21"/>
  <c r="Q389" i="21"/>
  <c r="Y389" i="21"/>
  <c r="W355" i="28"/>
  <c r="S355" i="28"/>
  <c r="O355" i="28"/>
  <c r="K355" i="28"/>
  <c r="G355" i="28"/>
  <c r="C355" i="28"/>
  <c r="A356" i="28"/>
  <c r="V355" i="28"/>
  <c r="R355" i="28"/>
  <c r="N355" i="28"/>
  <c r="J355" i="28"/>
  <c r="F355" i="28"/>
  <c r="B355" i="28"/>
  <c r="X355" i="28"/>
  <c r="P355" i="28"/>
  <c r="H355" i="28"/>
  <c r="U355" i="28"/>
  <c r="M355" i="28"/>
  <c r="E355" i="28"/>
  <c r="Y355" i="28"/>
  <c r="I355" i="28"/>
  <c r="T355" i="28"/>
  <c r="D355" i="28"/>
  <c r="L355" i="28"/>
  <c r="Q355" i="28"/>
  <c r="V149" i="28"/>
  <c r="R149" i="28"/>
  <c r="N149" i="28"/>
  <c r="J149" i="28"/>
  <c r="F149" i="28"/>
  <c r="B149" i="28"/>
  <c r="Y149" i="28"/>
  <c r="U149" i="28"/>
  <c r="Q149" i="28"/>
  <c r="M149" i="28"/>
  <c r="I149" i="28"/>
  <c r="E149" i="28"/>
  <c r="S149" i="28"/>
  <c r="K149" i="28"/>
  <c r="C149" i="28"/>
  <c r="X149" i="28"/>
  <c r="P149" i="28"/>
  <c r="H149" i="28"/>
  <c r="T149" i="28"/>
  <c r="D149" i="28"/>
  <c r="O149" i="28"/>
  <c r="L149" i="28"/>
  <c r="G149" i="28"/>
  <c r="W149" i="28"/>
  <c r="Y355" i="21"/>
  <c r="U355" i="21"/>
  <c r="Q355" i="21"/>
  <c r="M355" i="21"/>
  <c r="I355" i="21"/>
  <c r="E355" i="21"/>
  <c r="X355" i="21"/>
  <c r="T355" i="21"/>
  <c r="P355" i="21"/>
  <c r="L355" i="21"/>
  <c r="H355" i="21"/>
  <c r="D355" i="21"/>
  <c r="V355" i="21"/>
  <c r="N355" i="21"/>
  <c r="F355" i="21"/>
  <c r="J355" i="21"/>
  <c r="S355" i="21"/>
  <c r="K355" i="21"/>
  <c r="C355" i="21"/>
  <c r="A356" i="21"/>
  <c r="R355" i="21"/>
  <c r="B355" i="21"/>
  <c r="W355" i="21"/>
  <c r="O355" i="21"/>
  <c r="G355" i="21"/>
  <c r="Y286" i="21"/>
  <c r="U286" i="21"/>
  <c r="Q286" i="21"/>
  <c r="M286" i="21"/>
  <c r="I286" i="21"/>
  <c r="E286" i="21"/>
  <c r="X286" i="21"/>
  <c r="T286" i="21"/>
  <c r="P286" i="21"/>
  <c r="L286" i="21"/>
  <c r="H286" i="21"/>
  <c r="D286" i="21"/>
  <c r="A287" i="21"/>
  <c r="R286" i="21"/>
  <c r="J286" i="21"/>
  <c r="B286" i="21"/>
  <c r="V286" i="21"/>
  <c r="N286" i="21"/>
  <c r="W286" i="21"/>
  <c r="O286" i="21"/>
  <c r="G286" i="21"/>
  <c r="F286" i="21"/>
  <c r="S286" i="21"/>
  <c r="K286" i="21"/>
  <c r="C286"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M321" i="21"/>
  <c r="U321" i="21"/>
  <c r="X184" i="28"/>
  <c r="T184" i="28"/>
  <c r="P184" i="28"/>
  <c r="L184" i="28"/>
  <c r="H184" i="28"/>
  <c r="D184" i="28"/>
  <c r="W184" i="28"/>
  <c r="S184" i="28"/>
  <c r="O184" i="28"/>
  <c r="K184" i="28"/>
  <c r="G184" i="28"/>
  <c r="C184" i="28"/>
  <c r="U184" i="28"/>
  <c r="M184" i="28"/>
  <c r="E184" i="28"/>
  <c r="A185" i="28"/>
  <c r="R184" i="28"/>
  <c r="J184" i="28"/>
  <c r="B184" i="28"/>
  <c r="V184" i="28"/>
  <c r="F184" i="28"/>
  <c r="Q184" i="28"/>
  <c r="N184" i="28"/>
  <c r="Y184" i="28"/>
  <c r="I184" i="28"/>
  <c r="W184" i="21"/>
  <c r="S184" i="21"/>
  <c r="O184" i="21"/>
  <c r="K184" i="21"/>
  <c r="G184" i="21"/>
  <c r="C184" i="21"/>
  <c r="A185" i="21"/>
  <c r="V184" i="21"/>
  <c r="R184" i="21"/>
  <c r="N184" i="21"/>
  <c r="J184" i="21"/>
  <c r="F184" i="21"/>
  <c r="B184" i="21"/>
  <c r="T184" i="21"/>
  <c r="L184" i="21"/>
  <c r="D184" i="21"/>
  <c r="P184" i="21"/>
  <c r="H184" i="21"/>
  <c r="Y184" i="21"/>
  <c r="Q184" i="21"/>
  <c r="I184" i="21"/>
  <c r="X184" i="21"/>
  <c r="U184" i="21"/>
  <c r="M184" i="21"/>
  <c r="E184" i="21"/>
  <c r="W423" i="28"/>
  <c r="S423" i="28"/>
  <c r="O423" i="28"/>
  <c r="K423" i="28"/>
  <c r="G423" i="28"/>
  <c r="C423" i="28"/>
  <c r="A424" i="28"/>
  <c r="V423" i="28"/>
  <c r="R423" i="28"/>
  <c r="N423" i="28"/>
  <c r="J423" i="28"/>
  <c r="F423" i="28"/>
  <c r="B423" i="28"/>
  <c r="T423" i="28"/>
  <c r="L423" i="28"/>
  <c r="D423" i="28"/>
  <c r="Y423" i="28"/>
  <c r="Q423" i="28"/>
  <c r="I423" i="28"/>
  <c r="M423" i="28"/>
  <c r="X423" i="28"/>
  <c r="H423" i="28"/>
  <c r="P423" i="28"/>
  <c r="U423" i="28"/>
  <c r="E423" i="28"/>
  <c r="Y218" i="21"/>
  <c r="U218" i="21"/>
  <c r="Q218" i="21"/>
  <c r="M218" i="21"/>
  <c r="I218" i="21"/>
  <c r="E218" i="21"/>
  <c r="X218" i="21"/>
  <c r="T218" i="21"/>
  <c r="P218" i="21"/>
  <c r="L218" i="21"/>
  <c r="H218" i="21"/>
  <c r="D218" i="21"/>
  <c r="V218" i="21"/>
  <c r="N218" i="21"/>
  <c r="F218" i="21"/>
  <c r="A219" i="21"/>
  <c r="J218" i="21"/>
  <c r="S218" i="21"/>
  <c r="K218" i="21"/>
  <c r="C218" i="21"/>
  <c r="R218" i="21"/>
  <c r="B218" i="21"/>
  <c r="O218" i="21"/>
  <c r="G218" i="21"/>
  <c r="W218" i="21"/>
  <c r="W218" i="28"/>
  <c r="S218" i="28"/>
  <c r="O218" i="28"/>
  <c r="K218" i="28"/>
  <c r="G218" i="28"/>
  <c r="C218" i="28"/>
  <c r="A219" i="28"/>
  <c r="V218" i="28"/>
  <c r="R218" i="28"/>
  <c r="N218" i="28"/>
  <c r="J218" i="28"/>
  <c r="F218" i="28"/>
  <c r="B218" i="28"/>
  <c r="X218" i="28"/>
  <c r="P218" i="28"/>
  <c r="H218" i="28"/>
  <c r="U218" i="28"/>
  <c r="M218" i="28"/>
  <c r="E218" i="28"/>
  <c r="Q218" i="28"/>
  <c r="L218" i="28"/>
  <c r="T218" i="28"/>
  <c r="D218" i="28"/>
  <c r="I218" i="28"/>
  <c r="Y218" i="28"/>
  <c r="Y321" i="28"/>
  <c r="U321" i="28"/>
  <c r="Q321" i="28"/>
  <c r="M321" i="28"/>
  <c r="I321" i="28"/>
  <c r="E321" i="28"/>
  <c r="X321" i="28"/>
  <c r="T321" i="28"/>
  <c r="P321" i="28"/>
  <c r="L321" i="28"/>
  <c r="H321" i="28"/>
  <c r="D321" i="28"/>
  <c r="V321" i="28"/>
  <c r="N321" i="28"/>
  <c r="F321" i="28"/>
  <c r="S321" i="28"/>
  <c r="K321" i="28"/>
  <c r="C321" i="28"/>
  <c r="W321" i="28"/>
  <c r="G321" i="28"/>
  <c r="R321" i="28"/>
  <c r="B321" i="28"/>
  <c r="J321" i="28"/>
  <c r="A322" i="28"/>
  <c r="O321" i="28"/>
  <c r="Y423" i="21"/>
  <c r="U423" i="21"/>
  <c r="Q423" i="21"/>
  <c r="M423" i="21"/>
  <c r="I423" i="21"/>
  <c r="E423" i="21"/>
  <c r="X423" i="21"/>
  <c r="T423" i="21"/>
  <c r="P423" i="21"/>
  <c r="L423" i="21"/>
  <c r="H423" i="21"/>
  <c r="D423" i="21"/>
  <c r="A424" i="21"/>
  <c r="R423" i="21"/>
  <c r="J423" i="21"/>
  <c r="B423" i="21"/>
  <c r="V423" i="21"/>
  <c r="N423" i="21"/>
  <c r="F423" i="21"/>
  <c r="W423" i="21"/>
  <c r="O423" i="21"/>
  <c r="G423" i="21"/>
  <c r="C423" i="21"/>
  <c r="S423" i="21"/>
  <c r="K423" i="21"/>
  <c r="W252" i="21"/>
  <c r="S252" i="21"/>
  <c r="O252" i="21"/>
  <c r="K252" i="21"/>
  <c r="G252" i="21"/>
  <c r="C252" i="21"/>
  <c r="A253" i="21"/>
  <c r="V252" i="21"/>
  <c r="R252" i="21"/>
  <c r="N252" i="21"/>
  <c r="J252" i="21"/>
  <c r="F252" i="21"/>
  <c r="B252" i="21"/>
  <c r="X252" i="21"/>
  <c r="P252" i="21"/>
  <c r="H252" i="21"/>
  <c r="L252" i="21"/>
  <c r="U252" i="21"/>
  <c r="M252" i="21"/>
  <c r="E252" i="21"/>
  <c r="T252" i="21"/>
  <c r="D252" i="21"/>
  <c r="I252" i="21"/>
  <c r="Y252" i="21"/>
  <c r="Q252" i="21"/>
  <c r="Y149" i="21"/>
  <c r="U149" i="21"/>
  <c r="Q149" i="21"/>
  <c r="M149" i="21"/>
  <c r="I149" i="21"/>
  <c r="E149" i="21"/>
  <c r="X149" i="21"/>
  <c r="T149" i="21"/>
  <c r="P149" i="21"/>
  <c r="L149" i="21"/>
  <c r="H149" i="21"/>
  <c r="D149" i="21"/>
  <c r="R149" i="21"/>
  <c r="J149" i="21"/>
  <c r="B149" i="21"/>
  <c r="N149" i="21"/>
  <c r="W149" i="21"/>
  <c r="O149" i="21"/>
  <c r="G149" i="21"/>
  <c r="V149" i="21"/>
  <c r="F149" i="21"/>
  <c r="K149" i="21"/>
  <c r="C149" i="21"/>
  <c r="S149" i="21"/>
  <c r="Y252" i="28"/>
  <c r="U252" i="28"/>
  <c r="Q252" i="28"/>
  <c r="M252" i="28"/>
  <c r="I252" i="28"/>
  <c r="E252" i="28"/>
  <c r="X252" i="28"/>
  <c r="T252" i="28"/>
  <c r="P252" i="28"/>
  <c r="L252" i="28"/>
  <c r="H252" i="28"/>
  <c r="D252" i="28"/>
  <c r="A253" i="28"/>
  <c r="R252" i="28"/>
  <c r="J252" i="28"/>
  <c r="B252" i="28"/>
  <c r="W252" i="28"/>
  <c r="O252" i="28"/>
  <c r="G252" i="28"/>
  <c r="S252" i="28"/>
  <c r="C252" i="28"/>
  <c r="N252" i="28"/>
  <c r="F252" i="28"/>
  <c r="V252" i="28"/>
  <c r="K252" i="28"/>
  <c r="V185" i="21" l="1"/>
  <c r="R185" i="21"/>
  <c r="N185" i="21"/>
  <c r="J185" i="21"/>
  <c r="F185" i="21"/>
  <c r="B185" i="21"/>
  <c r="Y185" i="21"/>
  <c r="U185" i="21"/>
  <c r="Q185" i="21"/>
  <c r="M185" i="21"/>
  <c r="I185" i="21"/>
  <c r="E185" i="21"/>
  <c r="S185" i="21"/>
  <c r="K185" i="21"/>
  <c r="C185" i="21"/>
  <c r="W185" i="21"/>
  <c r="G185" i="21"/>
  <c r="X185" i="21"/>
  <c r="P185" i="21"/>
  <c r="H185" i="21"/>
  <c r="O185" i="21"/>
  <c r="D185" i="21"/>
  <c r="T185" i="21"/>
  <c r="L185" i="21"/>
  <c r="X185" i="28"/>
  <c r="T185" i="28"/>
  <c r="W185" i="28"/>
  <c r="S185" i="28"/>
  <c r="U185" i="28"/>
  <c r="O185" i="28"/>
  <c r="K185" i="28"/>
  <c r="G185" i="28"/>
  <c r="C185" i="28"/>
  <c r="R185" i="28"/>
  <c r="N185" i="28"/>
  <c r="J185" i="28"/>
  <c r="F185" i="28"/>
  <c r="B185" i="28"/>
  <c r="V185" i="28"/>
  <c r="L185" i="28"/>
  <c r="D185" i="28"/>
  <c r="Q185" i="28"/>
  <c r="I185" i="28"/>
  <c r="M185" i="28"/>
  <c r="E185" i="28"/>
  <c r="H185" i="28"/>
  <c r="Y185" i="28"/>
  <c r="P185" i="28"/>
  <c r="X424" i="21"/>
  <c r="T424" i="21"/>
  <c r="P424" i="21"/>
  <c r="L424" i="21"/>
  <c r="H424" i="21"/>
  <c r="D424" i="21"/>
  <c r="W424" i="21"/>
  <c r="S424" i="21"/>
  <c r="O424" i="21"/>
  <c r="K424" i="21"/>
  <c r="G424" i="21"/>
  <c r="C424" i="21"/>
  <c r="Y424" i="21"/>
  <c r="Q424" i="21"/>
  <c r="I424" i="21"/>
  <c r="U424" i="21"/>
  <c r="M424" i="21"/>
  <c r="E424" i="21"/>
  <c r="V424" i="21"/>
  <c r="N424" i="21"/>
  <c r="F424" i="21"/>
  <c r="B424" i="21"/>
  <c r="J424" i="21"/>
  <c r="A425" i="21"/>
  <c r="R424" i="21"/>
  <c r="A220" i="28"/>
  <c r="V219" i="28"/>
  <c r="R219" i="28"/>
  <c r="N219" i="28"/>
  <c r="J219" i="28"/>
  <c r="F219" i="28"/>
  <c r="B219" i="28"/>
  <c r="Y219" i="28"/>
  <c r="U219" i="28"/>
  <c r="Q219" i="28"/>
  <c r="M219" i="28"/>
  <c r="I219" i="28"/>
  <c r="E219" i="28"/>
  <c r="W219" i="28"/>
  <c r="O219" i="28"/>
  <c r="G219" i="28"/>
  <c r="T219" i="28"/>
  <c r="L219" i="28"/>
  <c r="D219" i="28"/>
  <c r="X219" i="28"/>
  <c r="H219" i="28"/>
  <c r="S219" i="28"/>
  <c r="C219" i="28"/>
  <c r="K219" i="28"/>
  <c r="P219" i="28"/>
  <c r="X219" i="21"/>
  <c r="T219" i="21"/>
  <c r="P219" i="21"/>
  <c r="L219" i="21"/>
  <c r="H219" i="21"/>
  <c r="D219" i="21"/>
  <c r="W219" i="21"/>
  <c r="S219" i="21"/>
  <c r="O219" i="21"/>
  <c r="K219" i="21"/>
  <c r="G219" i="21"/>
  <c r="C219" i="21"/>
  <c r="U219" i="21"/>
  <c r="M219" i="21"/>
  <c r="E219" i="21"/>
  <c r="Q219" i="21"/>
  <c r="A220" i="21"/>
  <c r="R219" i="21"/>
  <c r="J219" i="21"/>
  <c r="B219" i="21"/>
  <c r="Y219" i="21"/>
  <c r="I219" i="21"/>
  <c r="V219" i="21"/>
  <c r="N219" i="21"/>
  <c r="F219" i="21"/>
  <c r="X287" i="21"/>
  <c r="T287" i="21"/>
  <c r="P287" i="21"/>
  <c r="L287" i="21"/>
  <c r="H287" i="21"/>
  <c r="D287" i="21"/>
  <c r="W287" i="21"/>
  <c r="S287" i="21"/>
  <c r="O287" i="21"/>
  <c r="K287" i="21"/>
  <c r="G287" i="21"/>
  <c r="C287" i="21"/>
  <c r="Y287" i="21"/>
  <c r="Q287" i="21"/>
  <c r="I287" i="21"/>
  <c r="M287" i="21"/>
  <c r="V287" i="21"/>
  <c r="N287" i="21"/>
  <c r="F287" i="21"/>
  <c r="U287" i="21"/>
  <c r="E287" i="21"/>
  <c r="A288" i="21"/>
  <c r="B287" i="21"/>
  <c r="R287" i="21"/>
  <c r="J287" i="21"/>
  <c r="A288" i="28"/>
  <c r="V287" i="28"/>
  <c r="R287" i="28"/>
  <c r="N287" i="28"/>
  <c r="J287" i="28"/>
  <c r="F287" i="28"/>
  <c r="B287" i="28"/>
  <c r="Y287" i="28"/>
  <c r="U287" i="28"/>
  <c r="Q287" i="28"/>
  <c r="M287" i="28"/>
  <c r="I287" i="28"/>
  <c r="E287" i="28"/>
  <c r="S287" i="28"/>
  <c r="K287" i="28"/>
  <c r="C287" i="28"/>
  <c r="X287" i="28"/>
  <c r="P287" i="28"/>
  <c r="H287" i="28"/>
  <c r="L287" i="28"/>
  <c r="W287" i="28"/>
  <c r="G287" i="28"/>
  <c r="O287" i="28"/>
  <c r="T287" i="28"/>
  <c r="D287" i="28"/>
  <c r="X253" i="28"/>
  <c r="T253" i="28"/>
  <c r="P253" i="28"/>
  <c r="L253" i="28"/>
  <c r="H253" i="28"/>
  <c r="D253" i="28"/>
  <c r="W253" i="28"/>
  <c r="S253" i="28"/>
  <c r="O253" i="28"/>
  <c r="K253" i="28"/>
  <c r="G253" i="28"/>
  <c r="C253" i="28"/>
  <c r="Y253" i="28"/>
  <c r="Q253" i="28"/>
  <c r="I253" i="28"/>
  <c r="V253" i="28"/>
  <c r="N253" i="28"/>
  <c r="F253" i="28"/>
  <c r="A254" i="28"/>
  <c r="J253" i="28"/>
  <c r="U253" i="28"/>
  <c r="E253" i="28"/>
  <c r="M253" i="28"/>
  <c r="B253" i="28"/>
  <c r="R253" i="28"/>
  <c r="A254" i="21"/>
  <c r="V253" i="21"/>
  <c r="R253" i="21"/>
  <c r="N253" i="21"/>
  <c r="J253" i="21"/>
  <c r="F253" i="21"/>
  <c r="B253" i="21"/>
  <c r="Y253" i="21"/>
  <c r="U253" i="21"/>
  <c r="Q253" i="21"/>
  <c r="M253" i="21"/>
  <c r="I253" i="21"/>
  <c r="E253" i="21"/>
  <c r="W253" i="21"/>
  <c r="O253" i="21"/>
  <c r="G253" i="21"/>
  <c r="K253" i="21"/>
  <c r="C253" i="21"/>
  <c r="T253" i="21"/>
  <c r="L253" i="21"/>
  <c r="D253" i="21"/>
  <c r="S253" i="21"/>
  <c r="H253" i="21"/>
  <c r="X253" i="21"/>
  <c r="P253" i="21"/>
  <c r="A323" i="21"/>
  <c r="V322" i="21"/>
  <c r="R322" i="21"/>
  <c r="N322" i="21"/>
  <c r="J322" i="21"/>
  <c r="F322" i="21"/>
  <c r="B322" i="21"/>
  <c r="Y322" i="21"/>
  <c r="U322" i="21"/>
  <c r="Q322" i="21"/>
  <c r="M322" i="21"/>
  <c r="I322" i="21"/>
  <c r="E322" i="21"/>
  <c r="S322" i="21"/>
  <c r="K322" i="21"/>
  <c r="C322" i="21"/>
  <c r="O322" i="21"/>
  <c r="X322" i="21"/>
  <c r="P322" i="21"/>
  <c r="H322" i="21"/>
  <c r="W322" i="21"/>
  <c r="G322" i="21"/>
  <c r="L322" i="21"/>
  <c r="T322" i="21"/>
  <c r="D322" i="21"/>
  <c r="A357" i="28"/>
  <c r="V356" i="28"/>
  <c r="R356" i="28"/>
  <c r="N356" i="28"/>
  <c r="J356" i="28"/>
  <c r="F356" i="28"/>
  <c r="B356" i="28"/>
  <c r="Y356" i="28"/>
  <c r="U356" i="28"/>
  <c r="Q356" i="28"/>
  <c r="M356" i="28"/>
  <c r="I356" i="28"/>
  <c r="E356" i="28"/>
  <c r="W356" i="28"/>
  <c r="O356" i="28"/>
  <c r="G356" i="28"/>
  <c r="T356" i="28"/>
  <c r="L356" i="28"/>
  <c r="D356" i="28"/>
  <c r="P356" i="28"/>
  <c r="K356" i="28"/>
  <c r="C356" i="28"/>
  <c r="X356" i="28"/>
  <c r="S356" i="28"/>
  <c r="H356" i="28"/>
  <c r="X390" i="28"/>
  <c r="T390" i="28"/>
  <c r="P390" i="28"/>
  <c r="L390" i="28"/>
  <c r="H390" i="28"/>
  <c r="D390" i="28"/>
  <c r="W390" i="28"/>
  <c r="S390" i="28"/>
  <c r="O390" i="28"/>
  <c r="K390" i="28"/>
  <c r="G390" i="28"/>
  <c r="C390" i="28"/>
  <c r="Y390" i="28"/>
  <c r="Q390" i="28"/>
  <c r="I390" i="28"/>
  <c r="V390" i="28"/>
  <c r="N390" i="28"/>
  <c r="F390" i="28"/>
  <c r="R390" i="28"/>
  <c r="B390" i="28"/>
  <c r="M390" i="28"/>
  <c r="U390" i="28"/>
  <c r="J390" i="28"/>
  <c r="E390" i="28"/>
  <c r="A391" i="28"/>
  <c r="X322" i="28"/>
  <c r="T322" i="28"/>
  <c r="P322" i="28"/>
  <c r="L322" i="28"/>
  <c r="H322" i="28"/>
  <c r="D322" i="28"/>
  <c r="W322" i="28"/>
  <c r="S322" i="28"/>
  <c r="O322" i="28"/>
  <c r="K322" i="28"/>
  <c r="G322" i="28"/>
  <c r="C322" i="28"/>
  <c r="U322" i="28"/>
  <c r="M322" i="28"/>
  <c r="E322" i="28"/>
  <c r="A323" i="28"/>
  <c r="R322" i="28"/>
  <c r="J322" i="28"/>
  <c r="B322" i="28"/>
  <c r="N322" i="28"/>
  <c r="Y322" i="28"/>
  <c r="I322" i="28"/>
  <c r="Q322" i="28"/>
  <c r="F322" i="28"/>
  <c r="V322" i="28"/>
  <c r="A425" i="28"/>
  <c r="V424" i="28"/>
  <c r="R424" i="28"/>
  <c r="N424" i="28"/>
  <c r="J424" i="28"/>
  <c r="F424" i="28"/>
  <c r="B424" i="28"/>
  <c r="Y424" i="28"/>
  <c r="U424" i="28"/>
  <c r="Q424" i="28"/>
  <c r="M424" i="28"/>
  <c r="I424" i="28"/>
  <c r="E424" i="28"/>
  <c r="S424" i="28"/>
  <c r="K424" i="28"/>
  <c r="C424" i="28"/>
  <c r="X424" i="28"/>
  <c r="P424" i="28"/>
  <c r="H424" i="28"/>
  <c r="T424" i="28"/>
  <c r="D424" i="28"/>
  <c r="O424" i="28"/>
  <c r="G424" i="28"/>
  <c r="W424" i="28"/>
  <c r="L424" i="28"/>
  <c r="X356" i="21"/>
  <c r="T356" i="21"/>
  <c r="P356" i="21"/>
  <c r="L356" i="21"/>
  <c r="H356" i="21"/>
  <c r="D356" i="21"/>
  <c r="W356" i="21"/>
  <c r="S356" i="21"/>
  <c r="O356" i="21"/>
  <c r="K356" i="21"/>
  <c r="G356" i="21"/>
  <c r="C356" i="21"/>
  <c r="U356" i="21"/>
  <c r="M356" i="21"/>
  <c r="E356" i="21"/>
  <c r="I356" i="21"/>
  <c r="A357" i="21"/>
  <c r="R356" i="21"/>
  <c r="J356" i="21"/>
  <c r="B356" i="21"/>
  <c r="Y356" i="21"/>
  <c r="Q356" i="21"/>
  <c r="F356" i="21"/>
  <c r="V356" i="21"/>
  <c r="N356" i="21"/>
  <c r="A391" i="21"/>
  <c r="V390" i="21"/>
  <c r="R390" i="21"/>
  <c r="N390" i="21"/>
  <c r="J390" i="21"/>
  <c r="F390" i="21"/>
  <c r="B390" i="21"/>
  <c r="Y390" i="21"/>
  <c r="U390" i="21"/>
  <c r="Q390" i="21"/>
  <c r="M390" i="21"/>
  <c r="I390" i="21"/>
  <c r="E390" i="21"/>
  <c r="W390" i="21"/>
  <c r="O390" i="21"/>
  <c r="G390" i="21"/>
  <c r="K390" i="21"/>
  <c r="T390" i="21"/>
  <c r="L390" i="21"/>
  <c r="D390" i="21"/>
  <c r="S390" i="21"/>
  <c r="C390" i="21"/>
  <c r="P390" i="21"/>
  <c r="X390" i="21"/>
  <c r="H390" i="21"/>
  <c r="Y391" i="21" l="1"/>
  <c r="U391" i="21"/>
  <c r="Q391" i="21"/>
  <c r="M391" i="21"/>
  <c r="I391" i="21"/>
  <c r="E391" i="21"/>
  <c r="X391" i="21"/>
  <c r="T391" i="21"/>
  <c r="P391" i="21"/>
  <c r="L391" i="21"/>
  <c r="H391" i="21"/>
  <c r="D391" i="21"/>
  <c r="V391" i="21"/>
  <c r="N391" i="21"/>
  <c r="F391" i="21"/>
  <c r="R391" i="21"/>
  <c r="B391" i="21"/>
  <c r="S391" i="21"/>
  <c r="K391" i="21"/>
  <c r="C391" i="21"/>
  <c r="A392" i="21"/>
  <c r="J391" i="21"/>
  <c r="W391" i="21"/>
  <c r="O391" i="21"/>
  <c r="G391" i="21"/>
  <c r="W323" i="28"/>
  <c r="S323" i="28"/>
  <c r="O323" i="28"/>
  <c r="K323" i="28"/>
  <c r="G323" i="28"/>
  <c r="C323" i="28"/>
  <c r="A324" i="28"/>
  <c r="V323" i="28"/>
  <c r="R323" i="28"/>
  <c r="N323" i="28"/>
  <c r="J323" i="28"/>
  <c r="F323" i="28"/>
  <c r="B323" i="28"/>
  <c r="T323" i="28"/>
  <c r="L323" i="28"/>
  <c r="D323" i="28"/>
  <c r="Y323" i="28"/>
  <c r="Q323" i="28"/>
  <c r="I323" i="28"/>
  <c r="U323" i="28"/>
  <c r="E323" i="28"/>
  <c r="P323" i="28"/>
  <c r="X323" i="28"/>
  <c r="H323" i="28"/>
  <c r="M323" i="28"/>
  <c r="W391" i="28"/>
  <c r="S391" i="28"/>
  <c r="O391" i="28"/>
  <c r="K391" i="28"/>
  <c r="G391" i="28"/>
  <c r="C391" i="28"/>
  <c r="A392" i="28"/>
  <c r="V391" i="28"/>
  <c r="R391" i="28"/>
  <c r="N391" i="28"/>
  <c r="J391" i="28"/>
  <c r="F391" i="28"/>
  <c r="B391" i="28"/>
  <c r="X391" i="28"/>
  <c r="P391" i="28"/>
  <c r="H391" i="28"/>
  <c r="U391" i="28"/>
  <c r="M391" i="28"/>
  <c r="E391" i="28"/>
  <c r="Y391" i="28"/>
  <c r="I391" i="28"/>
  <c r="T391" i="28"/>
  <c r="D391" i="28"/>
  <c r="L391" i="28"/>
  <c r="Q391" i="28"/>
  <c r="Y220" i="28"/>
  <c r="U220" i="28"/>
  <c r="Q220" i="28"/>
  <c r="M220" i="28"/>
  <c r="I220" i="28"/>
  <c r="E220" i="28"/>
  <c r="X220" i="28"/>
  <c r="T220" i="28"/>
  <c r="P220" i="28"/>
  <c r="L220" i="28"/>
  <c r="H220" i="28"/>
  <c r="D220" i="28"/>
  <c r="V220" i="28"/>
  <c r="N220" i="28"/>
  <c r="F220" i="28"/>
  <c r="S220" i="28"/>
  <c r="K220" i="28"/>
  <c r="C220" i="28"/>
  <c r="O220" i="28"/>
  <c r="J220" i="28"/>
  <c r="B220" i="28"/>
  <c r="R220" i="28"/>
  <c r="W220" i="28"/>
  <c r="G220" i="28"/>
  <c r="W357" i="21"/>
  <c r="S357" i="21"/>
  <c r="O357" i="21"/>
  <c r="K357" i="21"/>
  <c r="G357" i="21"/>
  <c r="C357" i="21"/>
  <c r="A358" i="21"/>
  <c r="V357" i="21"/>
  <c r="R357" i="21"/>
  <c r="N357" i="21"/>
  <c r="J357" i="21"/>
  <c r="F357" i="21"/>
  <c r="B357" i="21"/>
  <c r="T357" i="21"/>
  <c r="L357" i="21"/>
  <c r="D357" i="21"/>
  <c r="X357" i="21"/>
  <c r="H357" i="21"/>
  <c r="Y357" i="21"/>
  <c r="Q357" i="21"/>
  <c r="I357" i="21"/>
  <c r="P357" i="21"/>
  <c r="E357" i="21"/>
  <c r="M357" i="21"/>
  <c r="U357" i="21"/>
  <c r="Y357" i="28"/>
  <c r="U357" i="28"/>
  <c r="Q357" i="28"/>
  <c r="M357" i="28"/>
  <c r="I357" i="28"/>
  <c r="E357" i="28"/>
  <c r="X357" i="28"/>
  <c r="T357" i="28"/>
  <c r="P357" i="28"/>
  <c r="L357" i="28"/>
  <c r="H357" i="28"/>
  <c r="D357" i="28"/>
  <c r="V357" i="28"/>
  <c r="N357" i="28"/>
  <c r="F357" i="28"/>
  <c r="S357" i="28"/>
  <c r="K357" i="28"/>
  <c r="C357" i="28"/>
  <c r="W357" i="28"/>
  <c r="G357" i="28"/>
  <c r="R357" i="28"/>
  <c r="B357" i="28"/>
  <c r="J357" i="28"/>
  <c r="A358" i="28"/>
  <c r="O357" i="28"/>
  <c r="Y288" i="28"/>
  <c r="U288" i="28"/>
  <c r="Q288" i="28"/>
  <c r="M288" i="28"/>
  <c r="I288" i="28"/>
  <c r="E288" i="28"/>
  <c r="X288" i="28"/>
  <c r="T288" i="28"/>
  <c r="P288" i="28"/>
  <c r="L288" i="28"/>
  <c r="H288" i="28"/>
  <c r="D288" i="28"/>
  <c r="A289" i="28"/>
  <c r="R288" i="28"/>
  <c r="J288" i="28"/>
  <c r="B288" i="28"/>
  <c r="W288" i="28"/>
  <c r="O288" i="28"/>
  <c r="G288" i="28"/>
  <c r="S288" i="28"/>
  <c r="C288" i="28"/>
  <c r="N288" i="28"/>
  <c r="F288" i="28"/>
  <c r="V288" i="28"/>
  <c r="K288" i="28"/>
  <c r="W288" i="21"/>
  <c r="S288" i="21"/>
  <c r="O288" i="21"/>
  <c r="K288" i="21"/>
  <c r="G288" i="21"/>
  <c r="C288" i="21"/>
  <c r="A289" i="21"/>
  <c r="V288" i="21"/>
  <c r="R288" i="21"/>
  <c r="N288" i="21"/>
  <c r="J288" i="21"/>
  <c r="F288" i="21"/>
  <c r="B288" i="21"/>
  <c r="X288" i="21"/>
  <c r="P288" i="21"/>
  <c r="H288" i="21"/>
  <c r="L288" i="21"/>
  <c r="D288" i="21"/>
  <c r="U288" i="21"/>
  <c r="M288" i="21"/>
  <c r="E288" i="21"/>
  <c r="T288" i="21"/>
  <c r="Y288" i="21"/>
  <c r="Q288" i="21"/>
  <c r="I288" i="21"/>
  <c r="Y425" i="28"/>
  <c r="U425" i="28"/>
  <c r="Q425" i="28"/>
  <c r="M425" i="28"/>
  <c r="I425" i="28"/>
  <c r="E425" i="28"/>
  <c r="X425" i="28"/>
  <c r="T425" i="28"/>
  <c r="P425" i="28"/>
  <c r="L425" i="28"/>
  <c r="H425" i="28"/>
  <c r="D425" i="28"/>
  <c r="A426" i="28"/>
  <c r="R425" i="28"/>
  <c r="J425" i="28"/>
  <c r="B425" i="28"/>
  <c r="W425" i="28"/>
  <c r="O425" i="28"/>
  <c r="G425" i="28"/>
  <c r="K425" i="28"/>
  <c r="V425" i="28"/>
  <c r="F425" i="28"/>
  <c r="N425" i="28"/>
  <c r="C425" i="28"/>
  <c r="S425" i="28"/>
  <c r="Y323" i="21"/>
  <c r="U323" i="21"/>
  <c r="Q323" i="21"/>
  <c r="M323" i="21"/>
  <c r="I323" i="21"/>
  <c r="E323" i="21"/>
  <c r="X323" i="21"/>
  <c r="T323" i="21"/>
  <c r="P323" i="21"/>
  <c r="L323" i="21"/>
  <c r="H323" i="21"/>
  <c r="D323" i="21"/>
  <c r="A324" i="21"/>
  <c r="R323" i="21"/>
  <c r="J323" i="21"/>
  <c r="B323" i="21"/>
  <c r="N323" i="21"/>
  <c r="F323" i="21"/>
  <c r="W323" i="21"/>
  <c r="O323" i="21"/>
  <c r="G323" i="21"/>
  <c r="V323" i="21"/>
  <c r="S323" i="21"/>
  <c r="K323" i="21"/>
  <c r="C323" i="21"/>
  <c r="W254" i="28"/>
  <c r="S254" i="28"/>
  <c r="O254" i="28"/>
  <c r="K254" i="28"/>
  <c r="G254" i="28"/>
  <c r="C254" i="28"/>
  <c r="A255" i="28"/>
  <c r="V254" i="28"/>
  <c r="R254" i="28"/>
  <c r="N254" i="28"/>
  <c r="J254" i="28"/>
  <c r="F254" i="28"/>
  <c r="B254" i="28"/>
  <c r="X254" i="28"/>
  <c r="P254" i="28"/>
  <c r="H254" i="28"/>
  <c r="U254" i="28"/>
  <c r="M254" i="28"/>
  <c r="E254" i="28"/>
  <c r="Q254" i="28"/>
  <c r="L254" i="28"/>
  <c r="T254" i="28"/>
  <c r="I254" i="28"/>
  <c r="D254" i="28"/>
  <c r="Y254" i="28"/>
  <c r="W425" i="21"/>
  <c r="S425" i="21"/>
  <c r="O425" i="21"/>
  <c r="K425" i="21"/>
  <c r="G425" i="21"/>
  <c r="C425" i="21"/>
  <c r="A426" i="21"/>
  <c r="V425" i="21"/>
  <c r="R425" i="21"/>
  <c r="N425" i="21"/>
  <c r="J425" i="21"/>
  <c r="F425" i="21"/>
  <c r="B425" i="21"/>
  <c r="X425" i="21"/>
  <c r="P425" i="21"/>
  <c r="H425" i="21"/>
  <c r="L425" i="21"/>
  <c r="U425" i="21"/>
  <c r="M425" i="21"/>
  <c r="E425" i="21"/>
  <c r="T425" i="21"/>
  <c r="D425" i="21"/>
  <c r="I425" i="21"/>
  <c r="Q425" i="21"/>
  <c r="Y425" i="21"/>
  <c r="Y254" i="21"/>
  <c r="U254" i="21"/>
  <c r="Q254" i="21"/>
  <c r="M254" i="21"/>
  <c r="I254" i="21"/>
  <c r="E254" i="21"/>
  <c r="X254" i="21"/>
  <c r="T254" i="21"/>
  <c r="P254" i="21"/>
  <c r="L254" i="21"/>
  <c r="H254" i="21"/>
  <c r="D254" i="21"/>
  <c r="V254" i="21"/>
  <c r="N254" i="21"/>
  <c r="F254" i="21"/>
  <c r="R254" i="21"/>
  <c r="B254" i="21"/>
  <c r="S254" i="21"/>
  <c r="K254" i="21"/>
  <c r="C254" i="21"/>
  <c r="A255" i="21"/>
  <c r="J254" i="21"/>
  <c r="O254" i="21"/>
  <c r="W254" i="21"/>
  <c r="G254" i="21"/>
  <c r="W220" i="21"/>
  <c r="S220" i="21"/>
  <c r="O220" i="21"/>
  <c r="K220" i="21"/>
  <c r="G220" i="21"/>
  <c r="C220" i="21"/>
  <c r="V220" i="21"/>
  <c r="R220" i="21"/>
  <c r="N220" i="21"/>
  <c r="J220" i="21"/>
  <c r="F220" i="21"/>
  <c r="B220" i="21"/>
  <c r="T220" i="21"/>
  <c r="L220" i="21"/>
  <c r="D220" i="21"/>
  <c r="X220" i="21"/>
  <c r="H220" i="21"/>
  <c r="Y220" i="21"/>
  <c r="Q220" i="21"/>
  <c r="I220" i="21"/>
  <c r="P220" i="21"/>
  <c r="M220" i="21"/>
  <c r="E220" i="21"/>
  <c r="U220" i="21"/>
  <c r="A325" i="28" l="1"/>
  <c r="V324" i="28"/>
  <c r="R324" i="28"/>
  <c r="N324" i="28"/>
  <c r="J324" i="28"/>
  <c r="F324" i="28"/>
  <c r="B324" i="28"/>
  <c r="Y324" i="28"/>
  <c r="U324" i="28"/>
  <c r="Q324" i="28"/>
  <c r="M324" i="28"/>
  <c r="I324" i="28"/>
  <c r="E324" i="28"/>
  <c r="S324" i="28"/>
  <c r="K324" i="28"/>
  <c r="C324" i="28"/>
  <c r="X324" i="28"/>
  <c r="P324" i="28"/>
  <c r="H324" i="28"/>
  <c r="L324" i="28"/>
  <c r="W324" i="28"/>
  <c r="G324" i="28"/>
  <c r="T324" i="28"/>
  <c r="O324" i="28"/>
  <c r="D324" i="28"/>
  <c r="X289" i="28"/>
  <c r="T289" i="28"/>
  <c r="P289" i="28"/>
  <c r="L289" i="28"/>
  <c r="H289" i="28"/>
  <c r="D289" i="28"/>
  <c r="W289" i="28"/>
  <c r="S289" i="28"/>
  <c r="O289" i="28"/>
  <c r="K289" i="28"/>
  <c r="G289" i="28"/>
  <c r="C289" i="28"/>
  <c r="Y289" i="28"/>
  <c r="Q289" i="28"/>
  <c r="I289" i="28"/>
  <c r="V289" i="28"/>
  <c r="N289" i="28"/>
  <c r="F289" i="28"/>
  <c r="A290" i="28"/>
  <c r="J289" i="28"/>
  <c r="U289" i="28"/>
  <c r="E289" i="28"/>
  <c r="M289" i="28"/>
  <c r="B289" i="28"/>
  <c r="R289" i="28"/>
  <c r="A359" i="21"/>
  <c r="V358" i="21"/>
  <c r="R358" i="21"/>
  <c r="N358" i="21"/>
  <c r="J358" i="21"/>
  <c r="F358" i="21"/>
  <c r="B358" i="21"/>
  <c r="Y358" i="21"/>
  <c r="U358" i="21"/>
  <c r="Q358" i="21"/>
  <c r="M358" i="21"/>
  <c r="I358" i="21"/>
  <c r="E358" i="21"/>
  <c r="S358" i="21"/>
  <c r="K358" i="21"/>
  <c r="C358" i="21"/>
  <c r="W358" i="21"/>
  <c r="G358" i="21"/>
  <c r="X358" i="21"/>
  <c r="P358" i="21"/>
  <c r="H358" i="21"/>
  <c r="O358" i="21"/>
  <c r="L358" i="21"/>
  <c r="T358" i="21"/>
  <c r="D358" i="21"/>
  <c r="A427" i="21"/>
  <c r="V426" i="21"/>
  <c r="R426" i="21"/>
  <c r="N426" i="21"/>
  <c r="J426" i="21"/>
  <c r="F426" i="21"/>
  <c r="B426" i="21"/>
  <c r="Y426" i="21"/>
  <c r="U426" i="21"/>
  <c r="Q426" i="21"/>
  <c r="M426" i="21"/>
  <c r="I426" i="21"/>
  <c r="E426" i="21"/>
  <c r="W426" i="21"/>
  <c r="O426" i="21"/>
  <c r="G426" i="21"/>
  <c r="S426" i="21"/>
  <c r="C426" i="21"/>
  <c r="T426" i="21"/>
  <c r="L426" i="21"/>
  <c r="D426" i="21"/>
  <c r="K426" i="21"/>
  <c r="P426" i="21"/>
  <c r="X426" i="21"/>
  <c r="H426" i="21"/>
  <c r="X324" i="21"/>
  <c r="T324" i="21"/>
  <c r="P324" i="21"/>
  <c r="L324" i="21"/>
  <c r="H324" i="21"/>
  <c r="D324" i="21"/>
  <c r="W324" i="21"/>
  <c r="S324" i="21"/>
  <c r="O324" i="21"/>
  <c r="K324" i="21"/>
  <c r="G324" i="21"/>
  <c r="C324" i="21"/>
  <c r="Y324" i="21"/>
  <c r="Q324" i="21"/>
  <c r="I324" i="21"/>
  <c r="U324" i="21"/>
  <c r="E324" i="21"/>
  <c r="V324" i="21"/>
  <c r="N324" i="21"/>
  <c r="F324" i="21"/>
  <c r="M324" i="21"/>
  <c r="A325" i="21"/>
  <c r="B324" i="21"/>
  <c r="R324" i="21"/>
  <c r="J324" i="21"/>
  <c r="A290" i="21"/>
  <c r="V289" i="21"/>
  <c r="R289" i="21"/>
  <c r="N289" i="21"/>
  <c r="J289" i="21"/>
  <c r="F289" i="21"/>
  <c r="B289" i="21"/>
  <c r="Y289" i="21"/>
  <c r="U289" i="21"/>
  <c r="Q289" i="21"/>
  <c r="M289" i="21"/>
  <c r="I289" i="21"/>
  <c r="E289" i="21"/>
  <c r="W289" i="21"/>
  <c r="O289" i="21"/>
  <c r="G289" i="21"/>
  <c r="K289" i="21"/>
  <c r="C289" i="21"/>
  <c r="T289" i="21"/>
  <c r="L289" i="21"/>
  <c r="D289" i="21"/>
  <c r="S289" i="21"/>
  <c r="H289" i="21"/>
  <c r="X289" i="21"/>
  <c r="P289" i="21"/>
  <c r="X255" i="21"/>
  <c r="T255" i="21"/>
  <c r="P255" i="21"/>
  <c r="L255" i="21"/>
  <c r="H255" i="21"/>
  <c r="D255" i="21"/>
  <c r="W255" i="21"/>
  <c r="S255" i="21"/>
  <c r="O255" i="21"/>
  <c r="K255" i="21"/>
  <c r="G255" i="21"/>
  <c r="C255" i="21"/>
  <c r="U255" i="21"/>
  <c r="M255" i="21"/>
  <c r="E255" i="21"/>
  <c r="Y255" i="21"/>
  <c r="I255" i="21"/>
  <c r="A256" i="21"/>
  <c r="R255" i="21"/>
  <c r="J255" i="21"/>
  <c r="B255" i="21"/>
  <c r="Q255" i="21"/>
  <c r="V255" i="21"/>
  <c r="N255" i="21"/>
  <c r="F255" i="21"/>
  <c r="A256" i="28"/>
  <c r="V255" i="28"/>
  <c r="R255" i="28"/>
  <c r="N255" i="28"/>
  <c r="J255" i="28"/>
  <c r="F255" i="28"/>
  <c r="B255" i="28"/>
  <c r="Y255" i="28"/>
  <c r="U255" i="28"/>
  <c r="Q255" i="28"/>
  <c r="M255" i="28"/>
  <c r="I255" i="28"/>
  <c r="E255" i="28"/>
  <c r="W255" i="28"/>
  <c r="O255" i="28"/>
  <c r="G255" i="28"/>
  <c r="T255" i="28"/>
  <c r="L255" i="28"/>
  <c r="D255" i="28"/>
  <c r="X255" i="28"/>
  <c r="H255" i="28"/>
  <c r="S255" i="28"/>
  <c r="C255" i="28"/>
  <c r="P255" i="28"/>
  <c r="K255" i="28"/>
  <c r="X426" i="28"/>
  <c r="T426" i="28"/>
  <c r="P426" i="28"/>
  <c r="L426" i="28"/>
  <c r="H426" i="28"/>
  <c r="D426" i="28"/>
  <c r="W426" i="28"/>
  <c r="S426" i="28"/>
  <c r="O426" i="28"/>
  <c r="K426" i="28"/>
  <c r="G426" i="28"/>
  <c r="C426" i="28"/>
  <c r="Y426" i="28"/>
  <c r="Q426" i="28"/>
  <c r="I426" i="28"/>
  <c r="V426" i="28"/>
  <c r="N426" i="28"/>
  <c r="F426" i="28"/>
  <c r="R426" i="28"/>
  <c r="B426" i="28"/>
  <c r="M426" i="28"/>
  <c r="U426" i="28"/>
  <c r="E426" i="28"/>
  <c r="J426" i="28"/>
  <c r="A427" i="28"/>
  <c r="X358" i="28"/>
  <c r="T358" i="28"/>
  <c r="P358" i="28"/>
  <c r="L358" i="28"/>
  <c r="H358" i="28"/>
  <c r="D358" i="28"/>
  <c r="W358" i="28"/>
  <c r="S358" i="28"/>
  <c r="O358" i="28"/>
  <c r="K358" i="28"/>
  <c r="G358" i="28"/>
  <c r="C358" i="28"/>
  <c r="U358" i="28"/>
  <c r="M358" i="28"/>
  <c r="E358" i="28"/>
  <c r="A359" i="28"/>
  <c r="R358" i="28"/>
  <c r="J358" i="28"/>
  <c r="B358" i="28"/>
  <c r="N358" i="28"/>
  <c r="Y358" i="28"/>
  <c r="I358" i="28"/>
  <c r="Q358" i="28"/>
  <c r="F358" i="28"/>
  <c r="V358" i="28"/>
  <c r="A393" i="28"/>
  <c r="V392" i="28"/>
  <c r="R392" i="28"/>
  <c r="N392" i="28"/>
  <c r="J392" i="28"/>
  <c r="F392" i="28"/>
  <c r="B392" i="28"/>
  <c r="Y392" i="28"/>
  <c r="U392" i="28"/>
  <c r="Q392" i="28"/>
  <c r="M392" i="28"/>
  <c r="I392" i="28"/>
  <c r="E392" i="28"/>
  <c r="W392" i="28"/>
  <c r="O392" i="28"/>
  <c r="G392" i="28"/>
  <c r="T392" i="28"/>
  <c r="L392" i="28"/>
  <c r="D392" i="28"/>
  <c r="P392" i="28"/>
  <c r="K392" i="28"/>
  <c r="C392" i="28"/>
  <c r="X392" i="28"/>
  <c r="S392" i="28"/>
  <c r="H392" i="28"/>
  <c r="X392" i="21"/>
  <c r="T392" i="21"/>
  <c r="P392" i="21"/>
  <c r="L392" i="21"/>
  <c r="H392" i="21"/>
  <c r="D392" i="21"/>
  <c r="W392" i="21"/>
  <c r="S392" i="21"/>
  <c r="O392" i="21"/>
  <c r="K392" i="21"/>
  <c r="G392" i="21"/>
  <c r="C392" i="21"/>
  <c r="U392" i="21"/>
  <c r="M392" i="21"/>
  <c r="E392" i="21"/>
  <c r="Y392" i="21"/>
  <c r="I392" i="21"/>
  <c r="A393" i="21"/>
  <c r="R392" i="21"/>
  <c r="J392" i="21"/>
  <c r="B392" i="21"/>
  <c r="Q392" i="21"/>
  <c r="F392" i="21"/>
  <c r="V392" i="21"/>
  <c r="N392" i="21"/>
  <c r="W393" i="21" l="1"/>
  <c r="S393" i="21"/>
  <c r="O393" i="21"/>
  <c r="K393" i="21"/>
  <c r="G393" i="21"/>
  <c r="C393" i="21"/>
  <c r="A394" i="21"/>
  <c r="V393" i="21"/>
  <c r="R393" i="21"/>
  <c r="N393" i="21"/>
  <c r="J393" i="21"/>
  <c r="F393" i="21"/>
  <c r="B393" i="21"/>
  <c r="T393" i="21"/>
  <c r="L393" i="21"/>
  <c r="D393" i="21"/>
  <c r="P393" i="21"/>
  <c r="Y393" i="21"/>
  <c r="Q393" i="21"/>
  <c r="I393" i="21"/>
  <c r="X393" i="21"/>
  <c r="H393" i="21"/>
  <c r="E393" i="21"/>
  <c r="M393" i="21"/>
  <c r="U393" i="21"/>
  <c r="Y256" i="28"/>
  <c r="U256" i="28"/>
  <c r="Q256" i="28"/>
  <c r="M256" i="28"/>
  <c r="I256" i="28"/>
  <c r="E256" i="28"/>
  <c r="X256" i="28"/>
  <c r="T256" i="28"/>
  <c r="P256" i="28"/>
  <c r="L256" i="28"/>
  <c r="H256" i="28"/>
  <c r="D256" i="28"/>
  <c r="V256" i="28"/>
  <c r="N256" i="28"/>
  <c r="F256" i="28"/>
  <c r="S256" i="28"/>
  <c r="K256" i="28"/>
  <c r="C256" i="28"/>
  <c r="O256" i="28"/>
  <c r="J256" i="28"/>
  <c r="B256" i="28"/>
  <c r="R256" i="28"/>
  <c r="W256" i="28"/>
  <c r="G256" i="28"/>
  <c r="W256" i="21"/>
  <c r="S256" i="21"/>
  <c r="O256" i="21"/>
  <c r="K256" i="21"/>
  <c r="G256" i="21"/>
  <c r="C256" i="21"/>
  <c r="V256" i="21"/>
  <c r="R256" i="21"/>
  <c r="N256" i="21"/>
  <c r="J256" i="21"/>
  <c r="F256" i="21"/>
  <c r="B256" i="21"/>
  <c r="T256" i="21"/>
  <c r="L256" i="21"/>
  <c r="D256" i="21"/>
  <c r="P256" i="21"/>
  <c r="Y256" i="21"/>
  <c r="Q256" i="21"/>
  <c r="I256" i="21"/>
  <c r="X256" i="21"/>
  <c r="H256" i="21"/>
  <c r="U256" i="21"/>
  <c r="M256" i="21"/>
  <c r="E256" i="21"/>
  <c r="Y427" i="21"/>
  <c r="U427" i="21"/>
  <c r="Q427" i="21"/>
  <c r="M427" i="21"/>
  <c r="I427" i="21"/>
  <c r="E427" i="21"/>
  <c r="X427" i="21"/>
  <c r="T427" i="21"/>
  <c r="P427" i="21"/>
  <c r="L427" i="21"/>
  <c r="H427" i="21"/>
  <c r="D427" i="21"/>
  <c r="V427" i="21"/>
  <c r="N427" i="21"/>
  <c r="F427" i="21"/>
  <c r="A428" i="21"/>
  <c r="J427" i="21"/>
  <c r="S427" i="21"/>
  <c r="K427" i="21"/>
  <c r="C427" i="21"/>
  <c r="R427" i="21"/>
  <c r="B427" i="21"/>
  <c r="W427" i="21"/>
  <c r="O427" i="21"/>
  <c r="G427" i="21"/>
  <c r="W290" i="28"/>
  <c r="S290" i="28"/>
  <c r="O290" i="28"/>
  <c r="K290" i="28"/>
  <c r="G290" i="28"/>
  <c r="C290" i="28"/>
  <c r="A291" i="28"/>
  <c r="V290" i="28"/>
  <c r="R290" i="28"/>
  <c r="N290" i="28"/>
  <c r="J290" i="28"/>
  <c r="F290" i="28"/>
  <c r="B290" i="28"/>
  <c r="X290" i="28"/>
  <c r="P290" i="28"/>
  <c r="H290" i="28"/>
  <c r="U290" i="28"/>
  <c r="M290" i="28"/>
  <c r="E290" i="28"/>
  <c r="Q290" i="28"/>
  <c r="L290" i="28"/>
  <c r="T290" i="28"/>
  <c r="D290" i="28"/>
  <c r="I290" i="28"/>
  <c r="Y290" i="28"/>
  <c r="Y393" i="28"/>
  <c r="U393" i="28"/>
  <c r="Q393" i="28"/>
  <c r="M393" i="28"/>
  <c r="I393" i="28"/>
  <c r="E393" i="28"/>
  <c r="X393" i="28"/>
  <c r="T393" i="28"/>
  <c r="P393" i="28"/>
  <c r="L393" i="28"/>
  <c r="H393" i="28"/>
  <c r="D393" i="28"/>
  <c r="V393" i="28"/>
  <c r="N393" i="28"/>
  <c r="F393" i="28"/>
  <c r="S393" i="28"/>
  <c r="K393" i="28"/>
  <c r="C393" i="28"/>
  <c r="W393" i="28"/>
  <c r="G393" i="28"/>
  <c r="R393" i="28"/>
  <c r="B393" i="28"/>
  <c r="J393" i="28"/>
  <c r="A394" i="28"/>
  <c r="O393" i="28"/>
  <c r="Y359" i="21"/>
  <c r="U359" i="21"/>
  <c r="Q359" i="21"/>
  <c r="M359" i="21"/>
  <c r="I359" i="21"/>
  <c r="E359" i="21"/>
  <c r="X359" i="21"/>
  <c r="T359" i="21"/>
  <c r="P359" i="21"/>
  <c r="L359" i="21"/>
  <c r="H359" i="21"/>
  <c r="D359" i="21"/>
  <c r="A360" i="21"/>
  <c r="R359" i="21"/>
  <c r="J359" i="21"/>
  <c r="B359" i="21"/>
  <c r="N359" i="21"/>
  <c r="W359" i="21"/>
  <c r="O359" i="21"/>
  <c r="G359" i="21"/>
  <c r="V359" i="21"/>
  <c r="F359" i="21"/>
  <c r="S359" i="21"/>
  <c r="K359" i="21"/>
  <c r="C359" i="21"/>
  <c r="Y290" i="21"/>
  <c r="U290" i="21"/>
  <c r="Q290" i="21"/>
  <c r="M290" i="21"/>
  <c r="I290" i="21"/>
  <c r="E290" i="21"/>
  <c r="X290" i="21"/>
  <c r="T290" i="21"/>
  <c r="P290" i="21"/>
  <c r="L290" i="21"/>
  <c r="H290" i="21"/>
  <c r="D290" i="21"/>
  <c r="V290" i="21"/>
  <c r="N290" i="21"/>
  <c r="F290" i="21"/>
  <c r="R290" i="21"/>
  <c r="J290" i="21"/>
  <c r="B290" i="21"/>
  <c r="S290" i="21"/>
  <c r="K290" i="21"/>
  <c r="C290" i="21"/>
  <c r="A291" i="21"/>
  <c r="O290" i="21"/>
  <c r="G290" i="21"/>
  <c r="W290" i="21"/>
  <c r="W325" i="21"/>
  <c r="S325" i="21"/>
  <c r="O325" i="21"/>
  <c r="K325" i="21"/>
  <c r="G325" i="21"/>
  <c r="C325" i="21"/>
  <c r="A326" i="21"/>
  <c r="V325" i="21"/>
  <c r="R325" i="21"/>
  <c r="N325" i="21"/>
  <c r="J325" i="21"/>
  <c r="F325" i="21"/>
  <c r="B325" i="21"/>
  <c r="X325" i="21"/>
  <c r="P325" i="21"/>
  <c r="H325" i="21"/>
  <c r="L325" i="21"/>
  <c r="U325" i="21"/>
  <c r="M325" i="21"/>
  <c r="E325" i="21"/>
  <c r="T325" i="21"/>
  <c r="D325" i="21"/>
  <c r="I325" i="21"/>
  <c r="Y325" i="21"/>
  <c r="Q325" i="21"/>
  <c r="W359" i="28"/>
  <c r="S359" i="28"/>
  <c r="O359" i="28"/>
  <c r="K359" i="28"/>
  <c r="G359" i="28"/>
  <c r="C359" i="28"/>
  <c r="A360" i="28"/>
  <c r="V359" i="28"/>
  <c r="R359" i="28"/>
  <c r="N359" i="28"/>
  <c r="J359" i="28"/>
  <c r="F359" i="28"/>
  <c r="B359" i="28"/>
  <c r="T359" i="28"/>
  <c r="L359" i="28"/>
  <c r="D359" i="28"/>
  <c r="Y359" i="28"/>
  <c r="Q359" i="28"/>
  <c r="I359" i="28"/>
  <c r="U359" i="28"/>
  <c r="E359" i="28"/>
  <c r="P359" i="28"/>
  <c r="X359" i="28"/>
  <c r="M359" i="28"/>
  <c r="H359" i="28"/>
  <c r="W427" i="28"/>
  <c r="S427" i="28"/>
  <c r="O427" i="28"/>
  <c r="K427" i="28"/>
  <c r="G427" i="28"/>
  <c r="C427" i="28"/>
  <c r="A428" i="28"/>
  <c r="V427" i="28"/>
  <c r="R427" i="28"/>
  <c r="N427" i="28"/>
  <c r="J427" i="28"/>
  <c r="F427" i="28"/>
  <c r="B427" i="28"/>
  <c r="X427" i="28"/>
  <c r="P427" i="28"/>
  <c r="H427" i="28"/>
  <c r="U427" i="28"/>
  <c r="M427" i="28"/>
  <c r="E427" i="28"/>
  <c r="Y427" i="28"/>
  <c r="I427" i="28"/>
  <c r="T427" i="28"/>
  <c r="D427" i="28"/>
  <c r="Q427" i="28"/>
  <c r="L427" i="28"/>
  <c r="Y325" i="28"/>
  <c r="U325" i="28"/>
  <c r="Q325" i="28"/>
  <c r="M325" i="28"/>
  <c r="I325" i="28"/>
  <c r="E325" i="28"/>
  <c r="X325" i="28"/>
  <c r="T325" i="28"/>
  <c r="P325" i="28"/>
  <c r="L325" i="28"/>
  <c r="H325" i="28"/>
  <c r="D325" i="28"/>
  <c r="A326" i="28"/>
  <c r="R325" i="28"/>
  <c r="J325" i="28"/>
  <c r="B325" i="28"/>
  <c r="W325" i="28"/>
  <c r="O325" i="28"/>
  <c r="G325" i="28"/>
  <c r="S325" i="28"/>
  <c r="C325" i="28"/>
  <c r="N325" i="28"/>
  <c r="F325" i="28"/>
  <c r="V325" i="28"/>
  <c r="K325" i="28"/>
  <c r="A429" i="28" l="1"/>
  <c r="V428" i="28"/>
  <c r="R428" i="28"/>
  <c r="N428" i="28"/>
  <c r="J428" i="28"/>
  <c r="F428" i="28"/>
  <c r="B428" i="28"/>
  <c r="Y428" i="28"/>
  <c r="U428" i="28"/>
  <c r="Q428" i="28"/>
  <c r="M428" i="28"/>
  <c r="I428" i="28"/>
  <c r="E428" i="28"/>
  <c r="W428" i="28"/>
  <c r="O428" i="28"/>
  <c r="G428" i="28"/>
  <c r="T428" i="28"/>
  <c r="L428" i="28"/>
  <c r="D428" i="28"/>
  <c r="P428" i="28"/>
  <c r="K428" i="28"/>
  <c r="C428" i="28"/>
  <c r="S428" i="28"/>
  <c r="X428" i="28"/>
  <c r="H428" i="28"/>
  <c r="X291" i="21"/>
  <c r="T291" i="21"/>
  <c r="P291" i="21"/>
  <c r="L291" i="21"/>
  <c r="H291" i="21"/>
  <c r="D291" i="21"/>
  <c r="W291" i="21"/>
  <c r="S291" i="21"/>
  <c r="O291" i="21"/>
  <c r="K291" i="21"/>
  <c r="G291" i="21"/>
  <c r="C291" i="21"/>
  <c r="U291" i="21"/>
  <c r="M291" i="21"/>
  <c r="E291" i="21"/>
  <c r="Y291" i="21"/>
  <c r="Q291" i="21"/>
  <c r="I291" i="21"/>
  <c r="R291" i="21"/>
  <c r="J291" i="21"/>
  <c r="B291" i="21"/>
  <c r="V291" i="21"/>
  <c r="N291" i="21"/>
  <c r="F291" i="21"/>
  <c r="X394" i="28"/>
  <c r="T394" i="28"/>
  <c r="P394" i="28"/>
  <c r="L394" i="28"/>
  <c r="H394" i="28"/>
  <c r="D394" i="28"/>
  <c r="W394" i="28"/>
  <c r="S394" i="28"/>
  <c r="O394" i="28"/>
  <c r="K394" i="28"/>
  <c r="G394" i="28"/>
  <c r="C394" i="28"/>
  <c r="U394" i="28"/>
  <c r="M394" i="28"/>
  <c r="E394" i="28"/>
  <c r="A395" i="28"/>
  <c r="R394" i="28"/>
  <c r="J394" i="28"/>
  <c r="B394" i="28"/>
  <c r="N394" i="28"/>
  <c r="Y394" i="28"/>
  <c r="I394" i="28"/>
  <c r="Q394" i="28"/>
  <c r="F394" i="28"/>
  <c r="V394" i="28"/>
  <c r="A395" i="21"/>
  <c r="V394" i="21"/>
  <c r="R394" i="21"/>
  <c r="N394" i="21"/>
  <c r="J394" i="21"/>
  <c r="F394" i="21"/>
  <c r="B394" i="21"/>
  <c r="Y394" i="21"/>
  <c r="U394" i="21"/>
  <c r="Q394" i="21"/>
  <c r="M394" i="21"/>
  <c r="I394" i="21"/>
  <c r="E394" i="21"/>
  <c r="S394" i="21"/>
  <c r="K394" i="21"/>
  <c r="C394" i="21"/>
  <c r="W394" i="21"/>
  <c r="G394" i="21"/>
  <c r="X394" i="21"/>
  <c r="P394" i="21"/>
  <c r="H394" i="21"/>
  <c r="O394" i="21"/>
  <c r="L394" i="21"/>
  <c r="T394" i="21"/>
  <c r="D394" i="21"/>
  <c r="X326" i="28"/>
  <c r="T326" i="28"/>
  <c r="P326" i="28"/>
  <c r="L326" i="28"/>
  <c r="H326" i="28"/>
  <c r="D326" i="28"/>
  <c r="W326" i="28"/>
  <c r="S326" i="28"/>
  <c r="O326" i="28"/>
  <c r="K326" i="28"/>
  <c r="G326" i="28"/>
  <c r="C326" i="28"/>
  <c r="Y326" i="28"/>
  <c r="Q326" i="28"/>
  <c r="I326" i="28"/>
  <c r="V326" i="28"/>
  <c r="N326" i="28"/>
  <c r="F326" i="28"/>
  <c r="A327" i="28"/>
  <c r="J326" i="28"/>
  <c r="U326" i="28"/>
  <c r="E326" i="28"/>
  <c r="M326" i="28"/>
  <c r="B326" i="28"/>
  <c r="R326" i="28"/>
  <c r="A361" i="28"/>
  <c r="V360" i="28"/>
  <c r="R360" i="28"/>
  <c r="N360" i="28"/>
  <c r="J360" i="28"/>
  <c r="F360" i="28"/>
  <c r="B360" i="28"/>
  <c r="Y360" i="28"/>
  <c r="U360" i="28"/>
  <c r="Q360" i="28"/>
  <c r="M360" i="28"/>
  <c r="I360" i="28"/>
  <c r="E360" i="28"/>
  <c r="S360" i="28"/>
  <c r="K360" i="28"/>
  <c r="C360" i="28"/>
  <c r="X360" i="28"/>
  <c r="P360" i="28"/>
  <c r="H360" i="28"/>
  <c r="L360" i="28"/>
  <c r="W360" i="28"/>
  <c r="G360" i="28"/>
  <c r="O360" i="28"/>
  <c r="T360" i="28"/>
  <c r="D360" i="28"/>
  <c r="A327" i="21"/>
  <c r="V326" i="21"/>
  <c r="R326" i="21"/>
  <c r="N326" i="21"/>
  <c r="J326" i="21"/>
  <c r="F326" i="21"/>
  <c r="B326" i="21"/>
  <c r="Y326" i="21"/>
  <c r="U326" i="21"/>
  <c r="Q326" i="21"/>
  <c r="M326" i="21"/>
  <c r="I326" i="21"/>
  <c r="E326" i="21"/>
  <c r="W326" i="21"/>
  <c r="O326" i="21"/>
  <c r="G326" i="21"/>
  <c r="S326" i="21"/>
  <c r="C326" i="21"/>
  <c r="T326" i="21"/>
  <c r="L326" i="21"/>
  <c r="D326" i="21"/>
  <c r="K326" i="21"/>
  <c r="H326" i="21"/>
  <c r="P326" i="21"/>
  <c r="X326" i="21"/>
  <c r="X360" i="21"/>
  <c r="T360" i="21"/>
  <c r="P360" i="21"/>
  <c r="L360" i="21"/>
  <c r="H360" i="21"/>
  <c r="D360" i="21"/>
  <c r="W360" i="21"/>
  <c r="S360" i="21"/>
  <c r="O360" i="21"/>
  <c r="K360" i="21"/>
  <c r="G360" i="21"/>
  <c r="C360" i="21"/>
  <c r="Y360" i="21"/>
  <c r="Q360" i="21"/>
  <c r="I360" i="21"/>
  <c r="U360" i="21"/>
  <c r="E360" i="21"/>
  <c r="V360" i="21"/>
  <c r="N360" i="21"/>
  <c r="F360" i="21"/>
  <c r="M360" i="21"/>
  <c r="A361" i="21"/>
  <c r="B360" i="21"/>
  <c r="R360" i="21"/>
  <c r="J360" i="21"/>
  <c r="V291" i="28"/>
  <c r="R291" i="28"/>
  <c r="N291" i="28"/>
  <c r="J291" i="28"/>
  <c r="F291" i="28"/>
  <c r="B291" i="28"/>
  <c r="Y291" i="28"/>
  <c r="U291" i="28"/>
  <c r="Q291" i="28"/>
  <c r="M291" i="28"/>
  <c r="I291" i="28"/>
  <c r="E291" i="28"/>
  <c r="W291" i="28"/>
  <c r="O291" i="28"/>
  <c r="G291" i="28"/>
  <c r="T291" i="28"/>
  <c r="L291" i="28"/>
  <c r="D291" i="28"/>
  <c r="X291" i="28"/>
  <c r="H291" i="28"/>
  <c r="S291" i="28"/>
  <c r="C291" i="28"/>
  <c r="P291" i="28"/>
  <c r="K291" i="28"/>
  <c r="X428" i="21"/>
  <c r="T428" i="21"/>
  <c r="P428" i="21"/>
  <c r="L428" i="21"/>
  <c r="H428" i="21"/>
  <c r="D428" i="21"/>
  <c r="W428" i="21"/>
  <c r="S428" i="21"/>
  <c r="O428" i="21"/>
  <c r="K428" i="21"/>
  <c r="G428" i="21"/>
  <c r="C428" i="21"/>
  <c r="U428" i="21"/>
  <c r="M428" i="21"/>
  <c r="E428" i="21"/>
  <c r="Q428" i="21"/>
  <c r="A429" i="21"/>
  <c r="R428" i="21"/>
  <c r="J428" i="21"/>
  <c r="B428" i="21"/>
  <c r="Y428" i="21"/>
  <c r="I428" i="21"/>
  <c r="F428" i="21"/>
  <c r="V428" i="21"/>
  <c r="N428" i="21"/>
  <c r="W429" i="21" l="1"/>
  <c r="S429" i="21"/>
  <c r="O429" i="21"/>
  <c r="K429" i="21"/>
  <c r="G429" i="21"/>
  <c r="C429" i="21"/>
  <c r="A430" i="21"/>
  <c r="V429" i="21"/>
  <c r="R429" i="21"/>
  <c r="N429" i="21"/>
  <c r="J429" i="21"/>
  <c r="F429" i="21"/>
  <c r="B429" i="21"/>
  <c r="T429" i="21"/>
  <c r="L429" i="21"/>
  <c r="D429" i="21"/>
  <c r="P429" i="21"/>
  <c r="Y429" i="21"/>
  <c r="Q429" i="21"/>
  <c r="I429" i="21"/>
  <c r="X429" i="21"/>
  <c r="H429" i="21"/>
  <c r="E429" i="21"/>
  <c r="M429" i="21"/>
  <c r="U429" i="21"/>
  <c r="W361" i="21"/>
  <c r="S361" i="21"/>
  <c r="O361" i="21"/>
  <c r="K361" i="21"/>
  <c r="G361" i="21"/>
  <c r="C361" i="21"/>
  <c r="A362" i="21"/>
  <c r="V361" i="21"/>
  <c r="R361" i="21"/>
  <c r="N361" i="21"/>
  <c r="J361" i="21"/>
  <c r="F361" i="21"/>
  <c r="B361" i="21"/>
  <c r="X361" i="21"/>
  <c r="P361" i="21"/>
  <c r="H361" i="21"/>
  <c r="T361" i="21"/>
  <c r="L361" i="21"/>
  <c r="U361" i="21"/>
  <c r="M361" i="21"/>
  <c r="E361" i="21"/>
  <c r="D361" i="21"/>
  <c r="I361" i="21"/>
  <c r="Y361" i="21"/>
  <c r="Q361" i="21"/>
  <c r="Y395" i="21"/>
  <c r="U395" i="21"/>
  <c r="Q395" i="21"/>
  <c r="M395" i="21"/>
  <c r="I395" i="21"/>
  <c r="E395" i="21"/>
  <c r="X395" i="21"/>
  <c r="T395" i="21"/>
  <c r="P395" i="21"/>
  <c r="L395" i="21"/>
  <c r="H395" i="21"/>
  <c r="D395" i="21"/>
  <c r="A396" i="21"/>
  <c r="R395" i="21"/>
  <c r="J395" i="21"/>
  <c r="B395" i="21"/>
  <c r="N395" i="21"/>
  <c r="W395" i="21"/>
  <c r="O395" i="21"/>
  <c r="G395" i="21"/>
  <c r="V395" i="21"/>
  <c r="F395" i="21"/>
  <c r="S395" i="21"/>
  <c r="K395" i="21"/>
  <c r="C395" i="21"/>
  <c r="Y327" i="21"/>
  <c r="U327" i="21"/>
  <c r="Q327" i="21"/>
  <c r="M327" i="21"/>
  <c r="I327" i="21"/>
  <c r="E327" i="21"/>
  <c r="X327" i="21"/>
  <c r="T327" i="21"/>
  <c r="P327" i="21"/>
  <c r="L327" i="21"/>
  <c r="H327" i="21"/>
  <c r="D327" i="21"/>
  <c r="V327" i="21"/>
  <c r="N327" i="21"/>
  <c r="F327" i="21"/>
  <c r="J327" i="21"/>
  <c r="S327" i="21"/>
  <c r="K327" i="21"/>
  <c r="C327" i="21"/>
  <c r="R327" i="21"/>
  <c r="B327" i="21"/>
  <c r="O327" i="21"/>
  <c r="W327" i="21"/>
  <c r="G327" i="21"/>
  <c r="W327" i="28"/>
  <c r="S327" i="28"/>
  <c r="O327" i="28"/>
  <c r="K327" i="28"/>
  <c r="G327" i="28"/>
  <c r="C327" i="28"/>
  <c r="V327" i="28"/>
  <c r="R327" i="28"/>
  <c r="N327" i="28"/>
  <c r="J327" i="28"/>
  <c r="F327" i="28"/>
  <c r="B327" i="28"/>
  <c r="X327" i="28"/>
  <c r="P327" i="28"/>
  <c r="H327" i="28"/>
  <c r="U327" i="28"/>
  <c r="M327" i="28"/>
  <c r="E327" i="28"/>
  <c r="Q327" i="28"/>
  <c r="L327" i="28"/>
  <c r="T327" i="28"/>
  <c r="I327" i="28"/>
  <c r="D327" i="28"/>
  <c r="Y327" i="28"/>
  <c r="Y361" i="28"/>
  <c r="U361" i="28"/>
  <c r="Q361" i="28"/>
  <c r="M361" i="28"/>
  <c r="I361" i="28"/>
  <c r="E361" i="28"/>
  <c r="X361" i="28"/>
  <c r="T361" i="28"/>
  <c r="P361" i="28"/>
  <c r="L361" i="28"/>
  <c r="H361" i="28"/>
  <c r="D361" i="28"/>
  <c r="A362" i="28"/>
  <c r="R361" i="28"/>
  <c r="J361" i="28"/>
  <c r="B361" i="28"/>
  <c r="W361" i="28"/>
  <c r="O361" i="28"/>
  <c r="G361" i="28"/>
  <c r="S361" i="28"/>
  <c r="C361" i="28"/>
  <c r="N361" i="28"/>
  <c r="F361" i="28"/>
  <c r="V361" i="28"/>
  <c r="K361" i="28"/>
  <c r="W395" i="28"/>
  <c r="S395" i="28"/>
  <c r="O395" i="28"/>
  <c r="K395" i="28"/>
  <c r="G395" i="28"/>
  <c r="C395" i="28"/>
  <c r="A396" i="28"/>
  <c r="V395" i="28"/>
  <c r="R395" i="28"/>
  <c r="N395" i="28"/>
  <c r="J395" i="28"/>
  <c r="F395" i="28"/>
  <c r="B395" i="28"/>
  <c r="T395" i="28"/>
  <c r="L395" i="28"/>
  <c r="D395" i="28"/>
  <c r="Y395" i="28"/>
  <c r="Q395" i="28"/>
  <c r="I395" i="28"/>
  <c r="U395" i="28"/>
  <c r="E395" i="28"/>
  <c r="P395" i="28"/>
  <c r="X395" i="28"/>
  <c r="H395" i="28"/>
  <c r="M395" i="28"/>
  <c r="Y429" i="28"/>
  <c r="U429" i="28"/>
  <c r="Q429" i="28"/>
  <c r="M429" i="28"/>
  <c r="I429" i="28"/>
  <c r="E429" i="28"/>
  <c r="X429" i="28"/>
  <c r="T429" i="28"/>
  <c r="P429" i="28"/>
  <c r="L429" i="28"/>
  <c r="H429" i="28"/>
  <c r="D429" i="28"/>
  <c r="V429" i="28"/>
  <c r="N429" i="28"/>
  <c r="F429" i="28"/>
  <c r="S429" i="28"/>
  <c r="K429" i="28"/>
  <c r="C429" i="28"/>
  <c r="W429" i="28"/>
  <c r="G429" i="28"/>
  <c r="R429" i="28"/>
  <c r="B429" i="28"/>
  <c r="J429" i="28"/>
  <c r="A430" i="28"/>
  <c r="O429" i="28"/>
  <c r="X362" i="28" l="1"/>
  <c r="T362" i="28"/>
  <c r="P362" i="28"/>
  <c r="L362" i="28"/>
  <c r="H362" i="28"/>
  <c r="D362" i="28"/>
  <c r="W362" i="28"/>
  <c r="S362" i="28"/>
  <c r="O362" i="28"/>
  <c r="K362" i="28"/>
  <c r="G362" i="28"/>
  <c r="C362" i="28"/>
  <c r="Y362" i="28"/>
  <c r="Q362" i="28"/>
  <c r="I362" i="28"/>
  <c r="V362" i="28"/>
  <c r="N362" i="28"/>
  <c r="F362" i="28"/>
  <c r="J362" i="28"/>
  <c r="U362" i="28"/>
  <c r="E362" i="28"/>
  <c r="M362" i="28"/>
  <c r="B362" i="28"/>
  <c r="R362" i="28"/>
  <c r="V362" i="21"/>
  <c r="R362" i="21"/>
  <c r="N362" i="21"/>
  <c r="J362" i="21"/>
  <c r="F362" i="21"/>
  <c r="B362" i="21"/>
  <c r="Y362" i="21"/>
  <c r="U362" i="21"/>
  <c r="Q362" i="21"/>
  <c r="M362" i="21"/>
  <c r="I362" i="21"/>
  <c r="E362" i="21"/>
  <c r="W362" i="21"/>
  <c r="O362" i="21"/>
  <c r="G362" i="21"/>
  <c r="K362" i="21"/>
  <c r="T362" i="21"/>
  <c r="L362" i="21"/>
  <c r="D362" i="21"/>
  <c r="S362" i="21"/>
  <c r="C362" i="21"/>
  <c r="H362" i="21"/>
  <c r="P362" i="21"/>
  <c r="X362" i="21"/>
  <c r="X430" i="28"/>
  <c r="T430" i="28"/>
  <c r="P430" i="28"/>
  <c r="L430" i="28"/>
  <c r="H430" i="28"/>
  <c r="D430" i="28"/>
  <c r="W430" i="28"/>
  <c r="S430" i="28"/>
  <c r="O430" i="28"/>
  <c r="K430" i="28"/>
  <c r="G430" i="28"/>
  <c r="C430" i="28"/>
  <c r="U430" i="28"/>
  <c r="M430" i="28"/>
  <c r="E430" i="28"/>
  <c r="A431" i="28"/>
  <c r="R430" i="28"/>
  <c r="J430" i="28"/>
  <c r="B430" i="28"/>
  <c r="N430" i="28"/>
  <c r="Y430" i="28"/>
  <c r="I430" i="28"/>
  <c r="Q430" i="28"/>
  <c r="F430" i="28"/>
  <c r="V430" i="28"/>
  <c r="A397" i="28"/>
  <c r="V396" i="28"/>
  <c r="R396" i="28"/>
  <c r="N396" i="28"/>
  <c r="J396" i="28"/>
  <c r="F396" i="28"/>
  <c r="B396" i="28"/>
  <c r="Y396" i="28"/>
  <c r="U396" i="28"/>
  <c r="Q396" i="28"/>
  <c r="M396" i="28"/>
  <c r="I396" i="28"/>
  <c r="E396" i="28"/>
  <c r="S396" i="28"/>
  <c r="K396" i="28"/>
  <c r="C396" i="28"/>
  <c r="X396" i="28"/>
  <c r="P396" i="28"/>
  <c r="H396" i="28"/>
  <c r="L396" i="28"/>
  <c r="W396" i="28"/>
  <c r="G396" i="28"/>
  <c r="T396" i="28"/>
  <c r="O396" i="28"/>
  <c r="D396" i="28"/>
  <c r="X396" i="21"/>
  <c r="T396" i="21"/>
  <c r="P396" i="21"/>
  <c r="L396" i="21"/>
  <c r="H396" i="21"/>
  <c r="D396" i="21"/>
  <c r="W396" i="21"/>
  <c r="S396" i="21"/>
  <c r="O396" i="21"/>
  <c r="K396" i="21"/>
  <c r="G396" i="21"/>
  <c r="C396" i="21"/>
  <c r="Y396" i="21"/>
  <c r="Q396" i="21"/>
  <c r="I396" i="21"/>
  <c r="U396" i="21"/>
  <c r="E396" i="21"/>
  <c r="V396" i="21"/>
  <c r="N396" i="21"/>
  <c r="F396" i="21"/>
  <c r="M396" i="21"/>
  <c r="A397" i="21"/>
  <c r="B396" i="21"/>
  <c r="R396" i="21"/>
  <c r="J396" i="21"/>
  <c r="A431" i="21"/>
  <c r="V430" i="21"/>
  <c r="R430" i="21"/>
  <c r="N430" i="21"/>
  <c r="J430" i="21"/>
  <c r="F430" i="21"/>
  <c r="B430" i="21"/>
  <c r="Y430" i="21"/>
  <c r="U430" i="21"/>
  <c r="Q430" i="21"/>
  <c r="M430" i="21"/>
  <c r="I430" i="21"/>
  <c r="E430" i="21"/>
  <c r="S430" i="21"/>
  <c r="K430" i="21"/>
  <c r="C430" i="21"/>
  <c r="W430" i="21"/>
  <c r="G430" i="21"/>
  <c r="X430" i="21"/>
  <c r="P430" i="21"/>
  <c r="H430" i="21"/>
  <c r="O430" i="21"/>
  <c r="L430" i="21"/>
  <c r="T430" i="21"/>
  <c r="D430" i="21"/>
  <c r="Y431" i="21" l="1"/>
  <c r="U431" i="21"/>
  <c r="Q431" i="21"/>
  <c r="M431" i="21"/>
  <c r="I431" i="21"/>
  <c r="E431" i="21"/>
  <c r="X431" i="21"/>
  <c r="T431" i="21"/>
  <c r="P431" i="21"/>
  <c r="L431" i="21"/>
  <c r="H431" i="21"/>
  <c r="D431" i="21"/>
  <c r="A432" i="21"/>
  <c r="R431" i="21"/>
  <c r="J431" i="21"/>
  <c r="B431" i="21"/>
  <c r="N431" i="21"/>
  <c r="W431" i="21"/>
  <c r="O431" i="21"/>
  <c r="G431" i="21"/>
  <c r="V431" i="21"/>
  <c r="F431" i="21"/>
  <c r="S431" i="21"/>
  <c r="K431" i="21"/>
  <c r="C431" i="21"/>
  <c r="W397" i="21"/>
  <c r="S397" i="21"/>
  <c r="O397" i="21"/>
  <c r="K397" i="21"/>
  <c r="G397" i="21"/>
  <c r="C397" i="21"/>
  <c r="V397" i="21"/>
  <c r="R397" i="21"/>
  <c r="N397" i="21"/>
  <c r="J397" i="21"/>
  <c r="F397" i="21"/>
  <c r="B397" i="21"/>
  <c r="X397" i="21"/>
  <c r="P397" i="21"/>
  <c r="H397" i="21"/>
  <c r="T397" i="21"/>
  <c r="U397" i="21"/>
  <c r="M397" i="21"/>
  <c r="E397" i="21"/>
  <c r="L397" i="21"/>
  <c r="D397" i="21"/>
  <c r="I397" i="21"/>
  <c r="Y397" i="21"/>
  <c r="Q397" i="21"/>
  <c r="W431" i="28"/>
  <c r="S431" i="28"/>
  <c r="O431" i="28"/>
  <c r="K431" i="28"/>
  <c r="G431" i="28"/>
  <c r="C431" i="28"/>
  <c r="A432" i="28"/>
  <c r="V431" i="28"/>
  <c r="R431" i="28"/>
  <c r="N431" i="28"/>
  <c r="J431" i="28"/>
  <c r="F431" i="28"/>
  <c r="B431" i="28"/>
  <c r="T431" i="28"/>
  <c r="L431" i="28"/>
  <c r="D431" i="28"/>
  <c r="Y431" i="28"/>
  <c r="Q431" i="28"/>
  <c r="I431" i="28"/>
  <c r="U431" i="28"/>
  <c r="E431" i="28"/>
  <c r="P431" i="28"/>
  <c r="X431" i="28"/>
  <c r="H431" i="28"/>
  <c r="M431" i="28"/>
  <c r="Y397" i="28"/>
  <c r="U397" i="28"/>
  <c r="Q397" i="28"/>
  <c r="M397" i="28"/>
  <c r="I397" i="28"/>
  <c r="E397" i="28"/>
  <c r="X397" i="28"/>
  <c r="T397" i="28"/>
  <c r="P397" i="28"/>
  <c r="L397" i="28"/>
  <c r="H397" i="28"/>
  <c r="D397" i="28"/>
  <c r="R397" i="28"/>
  <c r="J397" i="28"/>
  <c r="B397" i="28"/>
  <c r="W397" i="28"/>
  <c r="O397" i="28"/>
  <c r="G397" i="28"/>
  <c r="S397" i="28"/>
  <c r="C397" i="28"/>
  <c r="N397" i="28"/>
  <c r="F397" i="28"/>
  <c r="V397" i="28"/>
  <c r="K397" i="28"/>
  <c r="V432" i="28" l="1"/>
  <c r="R432" i="28"/>
  <c r="N432" i="28"/>
  <c r="J432" i="28"/>
  <c r="F432" i="28"/>
  <c r="B432" i="28"/>
  <c r="Y432" i="28"/>
  <c r="U432" i="28"/>
  <c r="Q432" i="28"/>
  <c r="M432" i="28"/>
  <c r="I432" i="28"/>
  <c r="E432" i="28"/>
  <c r="S432" i="28"/>
  <c r="K432" i="28"/>
  <c r="C432" i="28"/>
  <c r="X432" i="28"/>
  <c r="P432" i="28"/>
  <c r="H432" i="28"/>
  <c r="L432" i="28"/>
  <c r="W432" i="28"/>
  <c r="G432" i="28"/>
  <c r="O432" i="28"/>
  <c r="T432" i="28"/>
  <c r="D432" i="28"/>
  <c r="X432" i="21"/>
  <c r="T432" i="21"/>
  <c r="P432" i="21"/>
  <c r="L432" i="21"/>
  <c r="H432" i="21"/>
  <c r="D432" i="21"/>
  <c r="W432" i="21"/>
  <c r="S432" i="21"/>
  <c r="O432" i="21"/>
  <c r="K432" i="21"/>
  <c r="G432" i="21"/>
  <c r="C432" i="21"/>
  <c r="Y432" i="21"/>
  <c r="Q432" i="21"/>
  <c r="I432" i="21"/>
  <c r="M432" i="21"/>
  <c r="E432" i="21"/>
  <c r="V432" i="21"/>
  <c r="N432" i="21"/>
  <c r="F432" i="21"/>
  <c r="U432" i="21"/>
  <c r="B432" i="21"/>
  <c r="R432" i="21"/>
  <c r="J432" i="21"/>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<sst xmlns="http://schemas.openxmlformats.org/spreadsheetml/2006/main" count="1034" uniqueCount="179">
  <si>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</si>
  <si>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</si>
  <si>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</si>
  <si>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</si>
  <si>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</si>
  <si>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</si>
  <si>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</si>
  <si>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</si>
  <si>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</si>
  <si>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</si>
  <si>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</si>
  <si>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</si>
  <si>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</si>
  <si>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</si>
  <si>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</si>
  <si>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</si>
  <si>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</si>
  <si>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</si>
  <si>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</si>
  <si>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</si>
  <si>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</si>
  <si>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</si>
  <si>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</si>
  <si>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</si>
  <si>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</si>
  <si>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</si>
  <si>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</si>
  <si>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</si>
  <si>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</si>
  <si>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</si>
  <si>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</si>
  <si>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</si>
  <si>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</si>
  <si>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</si>
  <si>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</si>
  <si>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</si>
  <si>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</si>
  <si>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</si>
  <si>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</si>
  <si>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</si>
  <si>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</si>
  <si>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</si>
  <si>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</si>
  <si>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</si>
  <si>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</si>
  <si>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</si>
  <si>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</si>
  <si>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</si>
  <si>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</si>
  <si>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</si>
  <si>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</si>
  <si>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</si>
  <si>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</si>
  <si>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</si>
  <si>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</si>
  <si>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</si>
  <si>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</si>
  <si>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</si>
  <si>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</si>
  <si>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</si>
  <si>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</si>
  <si>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</si>
  <si>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</si>
  <si>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</si>
  <si>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</si>
  <si>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</si>
  <si>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</si>
  <si>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</si>
  <si>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</si>
  <si>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</si>
  <si>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</si>
  <si>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</si>
  <si>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</si>
  <si>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</si>
  <si>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</si>
  <si>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</si>
  <si>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</si>
  <si>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</si>
  <si>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</si>
  <si>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</si>
  <si>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</si>
  <si>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</si>
  <si>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</si>
  <si>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</si>
  <si>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</si>
  <si>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</si>
  <si>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</si>
  <si>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</si>
  <si>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</si>
  <si>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</si>
  <si>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</si>
  <si>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</si>
  <si>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</si>
  <si>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</si>
  <si>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</si>
  <si>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</si>
  <si>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</si>
  <si>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</si>
  <si>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</si>
  <si>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</si>
  <si>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</si>
  <si>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</si>
  <si>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</si>
  <si>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</si>
  <si>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</si>
  <si>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</si>
  <si>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</si>
  <si>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</si>
  <si>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</si>
  <si>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</si>
  <si>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</si>
  <si>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</si>
  <si>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</si>
  <si>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</si>
  <si>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</si>
  <si>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</si>
  <si>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</si>
  <si>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</si>
  <si>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</si>
  <si>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</si>
  <si>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</si>
  <si>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</si>
  <si>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</si>
  <si>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</si>
  <si>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</si>
  <si>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</si>
  <si>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</si>
  <si>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</si>
  <si>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</si>
  <si>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</si>
  <si>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</si>
  <si>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</si>
  <si>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</si>
  <si>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</si>
  <si>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</si>
  <si>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</si>
  <si>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</si>
  <si>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</si>
  <si>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</si>
  <si>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</si>
  <si>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Агенство по тарифам Приморского края. Постановление № 69/1 от 25.12.2020г.</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</si>
  <si>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</si>
  <si>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</si>
  <si>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</si>
  <si>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</si>
  <si>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</si>
  <si>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</si>
  <si>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2021 г.</t>
  </si>
  <si>
    <t>сентябрь 2021 года</t>
  </si>
  <si>
    <t>01.09.2021</t>
  </si>
  <si>
    <t>02.09.2021</t>
  </si>
  <si>
    <t>03.09.2021</t>
  </si>
  <si>
    <t>04.09.2021</t>
  </si>
  <si>
    <t>05.09.2021</t>
  </si>
  <si>
    <t>06.09.2021</t>
  </si>
  <si>
    <t>07.09.2021</t>
  </si>
  <si>
    <t>08.09.2021</t>
  </si>
  <si>
    <t>09.09.2021</t>
  </si>
  <si>
    <t>10.09.2021</t>
  </si>
  <si>
    <t>11.09.2021</t>
  </si>
  <si>
    <t>12.09.2021</t>
  </si>
  <si>
    <t>13.09.2021</t>
  </si>
  <si>
    <t>14.09.2021</t>
  </si>
  <si>
    <t>15.09.2021</t>
  </si>
  <si>
    <t>16.09.2021</t>
  </si>
  <si>
    <t>17.09.2021</t>
  </si>
  <si>
    <t>18.09.2021</t>
  </si>
  <si>
    <t>19.09.2021</t>
  </si>
  <si>
    <t>20.09.2021</t>
  </si>
  <si>
    <t>21.09.2021</t>
  </si>
  <si>
    <t>22.09.2021</t>
  </si>
  <si>
    <t>23.09.2021</t>
  </si>
  <si>
    <t>24.09.2021</t>
  </si>
  <si>
    <t>25.09.2021</t>
  </si>
  <si>
    <t>26.09.2021</t>
  </si>
  <si>
    <t>27.09.2021</t>
  </si>
  <si>
    <t>28.09.2021</t>
  </si>
  <si>
    <t>29.09.2021</t>
  </si>
  <si>
    <t>30.09.2021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</si>
</sst>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219075</xdr:rowOff>
        </xdr:from>
        <xdr:to>
          <xdr:col>2</xdr:col>
          <xdr:colOff>1047750</xdr:colOff>
          <xdr:row>20</xdr:row>
          <xdr:rowOff>447675</xdr:rowOff>
        </xdr:to>
        <xdr:sp macro="" textlink="">
          <xdr:nvSpPr>
            <xdr:cNvPr id="1372" name="Object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228600</xdr:rowOff>
        </xdr:from>
        <xdr:to>
          <xdr:col>2</xdr:col>
          <xdr:colOff>1066800</xdr:colOff>
          <xdr:row>21</xdr:row>
          <xdr:rowOff>457200</xdr:rowOff>
        </xdr:to>
        <xdr:sp macro="" textlink="">
          <xdr:nvSpPr>
            <xdr:cNvPr id="1373" name="Object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200025</xdr:rowOff>
        </xdr:from>
        <xdr:to>
          <xdr:col>2</xdr:col>
          <xdr:colOff>904875</xdr:colOff>
          <xdr:row>22</xdr:row>
          <xdr:rowOff>447675</xdr:rowOff>
        </xdr:to>
        <xdr:sp macro="" textlink="">
          <xdr:nvSpPr>
            <xdr:cNvPr id="1374" name="Object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209550</xdr:rowOff>
        </xdr:from>
        <xdr:to>
          <xdr:col>2</xdr:col>
          <xdr:colOff>876300</xdr:colOff>
          <xdr:row>23</xdr:row>
          <xdr:rowOff>466725</xdr:rowOff>
        </xdr:to>
        <xdr:sp macro="" textlink="">
          <xdr:nvSpPr>
            <xdr:cNvPr id="1375" name="Object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N20" sqref="N20"/>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45</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44</v>
      </c>
      <c r="B7" s="109"/>
      <c r="C7" s="4">
        <f>$F$12+'СЕТ СН'!F5+СВЦЭМ!$D$10+'СЕТ СН'!F8-'СЕТ СН'!F$15</f>
        <v>3146.7802497999996</v>
      </c>
      <c r="D7" s="4">
        <f>$F$12+'СЕТ СН'!G5+СВЦЭМ!$D$10+'СЕТ СН'!G8-'СЕТ СН'!G$15</f>
        <v>4040.8302497999998</v>
      </c>
      <c r="E7" s="4">
        <f>$F$12+'СЕТ СН'!H5+СВЦЭМ!$D$10+'СЕТ СН'!H8-'СЕТ СН'!H$15</f>
        <v>4296.7802498000001</v>
      </c>
      <c r="F7" s="4">
        <f>$F$12+'СЕТ СН'!I5+СВЦЭМ!$D$10+'СЕТ СН'!I8-'СЕТ СН'!I$15</f>
        <v>4880.5002498000003</v>
      </c>
      <c r="G7" s="5"/>
    </row>
    <row r="8" spans="1:8" x14ac:dyDescent="0.25">
      <c r="F8" s="8"/>
    </row>
    <row r="9" spans="1:8" ht="45.75" customHeight="1" x14ac:dyDescent="0.25">
      <c r="A9" s="115" t="s">
        <v>46</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47</v>
      </c>
      <c r="C12" s="103"/>
      <c r="D12" s="103"/>
      <c r="E12" s="13" t="s">
        <v>22</v>
      </c>
      <c r="F12" s="11">
        <f>ROUND(F13+F14*F15,8)+F34</f>
        <v>1531.32949777</v>
      </c>
      <c r="H12" s="2" t="s">
        <v>41</v>
      </c>
    </row>
    <row r="13" spans="1:8" ht="31.5" x14ac:dyDescent="0.25">
      <c r="A13" s="12">
        <v>2</v>
      </c>
      <c r="B13" s="103" t="s">
        <v>48</v>
      </c>
      <c r="C13" s="103"/>
      <c r="D13" s="103"/>
      <c r="E13" s="13" t="s">
        <v>22</v>
      </c>
      <c r="F13" s="11">
        <f>СВЦЭМ!$D$11</f>
        <v>941.03130607000003</v>
      </c>
    </row>
    <row r="14" spans="1:8" ht="36" customHeight="1" x14ac:dyDescent="0.25">
      <c r="A14" s="12">
        <v>3</v>
      </c>
      <c r="B14" s="103" t="s">
        <v>49</v>
      </c>
      <c r="C14" s="103"/>
      <c r="D14" s="103"/>
      <c r="E14" s="13" t="s">
        <v>23</v>
      </c>
      <c r="F14" s="11">
        <f>СВЦЭМ!$D$12</f>
        <v>419952.44477172312</v>
      </c>
    </row>
    <row r="15" spans="1:8" ht="30.75" customHeight="1" x14ac:dyDescent="0.25">
      <c r="A15" s="12">
        <v>4</v>
      </c>
      <c r="B15" s="103" t="s">
        <v>50</v>
      </c>
      <c r="C15" s="103" t="s">
        <v>24</v>
      </c>
      <c r="D15" s="103" t="s">
        <v>24</v>
      </c>
      <c r="E15" s="14" t="s">
        <v>51</v>
      </c>
      <c r="F15" s="15">
        <f>ROUND(IF(F25-(F26+F33)&lt;=0,0,MAX(0,(F16-(F17+F24))/(F25-(F26+F33)))),11)</f>
        <v>1.4056310399999999E-3</v>
      </c>
    </row>
    <row r="16" spans="1:8" ht="36" customHeight="1" x14ac:dyDescent="0.25">
      <c r="A16" s="12">
        <v>5</v>
      </c>
      <c r="B16" s="103" t="s">
        <v>52</v>
      </c>
      <c r="C16" s="103" t="s">
        <v>25</v>
      </c>
      <c r="D16" s="103" t="s">
        <v>6</v>
      </c>
      <c r="E16" s="13" t="s">
        <v>6</v>
      </c>
      <c r="F16" s="16">
        <f>СВЦЭМ!$D$27</f>
        <v>0.67900000000000005</v>
      </c>
    </row>
    <row r="17" spans="1:6" ht="33" customHeight="1" x14ac:dyDescent="0.25">
      <c r="A17" s="12">
        <v>6</v>
      </c>
      <c r="B17" s="103" t="s">
        <v>53</v>
      </c>
      <c r="C17" s="103" t="s">
        <v>25</v>
      </c>
      <c r="D17" s="103" t="s">
        <v>6</v>
      </c>
      <c r="E17" s="13" t="s">
        <v>6</v>
      </c>
      <c r="F17" s="16">
        <f>SUM(F19:F23)</f>
        <v>0.64600000000000002</v>
      </c>
    </row>
    <row r="18" spans="1:6" ht="13.5" customHeight="1" x14ac:dyDescent="0.25">
      <c r="A18" s="12"/>
      <c r="B18" s="104" t="s">
        <v>54</v>
      </c>
      <c r="C18" s="105"/>
      <c r="D18" s="105"/>
      <c r="E18" s="105"/>
      <c r="F18" s="106"/>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86">
        <v>0.64600000000000002</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СВЦЭМ!D26</f>
        <v>425.012</v>
      </c>
    </row>
    <row r="26" spans="1:6" ht="30.75" customHeight="1" x14ac:dyDescent="0.25">
      <c r="A26" s="12">
        <v>9</v>
      </c>
      <c r="B26" s="103" t="s">
        <v>62</v>
      </c>
      <c r="C26" s="103" t="s">
        <v>27</v>
      </c>
      <c r="D26" s="103" t="s">
        <v>28</v>
      </c>
      <c r="E26" s="13" t="s">
        <v>61</v>
      </c>
      <c r="F26" s="16">
        <f>SUM(F28:F32)</f>
        <v>401.53500000000003</v>
      </c>
    </row>
    <row r="27" spans="1:6" x14ac:dyDescent="0.25">
      <c r="A27" s="12"/>
      <c r="B27" s="104" t="s">
        <v>54</v>
      </c>
      <c r="C27" s="105"/>
      <c r="D27" s="105"/>
      <c r="E27" s="105"/>
      <c r="F27" s="106"/>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v>401.53500000000003</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16" t="s">
        <v>65</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2021 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66</v>
      </c>
      <c r="B6" s="23"/>
    </row>
    <row r="7" spans="1:6" x14ac:dyDescent="0.25">
      <c r="A7" s="120" t="s">
        <v>67</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2653.9671591900001</v>
      </c>
      <c r="C9" s="4">
        <f>СВЦЭМ!$D$14+'СЕТ СН'!G5+СВЦЭМ!$D$10+'СЕТ СН'!G8-'СЕТ СН'!G$16</f>
        <v>3548.0171591900003</v>
      </c>
      <c r="D9" s="4">
        <f>СВЦЭМ!$D$14+'СЕТ СН'!H5+СВЦЭМ!$D$10+'СЕТ СН'!H8-'СЕТ СН'!H$16</f>
        <v>3803.9671591900001</v>
      </c>
      <c r="E9" s="4">
        <f>СВЦЭМ!$D$14+'СЕТ СН'!I5+СВЦЭМ!$D$10+'СЕТ СН'!I8-'СЕТ СН'!I$16</f>
        <v>4387.6871591900008</v>
      </c>
    </row>
    <row r="10" spans="1:6" x14ac:dyDescent="0.25">
      <c r="A10" s="26" t="s">
        <v>35</v>
      </c>
      <c r="B10" s="4">
        <f>СВЦЭМ!$D$15+'СЕТ СН'!F5+СВЦЭМ!$D$10+'СЕТ СН'!F8-'СЕТ СН'!F$16</f>
        <v>3164.8792433200001</v>
      </c>
      <c r="C10" s="4">
        <f>СВЦЭМ!$D$15+'СЕТ СН'!G5+СВЦЭМ!$D$10+'СЕТ СН'!G8-'СЕТ СН'!G$16</f>
        <v>4058.9292433200003</v>
      </c>
      <c r="D10" s="4">
        <f>СВЦЭМ!$D$15+'СЕТ СН'!H5+СВЦЭМ!$D$10+'СЕТ СН'!H8-'СЕТ СН'!H$16</f>
        <v>4314.8792433200006</v>
      </c>
      <c r="E10" s="4">
        <f>СВЦЭМ!$D$15+'СЕТ СН'!I5+СВЦЭМ!$D$10+'СЕТ СН'!I8-'СЕТ СН'!I$16</f>
        <v>4898.5992433200008</v>
      </c>
    </row>
    <row r="11" spans="1:6" x14ac:dyDescent="0.25">
      <c r="A11" s="26" t="s">
        <v>36</v>
      </c>
      <c r="B11" s="4">
        <f>СВЦЭМ!$D$16+'СЕТ СН'!F5+СВЦЭМ!$D$10+'СЕТ СН'!F8-'СЕТ СН'!F$16</f>
        <v>4294.285149450001</v>
      </c>
      <c r="C11" s="4">
        <f>СВЦЭМ!$D$16+'СЕТ СН'!G5+СВЦЭМ!$D$10+'СЕТ СН'!G8-'СЕТ СН'!G$16</f>
        <v>5188.3351494500002</v>
      </c>
      <c r="D11" s="4">
        <f>СВЦЭМ!$D$16+'СЕТ СН'!H5+СВЦЭМ!$D$10+'СЕТ СН'!H8-'СЕТ СН'!H$16</f>
        <v>5444.285149450001</v>
      </c>
      <c r="E11" s="4">
        <f>СВЦЭМ!$D$16+'СЕТ СН'!I5+СВЦЭМ!$D$10+'СЕТ СН'!I8-'СЕТ СН'!I$16</f>
        <v>6028.0051494500003</v>
      </c>
    </row>
    <row r="12" spans="1:6" x14ac:dyDescent="0.25">
      <c r="A12" s="119"/>
      <c r="B12" s="119"/>
      <c r="C12" s="119"/>
      <c r="D12" s="119"/>
      <c r="E12" s="119"/>
    </row>
    <row r="13" spans="1:6" x14ac:dyDescent="0.25">
      <c r="A13" s="27" t="s">
        <v>68</v>
      </c>
      <c r="B13" s="23"/>
    </row>
    <row r="14" spans="1:6" x14ac:dyDescent="0.25">
      <c r="A14" s="120" t="s">
        <v>67</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2653.9671591900001</v>
      </c>
      <c r="C16" s="28">
        <f>СВЦЭМ!$D$14+'СЕТ СН'!G5+СВЦЭМ!$D$10+'СЕТ СН'!G8-'СЕТ СН'!G$16</f>
        <v>3548.0171591900003</v>
      </c>
      <c r="D16" s="28">
        <f>СВЦЭМ!$D$14+'СЕТ СН'!H5+СВЦЭМ!$D$10+'СЕТ СН'!H8-'СЕТ СН'!H$16</f>
        <v>3803.9671591900001</v>
      </c>
      <c r="E16" s="28">
        <f>СВЦЭМ!$D$14+'СЕТ СН'!I5+СВЦЭМ!$D$10+'СЕТ СН'!I8-'СЕТ СН'!I$16</f>
        <v>4387.6871591900008</v>
      </c>
    </row>
    <row r="17" spans="1:5" x14ac:dyDescent="0.25">
      <c r="A17" s="26" t="s">
        <v>37</v>
      </c>
      <c r="B17" s="28">
        <f>СВЦЭМ!$D$17+'СЕТ СН'!F5+СВЦЭМ!$D$10+'СЕТ СН'!F8-'СЕТ СН'!F$16</f>
        <v>3595.7450739699998</v>
      </c>
      <c r="C17" s="28">
        <f>СВЦЭМ!$D$17+'СЕТ СН'!G5+СВЦЭМ!$D$10+'СЕТ СН'!G8-'СЕТ СН'!G$16</f>
        <v>4489.7950739700009</v>
      </c>
      <c r="D17" s="28">
        <f>СВЦЭМ!$D$17+'СЕТ СН'!H5+СВЦЭМ!$D$10+'СЕТ СН'!H8-'СЕТ СН'!H$16</f>
        <v>4745.7450739699998</v>
      </c>
      <c r="E17" s="28">
        <f>СВЦЭМ!$D$17+'СЕТ СН'!I5+СВЦЭМ!$D$10+'СЕТ СН'!I8-'СЕТ СН'!I$16</f>
        <v>5329.465073970001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2021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01.09.2021</v>
      </c>
      <c r="B12" s="36">
        <f>SUMIFS(СВЦЭМ!$C$39:$C$782,СВЦЭМ!$A$39:$A$782,$A12,СВЦЭМ!$B$39:$B$782,B$11)+'СЕТ СН'!$F$9+СВЦЭМ!$D$10+'СЕТ СН'!$F$5-'СЕТ СН'!$F$17</f>
        <v>2438.1290027699997</v>
      </c>
      <c r="C12" s="36">
        <f>SUMIFS(СВЦЭМ!$C$39:$C$782,СВЦЭМ!$A$39:$A$782,$A12,СВЦЭМ!$B$39:$B$782,C$11)+'СЕТ СН'!$F$9+СВЦЭМ!$D$10+'СЕТ СН'!$F$5-'СЕТ СН'!$F$17</f>
        <v>2529.4005568500002</v>
      </c>
      <c r="D12" s="36">
        <f>SUMIFS(СВЦЭМ!$C$39:$C$782,СВЦЭМ!$A$39:$A$782,$A12,СВЦЭМ!$B$39:$B$782,D$11)+'СЕТ СН'!$F$9+СВЦЭМ!$D$10+'СЕТ СН'!$F$5-'СЕТ СН'!$F$17</f>
        <v>2612.6639747499999</v>
      </c>
      <c r="E12" s="36">
        <f>SUMIFS(СВЦЭМ!$C$39:$C$782,СВЦЭМ!$A$39:$A$782,$A12,СВЦЭМ!$B$39:$B$782,E$11)+'СЕТ СН'!$F$9+СВЦЭМ!$D$10+'СЕТ СН'!$F$5-'СЕТ СН'!$F$17</f>
        <v>2641.5333166299997</v>
      </c>
      <c r="F12" s="36">
        <f>SUMIFS(СВЦЭМ!$C$39:$C$782,СВЦЭМ!$A$39:$A$782,$A12,СВЦЭМ!$B$39:$B$782,F$11)+'СЕТ СН'!$F$9+СВЦЭМ!$D$10+'СЕТ СН'!$F$5-'СЕТ СН'!$F$17</f>
        <v>2642.7168020600002</v>
      </c>
      <c r="G12" s="36">
        <f>SUMIFS(СВЦЭМ!$C$39:$C$782,СВЦЭМ!$A$39:$A$782,$A12,СВЦЭМ!$B$39:$B$782,G$11)+'СЕТ СН'!$F$9+СВЦЭМ!$D$10+'СЕТ СН'!$F$5-'СЕТ СН'!$F$17</f>
        <v>2627.0799211499998</v>
      </c>
      <c r="H12" s="36">
        <f>SUMIFS(СВЦЭМ!$C$39:$C$782,СВЦЭМ!$A$39:$A$782,$A12,СВЦЭМ!$B$39:$B$782,H$11)+'СЕТ СН'!$F$9+СВЦЭМ!$D$10+'СЕТ СН'!$F$5-'СЕТ СН'!$F$17</f>
        <v>2565.6134485000002</v>
      </c>
      <c r="I12" s="36">
        <f>SUMIFS(СВЦЭМ!$C$39:$C$782,СВЦЭМ!$A$39:$A$782,$A12,СВЦЭМ!$B$39:$B$782,I$11)+'СЕТ СН'!$F$9+СВЦЭМ!$D$10+'СЕТ СН'!$F$5-'СЕТ СН'!$F$17</f>
        <v>2494.4483824600002</v>
      </c>
      <c r="J12" s="36">
        <f>SUMIFS(СВЦЭМ!$C$39:$C$782,СВЦЭМ!$A$39:$A$782,$A12,СВЦЭМ!$B$39:$B$782,J$11)+'СЕТ СН'!$F$9+СВЦЭМ!$D$10+'СЕТ СН'!$F$5-'СЕТ СН'!$F$17</f>
        <v>2439.0712113499999</v>
      </c>
      <c r="K12" s="36">
        <f>SUMIFS(СВЦЭМ!$C$39:$C$782,СВЦЭМ!$A$39:$A$782,$A12,СВЦЭМ!$B$39:$B$782,K$11)+'СЕТ СН'!$F$9+СВЦЭМ!$D$10+'СЕТ СН'!$F$5-'СЕТ СН'!$F$17</f>
        <v>2404.7756265399998</v>
      </c>
      <c r="L12" s="36">
        <f>SUMIFS(СВЦЭМ!$C$39:$C$782,СВЦЭМ!$A$39:$A$782,$A12,СВЦЭМ!$B$39:$B$782,L$11)+'СЕТ СН'!$F$9+СВЦЭМ!$D$10+'СЕТ СН'!$F$5-'СЕТ СН'!$F$17</f>
        <v>2382.7216016799998</v>
      </c>
      <c r="M12" s="36">
        <f>SUMIFS(СВЦЭМ!$C$39:$C$782,СВЦЭМ!$A$39:$A$782,$A12,СВЦЭМ!$B$39:$B$782,M$11)+'СЕТ СН'!$F$9+СВЦЭМ!$D$10+'СЕТ СН'!$F$5-'СЕТ СН'!$F$17</f>
        <v>2383.4406733999999</v>
      </c>
      <c r="N12" s="36">
        <f>SUMIFS(СВЦЭМ!$C$39:$C$782,СВЦЭМ!$A$39:$A$782,$A12,СВЦЭМ!$B$39:$B$782,N$11)+'СЕТ СН'!$F$9+СВЦЭМ!$D$10+'СЕТ СН'!$F$5-'СЕТ СН'!$F$17</f>
        <v>2403.15563819</v>
      </c>
      <c r="O12" s="36">
        <f>SUMIFS(СВЦЭМ!$C$39:$C$782,СВЦЭМ!$A$39:$A$782,$A12,СВЦЭМ!$B$39:$B$782,O$11)+'СЕТ СН'!$F$9+СВЦЭМ!$D$10+'СЕТ СН'!$F$5-'СЕТ СН'!$F$17</f>
        <v>2441.7452759500002</v>
      </c>
      <c r="P12" s="36">
        <f>SUMIFS(СВЦЭМ!$C$39:$C$782,СВЦЭМ!$A$39:$A$782,$A12,СВЦЭМ!$B$39:$B$782,P$11)+'СЕТ СН'!$F$9+СВЦЭМ!$D$10+'СЕТ СН'!$F$5-'СЕТ СН'!$F$17</f>
        <v>2476.87596846</v>
      </c>
      <c r="Q12" s="36">
        <f>SUMIFS(СВЦЭМ!$C$39:$C$782,СВЦЭМ!$A$39:$A$782,$A12,СВЦЭМ!$B$39:$B$782,Q$11)+'СЕТ СН'!$F$9+СВЦЭМ!$D$10+'СЕТ СН'!$F$5-'СЕТ СН'!$F$17</f>
        <v>2480.5776951600001</v>
      </c>
      <c r="R12" s="36">
        <f>SUMIFS(СВЦЭМ!$C$39:$C$782,СВЦЭМ!$A$39:$A$782,$A12,СВЦЭМ!$B$39:$B$782,R$11)+'СЕТ СН'!$F$9+СВЦЭМ!$D$10+'СЕТ СН'!$F$5-'СЕТ СН'!$F$17</f>
        <v>2469.3491030800001</v>
      </c>
      <c r="S12" s="36">
        <f>SUMIFS(СВЦЭМ!$C$39:$C$782,СВЦЭМ!$A$39:$A$782,$A12,СВЦЭМ!$B$39:$B$782,S$11)+'СЕТ СН'!$F$9+СВЦЭМ!$D$10+'СЕТ СН'!$F$5-'СЕТ СН'!$F$17</f>
        <v>2441.9304029099999</v>
      </c>
      <c r="T12" s="36">
        <f>SUMIFS(СВЦЭМ!$C$39:$C$782,СВЦЭМ!$A$39:$A$782,$A12,СВЦЭМ!$B$39:$B$782,T$11)+'СЕТ СН'!$F$9+СВЦЭМ!$D$10+'СЕТ СН'!$F$5-'СЕТ СН'!$F$17</f>
        <v>2393.9274061900001</v>
      </c>
      <c r="U12" s="36">
        <f>SUMIFS(СВЦЭМ!$C$39:$C$782,СВЦЭМ!$A$39:$A$782,$A12,СВЦЭМ!$B$39:$B$782,U$11)+'СЕТ СН'!$F$9+СВЦЭМ!$D$10+'СЕТ СН'!$F$5-'СЕТ СН'!$F$17</f>
        <v>2367.3443017300001</v>
      </c>
      <c r="V12" s="36">
        <f>SUMIFS(СВЦЭМ!$C$39:$C$782,СВЦЭМ!$A$39:$A$782,$A12,СВЦЭМ!$B$39:$B$782,V$11)+'СЕТ СН'!$F$9+СВЦЭМ!$D$10+'СЕТ СН'!$F$5-'СЕТ СН'!$F$17</f>
        <v>2367.60506639</v>
      </c>
      <c r="W12" s="36">
        <f>SUMIFS(СВЦЭМ!$C$39:$C$782,СВЦЭМ!$A$39:$A$782,$A12,СВЦЭМ!$B$39:$B$782,W$11)+'СЕТ СН'!$F$9+СВЦЭМ!$D$10+'СЕТ СН'!$F$5-'СЕТ СН'!$F$17</f>
        <v>2367.0117038500002</v>
      </c>
      <c r="X12" s="36">
        <f>SUMIFS(СВЦЭМ!$C$39:$C$782,СВЦЭМ!$A$39:$A$782,$A12,СВЦЭМ!$B$39:$B$782,X$11)+'СЕТ СН'!$F$9+СВЦЭМ!$D$10+'СЕТ СН'!$F$5-'СЕТ СН'!$F$17</f>
        <v>2365.6914224699999</v>
      </c>
      <c r="Y12" s="36">
        <f>SUMIFS(СВЦЭМ!$C$39:$C$782,СВЦЭМ!$A$39:$A$782,$A12,СВЦЭМ!$B$39:$B$782,Y$11)+'СЕТ СН'!$F$9+СВЦЭМ!$D$10+'СЕТ СН'!$F$5-'СЕТ СН'!$F$17</f>
        <v>2432.3847893500001</v>
      </c>
      <c r="AA12" s="37"/>
    </row>
    <row r="13" spans="1:27" ht="15.75" x14ac:dyDescent="0.2">
      <c r="A13" s="35">
        <f>A12+1</f>
        <v>44441</v>
      </c>
      <c r="B13" s="36">
        <f>SUMIFS(СВЦЭМ!$C$39:$C$782,СВЦЭМ!$A$39:$A$782,$A13,СВЦЭМ!$B$39:$B$782,B$11)+'СЕТ СН'!$F$9+СВЦЭМ!$D$10+'СЕТ СН'!$F$5-'СЕТ СН'!$F$17</f>
        <v>2531.9942718100001</v>
      </c>
      <c r="C13" s="36">
        <f>SUMIFS(СВЦЭМ!$C$39:$C$782,СВЦЭМ!$A$39:$A$782,$A13,СВЦЭМ!$B$39:$B$782,C$11)+'СЕТ СН'!$F$9+СВЦЭМ!$D$10+'СЕТ СН'!$F$5-'СЕТ СН'!$F$17</f>
        <v>2604.8563700999998</v>
      </c>
      <c r="D13" s="36">
        <f>SUMIFS(СВЦЭМ!$C$39:$C$782,СВЦЭМ!$A$39:$A$782,$A13,СВЦЭМ!$B$39:$B$782,D$11)+'СЕТ СН'!$F$9+СВЦЭМ!$D$10+'СЕТ СН'!$F$5-'СЕТ СН'!$F$17</f>
        <v>2679.2323491999996</v>
      </c>
      <c r="E13" s="36">
        <f>SUMIFS(СВЦЭМ!$C$39:$C$782,СВЦЭМ!$A$39:$A$782,$A13,СВЦЭМ!$B$39:$B$782,E$11)+'СЕТ СН'!$F$9+СВЦЭМ!$D$10+'СЕТ СН'!$F$5-'СЕТ СН'!$F$17</f>
        <v>2696.2158375399999</v>
      </c>
      <c r="F13" s="36">
        <f>SUMIFS(СВЦЭМ!$C$39:$C$782,СВЦЭМ!$A$39:$A$782,$A13,СВЦЭМ!$B$39:$B$782,F$11)+'СЕТ СН'!$F$9+СВЦЭМ!$D$10+'СЕТ СН'!$F$5-'СЕТ СН'!$F$17</f>
        <v>2685.6110565600002</v>
      </c>
      <c r="G13" s="36">
        <f>SUMIFS(СВЦЭМ!$C$39:$C$782,СВЦЭМ!$A$39:$A$782,$A13,СВЦЭМ!$B$39:$B$782,G$11)+'СЕТ СН'!$F$9+СВЦЭМ!$D$10+'СЕТ СН'!$F$5-'СЕТ СН'!$F$17</f>
        <v>2678.7366286299998</v>
      </c>
      <c r="H13" s="36">
        <f>SUMIFS(СВЦЭМ!$C$39:$C$782,СВЦЭМ!$A$39:$A$782,$A13,СВЦЭМ!$B$39:$B$782,H$11)+'СЕТ СН'!$F$9+СВЦЭМ!$D$10+'СЕТ СН'!$F$5-'СЕТ СН'!$F$17</f>
        <v>2622.8555936899998</v>
      </c>
      <c r="I13" s="36">
        <f>SUMIFS(СВЦЭМ!$C$39:$C$782,СВЦЭМ!$A$39:$A$782,$A13,СВЦЭМ!$B$39:$B$782,I$11)+'СЕТ СН'!$F$9+СВЦЭМ!$D$10+'СЕТ СН'!$F$5-'СЕТ СН'!$F$17</f>
        <v>2540.27952929</v>
      </c>
      <c r="J13" s="36">
        <f>SUMIFS(СВЦЭМ!$C$39:$C$782,СВЦЭМ!$A$39:$A$782,$A13,СВЦЭМ!$B$39:$B$782,J$11)+'СЕТ СН'!$F$9+СВЦЭМ!$D$10+'СЕТ СН'!$F$5-'СЕТ СН'!$F$17</f>
        <v>2448.95060539</v>
      </c>
      <c r="K13" s="36">
        <f>SUMIFS(СВЦЭМ!$C$39:$C$782,СВЦЭМ!$A$39:$A$782,$A13,СВЦЭМ!$B$39:$B$782,K$11)+'СЕТ СН'!$F$9+СВЦЭМ!$D$10+'СЕТ СН'!$F$5-'СЕТ СН'!$F$17</f>
        <v>2430.0909339099999</v>
      </c>
      <c r="L13" s="36">
        <f>SUMIFS(СВЦЭМ!$C$39:$C$782,СВЦЭМ!$A$39:$A$782,$A13,СВЦЭМ!$B$39:$B$782,L$11)+'СЕТ СН'!$F$9+СВЦЭМ!$D$10+'СЕТ СН'!$F$5-'СЕТ СН'!$F$17</f>
        <v>2421.8126289900001</v>
      </c>
      <c r="M13" s="36">
        <f>SUMIFS(СВЦЭМ!$C$39:$C$782,СВЦЭМ!$A$39:$A$782,$A13,СВЦЭМ!$B$39:$B$782,M$11)+'СЕТ СН'!$F$9+СВЦЭМ!$D$10+'СЕТ СН'!$F$5-'СЕТ СН'!$F$17</f>
        <v>2435.7880248900001</v>
      </c>
      <c r="N13" s="36">
        <f>SUMIFS(СВЦЭМ!$C$39:$C$782,СВЦЭМ!$A$39:$A$782,$A13,СВЦЭМ!$B$39:$B$782,N$11)+'СЕТ СН'!$F$9+СВЦЭМ!$D$10+'СЕТ СН'!$F$5-'СЕТ СН'!$F$17</f>
        <v>2433.9911146899999</v>
      </c>
      <c r="O13" s="36">
        <f>SUMIFS(СВЦЭМ!$C$39:$C$782,СВЦЭМ!$A$39:$A$782,$A13,СВЦЭМ!$B$39:$B$782,O$11)+'СЕТ СН'!$F$9+СВЦЭМ!$D$10+'СЕТ СН'!$F$5-'СЕТ СН'!$F$17</f>
        <v>2477.3570019500003</v>
      </c>
      <c r="P13" s="36">
        <f>SUMIFS(СВЦЭМ!$C$39:$C$782,СВЦЭМ!$A$39:$A$782,$A13,СВЦЭМ!$B$39:$B$782,P$11)+'СЕТ СН'!$F$9+СВЦЭМ!$D$10+'СЕТ СН'!$F$5-'СЕТ СН'!$F$17</f>
        <v>2510.8370157199997</v>
      </c>
      <c r="Q13" s="36">
        <f>SUMIFS(СВЦЭМ!$C$39:$C$782,СВЦЭМ!$A$39:$A$782,$A13,СВЦЭМ!$B$39:$B$782,Q$11)+'СЕТ СН'!$F$9+СВЦЭМ!$D$10+'СЕТ СН'!$F$5-'СЕТ СН'!$F$17</f>
        <v>2511.5033639100002</v>
      </c>
      <c r="R13" s="36">
        <f>SUMIFS(СВЦЭМ!$C$39:$C$782,СВЦЭМ!$A$39:$A$782,$A13,СВЦЭМ!$B$39:$B$782,R$11)+'СЕТ СН'!$F$9+СВЦЭМ!$D$10+'СЕТ СН'!$F$5-'СЕТ СН'!$F$17</f>
        <v>2501.9402475299999</v>
      </c>
      <c r="S13" s="36">
        <f>SUMIFS(СВЦЭМ!$C$39:$C$782,СВЦЭМ!$A$39:$A$782,$A13,СВЦЭМ!$B$39:$B$782,S$11)+'СЕТ СН'!$F$9+СВЦЭМ!$D$10+'СЕТ СН'!$F$5-'СЕТ СН'!$F$17</f>
        <v>2485.4539892900002</v>
      </c>
      <c r="T13" s="36">
        <f>SUMIFS(СВЦЭМ!$C$39:$C$782,СВЦЭМ!$A$39:$A$782,$A13,СВЦЭМ!$B$39:$B$782,T$11)+'СЕТ СН'!$F$9+СВЦЭМ!$D$10+'СЕТ СН'!$F$5-'СЕТ СН'!$F$17</f>
        <v>2477.5438570000001</v>
      </c>
      <c r="U13" s="36">
        <f>SUMIFS(СВЦЭМ!$C$39:$C$782,СВЦЭМ!$A$39:$A$782,$A13,СВЦЭМ!$B$39:$B$782,U$11)+'СЕТ СН'!$F$9+СВЦЭМ!$D$10+'СЕТ СН'!$F$5-'СЕТ СН'!$F$17</f>
        <v>2453.5001861000001</v>
      </c>
      <c r="V13" s="36">
        <f>SUMIFS(СВЦЭМ!$C$39:$C$782,СВЦЭМ!$A$39:$A$782,$A13,СВЦЭМ!$B$39:$B$782,V$11)+'СЕТ СН'!$F$9+СВЦЭМ!$D$10+'СЕТ СН'!$F$5-'СЕТ СН'!$F$17</f>
        <v>2466.1342704799999</v>
      </c>
      <c r="W13" s="36">
        <f>SUMIFS(СВЦЭМ!$C$39:$C$782,СВЦЭМ!$A$39:$A$782,$A13,СВЦЭМ!$B$39:$B$782,W$11)+'СЕТ СН'!$F$9+СВЦЭМ!$D$10+'СЕТ СН'!$F$5-'СЕТ СН'!$F$17</f>
        <v>2463.43665891</v>
      </c>
      <c r="X13" s="36">
        <f>SUMIFS(СВЦЭМ!$C$39:$C$782,СВЦЭМ!$A$39:$A$782,$A13,СВЦЭМ!$B$39:$B$782,X$11)+'СЕТ СН'!$F$9+СВЦЭМ!$D$10+'СЕТ СН'!$F$5-'СЕТ СН'!$F$17</f>
        <v>2440.0535451699998</v>
      </c>
      <c r="Y13" s="36">
        <f>SUMIFS(СВЦЭМ!$C$39:$C$782,СВЦЭМ!$A$39:$A$782,$A13,СВЦЭМ!$B$39:$B$782,Y$11)+'СЕТ СН'!$F$9+СВЦЭМ!$D$10+'СЕТ СН'!$F$5-'СЕТ СН'!$F$17</f>
        <v>2452.7067235</v>
      </c>
    </row>
    <row r="14" spans="1:27" ht="15.75" x14ac:dyDescent="0.2">
      <c r="A14" s="35">
        <f t="shared" ref="A14:A41" si="0">A13+1</f>
        <v>44442</v>
      </c>
      <c r="B14" s="36">
        <f>SUMIFS(СВЦЭМ!$C$39:$C$782,СВЦЭМ!$A$39:$A$782,$A14,СВЦЭМ!$B$39:$B$782,B$11)+'СЕТ СН'!$F$9+СВЦЭМ!$D$10+'СЕТ СН'!$F$5-'СЕТ СН'!$F$17</f>
        <v>2540.6068349699999</v>
      </c>
      <c r="C14" s="36">
        <f>SUMIFS(СВЦЭМ!$C$39:$C$782,СВЦЭМ!$A$39:$A$782,$A14,СВЦЭМ!$B$39:$B$782,C$11)+'СЕТ СН'!$F$9+СВЦЭМ!$D$10+'СЕТ СН'!$F$5-'СЕТ СН'!$F$17</f>
        <v>2606.17797161</v>
      </c>
      <c r="D14" s="36">
        <f>SUMIFS(СВЦЭМ!$C$39:$C$782,СВЦЭМ!$A$39:$A$782,$A14,СВЦЭМ!$B$39:$B$782,D$11)+'СЕТ СН'!$F$9+СВЦЭМ!$D$10+'СЕТ СН'!$F$5-'СЕТ СН'!$F$17</f>
        <v>2673.88808883</v>
      </c>
      <c r="E14" s="36">
        <f>SUMIFS(СВЦЭМ!$C$39:$C$782,СВЦЭМ!$A$39:$A$782,$A14,СВЦЭМ!$B$39:$B$782,E$11)+'СЕТ СН'!$F$9+СВЦЭМ!$D$10+'СЕТ СН'!$F$5-'СЕТ СН'!$F$17</f>
        <v>2697.7113669800001</v>
      </c>
      <c r="F14" s="36">
        <f>SUMIFS(СВЦЭМ!$C$39:$C$782,СВЦЭМ!$A$39:$A$782,$A14,СВЦЭМ!$B$39:$B$782,F$11)+'СЕТ СН'!$F$9+СВЦЭМ!$D$10+'СЕТ СН'!$F$5-'СЕТ СН'!$F$17</f>
        <v>2685.9689143099999</v>
      </c>
      <c r="G14" s="36">
        <f>SUMIFS(СВЦЭМ!$C$39:$C$782,СВЦЭМ!$A$39:$A$782,$A14,СВЦЭМ!$B$39:$B$782,G$11)+'СЕТ СН'!$F$9+СВЦЭМ!$D$10+'СЕТ СН'!$F$5-'СЕТ СН'!$F$17</f>
        <v>2659.5688282599999</v>
      </c>
      <c r="H14" s="36">
        <f>SUMIFS(СВЦЭМ!$C$39:$C$782,СВЦЭМ!$A$39:$A$782,$A14,СВЦЭМ!$B$39:$B$782,H$11)+'СЕТ СН'!$F$9+СВЦЭМ!$D$10+'СЕТ СН'!$F$5-'СЕТ СН'!$F$17</f>
        <v>2589.6664329199998</v>
      </c>
      <c r="I14" s="36">
        <f>SUMIFS(СВЦЭМ!$C$39:$C$782,СВЦЭМ!$A$39:$A$782,$A14,СВЦЭМ!$B$39:$B$782,I$11)+'СЕТ СН'!$F$9+СВЦЭМ!$D$10+'СЕТ СН'!$F$5-'СЕТ СН'!$F$17</f>
        <v>2506.9595099099997</v>
      </c>
      <c r="J14" s="36">
        <f>SUMIFS(СВЦЭМ!$C$39:$C$782,СВЦЭМ!$A$39:$A$782,$A14,СВЦЭМ!$B$39:$B$782,J$11)+'СЕТ СН'!$F$9+СВЦЭМ!$D$10+'СЕТ СН'!$F$5-'СЕТ СН'!$F$17</f>
        <v>2439.4582455999998</v>
      </c>
      <c r="K14" s="36">
        <f>SUMIFS(СВЦЭМ!$C$39:$C$782,СВЦЭМ!$A$39:$A$782,$A14,СВЦЭМ!$B$39:$B$782,K$11)+'СЕТ СН'!$F$9+СВЦЭМ!$D$10+'СЕТ СН'!$F$5-'СЕТ СН'!$F$17</f>
        <v>2424.70622473</v>
      </c>
      <c r="L14" s="36">
        <f>SUMIFS(СВЦЭМ!$C$39:$C$782,СВЦЭМ!$A$39:$A$782,$A14,СВЦЭМ!$B$39:$B$782,L$11)+'СЕТ СН'!$F$9+СВЦЭМ!$D$10+'СЕТ СН'!$F$5-'СЕТ СН'!$F$17</f>
        <v>2417.21645773</v>
      </c>
      <c r="M14" s="36">
        <f>SUMIFS(СВЦЭМ!$C$39:$C$782,СВЦЭМ!$A$39:$A$782,$A14,СВЦЭМ!$B$39:$B$782,M$11)+'СЕТ СН'!$F$9+СВЦЭМ!$D$10+'СЕТ СН'!$F$5-'СЕТ СН'!$F$17</f>
        <v>2410.8197533100001</v>
      </c>
      <c r="N14" s="36">
        <f>SUMIFS(СВЦЭМ!$C$39:$C$782,СВЦЭМ!$A$39:$A$782,$A14,СВЦЭМ!$B$39:$B$782,N$11)+'СЕТ СН'!$F$9+СВЦЭМ!$D$10+'СЕТ СН'!$F$5-'СЕТ СН'!$F$17</f>
        <v>2423.1879685399999</v>
      </c>
      <c r="O14" s="36">
        <f>SUMIFS(СВЦЭМ!$C$39:$C$782,СВЦЭМ!$A$39:$A$782,$A14,СВЦЭМ!$B$39:$B$782,O$11)+'СЕТ СН'!$F$9+СВЦЭМ!$D$10+'СЕТ СН'!$F$5-'СЕТ СН'!$F$17</f>
        <v>2436.9827443300001</v>
      </c>
      <c r="P14" s="36">
        <f>SUMIFS(СВЦЭМ!$C$39:$C$782,СВЦЭМ!$A$39:$A$782,$A14,СВЦЭМ!$B$39:$B$782,P$11)+'СЕТ СН'!$F$9+СВЦЭМ!$D$10+'СЕТ СН'!$F$5-'СЕТ СН'!$F$17</f>
        <v>2472.6512732400001</v>
      </c>
      <c r="Q14" s="36">
        <f>SUMIFS(СВЦЭМ!$C$39:$C$782,СВЦЭМ!$A$39:$A$782,$A14,СВЦЭМ!$B$39:$B$782,Q$11)+'СЕТ СН'!$F$9+СВЦЭМ!$D$10+'СЕТ СН'!$F$5-'СЕТ СН'!$F$17</f>
        <v>2484.8380169900001</v>
      </c>
      <c r="R14" s="36">
        <f>SUMIFS(СВЦЭМ!$C$39:$C$782,СВЦЭМ!$A$39:$A$782,$A14,СВЦЭМ!$B$39:$B$782,R$11)+'СЕТ СН'!$F$9+СВЦЭМ!$D$10+'СЕТ СН'!$F$5-'СЕТ СН'!$F$17</f>
        <v>2481.1864322599999</v>
      </c>
      <c r="S14" s="36">
        <f>SUMIFS(СВЦЭМ!$C$39:$C$782,СВЦЭМ!$A$39:$A$782,$A14,СВЦЭМ!$B$39:$B$782,S$11)+'СЕТ СН'!$F$9+СВЦЭМ!$D$10+'СЕТ СН'!$F$5-'СЕТ СН'!$F$17</f>
        <v>2465.2254138399999</v>
      </c>
      <c r="T14" s="36">
        <f>SUMIFS(СВЦЭМ!$C$39:$C$782,СВЦЭМ!$A$39:$A$782,$A14,СВЦЭМ!$B$39:$B$782,T$11)+'СЕТ СН'!$F$9+СВЦЭМ!$D$10+'СЕТ СН'!$F$5-'СЕТ СН'!$F$17</f>
        <v>2430.8390995899999</v>
      </c>
      <c r="U14" s="36">
        <f>SUMIFS(СВЦЭМ!$C$39:$C$782,СВЦЭМ!$A$39:$A$782,$A14,СВЦЭМ!$B$39:$B$782,U$11)+'СЕТ СН'!$F$9+СВЦЭМ!$D$10+'СЕТ СН'!$F$5-'СЕТ СН'!$F$17</f>
        <v>2428.3141003999999</v>
      </c>
      <c r="V14" s="36">
        <f>SUMIFS(СВЦЭМ!$C$39:$C$782,СВЦЭМ!$A$39:$A$782,$A14,СВЦЭМ!$B$39:$B$782,V$11)+'СЕТ СН'!$F$9+СВЦЭМ!$D$10+'СЕТ СН'!$F$5-'СЕТ СН'!$F$17</f>
        <v>2446.7799079300003</v>
      </c>
      <c r="W14" s="36">
        <f>SUMIFS(СВЦЭМ!$C$39:$C$782,СВЦЭМ!$A$39:$A$782,$A14,СВЦЭМ!$B$39:$B$782,W$11)+'СЕТ СН'!$F$9+СВЦЭМ!$D$10+'СЕТ СН'!$F$5-'СЕТ СН'!$F$17</f>
        <v>2446.5089565200001</v>
      </c>
      <c r="X14" s="36">
        <f>SUMIFS(СВЦЭМ!$C$39:$C$782,СВЦЭМ!$A$39:$A$782,$A14,СВЦЭМ!$B$39:$B$782,X$11)+'СЕТ СН'!$F$9+СВЦЭМ!$D$10+'СЕТ СН'!$F$5-'СЕТ СН'!$F$17</f>
        <v>2414.2581010200001</v>
      </c>
      <c r="Y14" s="36">
        <f>SUMIFS(СВЦЭМ!$C$39:$C$782,СВЦЭМ!$A$39:$A$782,$A14,СВЦЭМ!$B$39:$B$782,Y$11)+'СЕТ СН'!$F$9+СВЦЭМ!$D$10+'СЕТ СН'!$F$5-'СЕТ СН'!$F$17</f>
        <v>2441.3457398099999</v>
      </c>
    </row>
    <row r="15" spans="1:27" ht="15.75" x14ac:dyDescent="0.2">
      <c r="A15" s="35">
        <f t="shared" si="0"/>
        <v>44443</v>
      </c>
      <c r="B15" s="36">
        <f>SUMIFS(СВЦЭМ!$C$39:$C$782,СВЦЭМ!$A$39:$A$782,$A15,СВЦЭМ!$B$39:$B$782,B$11)+'СЕТ СН'!$F$9+СВЦЭМ!$D$10+'СЕТ СН'!$F$5-'СЕТ СН'!$F$17</f>
        <v>2509.14731721</v>
      </c>
      <c r="C15" s="36">
        <f>SUMIFS(СВЦЭМ!$C$39:$C$782,СВЦЭМ!$A$39:$A$782,$A15,СВЦЭМ!$B$39:$B$782,C$11)+'СЕТ СН'!$F$9+СВЦЭМ!$D$10+'СЕТ СН'!$F$5-'СЕТ СН'!$F$17</f>
        <v>2581.1093725400001</v>
      </c>
      <c r="D15" s="36">
        <f>SUMIFS(СВЦЭМ!$C$39:$C$782,СВЦЭМ!$A$39:$A$782,$A15,СВЦЭМ!$B$39:$B$782,D$11)+'СЕТ СН'!$F$9+СВЦЭМ!$D$10+'СЕТ СН'!$F$5-'СЕТ СН'!$F$17</f>
        <v>2643.8727633499998</v>
      </c>
      <c r="E15" s="36">
        <f>SUMIFS(СВЦЭМ!$C$39:$C$782,СВЦЭМ!$A$39:$A$782,$A15,СВЦЭМ!$B$39:$B$782,E$11)+'СЕТ СН'!$F$9+СВЦЭМ!$D$10+'СЕТ СН'!$F$5-'СЕТ СН'!$F$17</f>
        <v>2661.9378408299999</v>
      </c>
      <c r="F15" s="36">
        <f>SUMIFS(СВЦЭМ!$C$39:$C$782,СВЦЭМ!$A$39:$A$782,$A15,СВЦЭМ!$B$39:$B$782,F$11)+'СЕТ СН'!$F$9+СВЦЭМ!$D$10+'СЕТ СН'!$F$5-'СЕТ СН'!$F$17</f>
        <v>2663.3447528699999</v>
      </c>
      <c r="G15" s="36">
        <f>SUMIFS(СВЦЭМ!$C$39:$C$782,СВЦЭМ!$A$39:$A$782,$A15,СВЦЭМ!$B$39:$B$782,G$11)+'СЕТ СН'!$F$9+СВЦЭМ!$D$10+'СЕТ СН'!$F$5-'СЕТ СН'!$F$17</f>
        <v>2648.5116152399996</v>
      </c>
      <c r="H15" s="36">
        <f>SUMIFS(СВЦЭМ!$C$39:$C$782,СВЦЭМ!$A$39:$A$782,$A15,СВЦЭМ!$B$39:$B$782,H$11)+'СЕТ СН'!$F$9+СВЦЭМ!$D$10+'СЕТ СН'!$F$5-'СЕТ СН'!$F$17</f>
        <v>2597.06705504</v>
      </c>
      <c r="I15" s="36">
        <f>SUMIFS(СВЦЭМ!$C$39:$C$782,СВЦЭМ!$A$39:$A$782,$A15,СВЦЭМ!$B$39:$B$782,I$11)+'СЕТ СН'!$F$9+СВЦЭМ!$D$10+'СЕТ СН'!$F$5-'СЕТ СН'!$F$17</f>
        <v>2508.3251816800002</v>
      </c>
      <c r="J15" s="36">
        <f>SUMIFS(СВЦЭМ!$C$39:$C$782,СВЦЭМ!$A$39:$A$782,$A15,СВЦЭМ!$B$39:$B$782,J$11)+'СЕТ СН'!$F$9+СВЦЭМ!$D$10+'СЕТ СН'!$F$5-'СЕТ СН'!$F$17</f>
        <v>2425.4075992600001</v>
      </c>
      <c r="K15" s="36">
        <f>SUMIFS(СВЦЭМ!$C$39:$C$782,СВЦЭМ!$A$39:$A$782,$A15,СВЦЭМ!$B$39:$B$782,K$11)+'СЕТ СН'!$F$9+СВЦЭМ!$D$10+'СЕТ СН'!$F$5-'СЕТ СН'!$F$17</f>
        <v>2401.5023501800001</v>
      </c>
      <c r="L15" s="36">
        <f>SUMIFS(СВЦЭМ!$C$39:$C$782,СВЦЭМ!$A$39:$A$782,$A15,СВЦЭМ!$B$39:$B$782,L$11)+'СЕТ СН'!$F$9+СВЦЭМ!$D$10+'СЕТ СН'!$F$5-'СЕТ СН'!$F$17</f>
        <v>2412.90296433</v>
      </c>
      <c r="M15" s="36">
        <f>SUMIFS(СВЦЭМ!$C$39:$C$782,СВЦЭМ!$A$39:$A$782,$A15,СВЦЭМ!$B$39:$B$782,M$11)+'СЕТ СН'!$F$9+СВЦЭМ!$D$10+'СЕТ СН'!$F$5-'СЕТ СН'!$F$17</f>
        <v>2410.0901940100002</v>
      </c>
      <c r="N15" s="36">
        <f>SUMIFS(СВЦЭМ!$C$39:$C$782,СВЦЭМ!$A$39:$A$782,$A15,СВЦЭМ!$B$39:$B$782,N$11)+'СЕТ СН'!$F$9+СВЦЭМ!$D$10+'СЕТ СН'!$F$5-'СЕТ СН'!$F$17</f>
        <v>2415.78583106</v>
      </c>
      <c r="O15" s="36">
        <f>SUMIFS(СВЦЭМ!$C$39:$C$782,СВЦЭМ!$A$39:$A$782,$A15,СВЦЭМ!$B$39:$B$782,O$11)+'СЕТ СН'!$F$9+СВЦЭМ!$D$10+'СЕТ СН'!$F$5-'СЕТ СН'!$F$17</f>
        <v>2434.4899288400002</v>
      </c>
      <c r="P15" s="36">
        <f>SUMIFS(СВЦЭМ!$C$39:$C$782,СВЦЭМ!$A$39:$A$782,$A15,СВЦЭМ!$B$39:$B$782,P$11)+'СЕТ СН'!$F$9+СВЦЭМ!$D$10+'СЕТ СН'!$F$5-'СЕТ СН'!$F$17</f>
        <v>2466.1192647500002</v>
      </c>
      <c r="Q15" s="36">
        <f>SUMIFS(СВЦЭМ!$C$39:$C$782,СВЦЭМ!$A$39:$A$782,$A15,СВЦЭМ!$B$39:$B$782,Q$11)+'СЕТ СН'!$F$9+СВЦЭМ!$D$10+'СЕТ СН'!$F$5-'СЕТ СН'!$F$17</f>
        <v>2488.47526883</v>
      </c>
      <c r="R15" s="36">
        <f>SUMIFS(СВЦЭМ!$C$39:$C$782,СВЦЭМ!$A$39:$A$782,$A15,СВЦЭМ!$B$39:$B$782,R$11)+'СЕТ СН'!$F$9+СВЦЭМ!$D$10+'СЕТ СН'!$F$5-'СЕТ СН'!$F$17</f>
        <v>2482.1938578300001</v>
      </c>
      <c r="S15" s="36">
        <f>SUMIFS(СВЦЭМ!$C$39:$C$782,СВЦЭМ!$A$39:$A$782,$A15,СВЦЭМ!$B$39:$B$782,S$11)+'СЕТ СН'!$F$9+СВЦЭМ!$D$10+'СЕТ СН'!$F$5-'СЕТ СН'!$F$17</f>
        <v>2446.7685174899998</v>
      </c>
      <c r="T15" s="36">
        <f>SUMIFS(СВЦЭМ!$C$39:$C$782,СВЦЭМ!$A$39:$A$782,$A15,СВЦЭМ!$B$39:$B$782,T$11)+'СЕТ СН'!$F$9+СВЦЭМ!$D$10+'СЕТ СН'!$F$5-'СЕТ СН'!$F$17</f>
        <v>2419.9952725399999</v>
      </c>
      <c r="U15" s="36">
        <f>SUMIFS(СВЦЭМ!$C$39:$C$782,СВЦЭМ!$A$39:$A$782,$A15,СВЦЭМ!$B$39:$B$782,U$11)+'СЕТ СН'!$F$9+СВЦЭМ!$D$10+'СЕТ СН'!$F$5-'СЕТ СН'!$F$17</f>
        <v>2393.8753340900003</v>
      </c>
      <c r="V15" s="36">
        <f>SUMIFS(СВЦЭМ!$C$39:$C$782,СВЦЭМ!$A$39:$A$782,$A15,СВЦЭМ!$B$39:$B$782,V$11)+'СЕТ СН'!$F$9+СВЦЭМ!$D$10+'СЕТ СН'!$F$5-'СЕТ СН'!$F$17</f>
        <v>2377.82605268</v>
      </c>
      <c r="W15" s="36">
        <f>SUMIFS(СВЦЭМ!$C$39:$C$782,СВЦЭМ!$A$39:$A$782,$A15,СВЦЭМ!$B$39:$B$782,W$11)+'СЕТ СН'!$F$9+СВЦЭМ!$D$10+'СЕТ СН'!$F$5-'СЕТ СН'!$F$17</f>
        <v>2387.7346764399999</v>
      </c>
      <c r="X15" s="36">
        <f>SUMIFS(СВЦЭМ!$C$39:$C$782,СВЦЭМ!$A$39:$A$782,$A15,СВЦЭМ!$B$39:$B$782,X$11)+'СЕТ СН'!$F$9+СВЦЭМ!$D$10+'СЕТ СН'!$F$5-'СЕТ СН'!$F$17</f>
        <v>2405.16368044</v>
      </c>
      <c r="Y15" s="36">
        <f>SUMIFS(СВЦЭМ!$C$39:$C$782,СВЦЭМ!$A$39:$A$782,$A15,СВЦЭМ!$B$39:$B$782,Y$11)+'СЕТ СН'!$F$9+СВЦЭМ!$D$10+'СЕТ СН'!$F$5-'СЕТ СН'!$F$17</f>
        <v>2421.0113038600002</v>
      </c>
    </row>
    <row r="16" spans="1:27" ht="15.75" x14ac:dyDescent="0.2">
      <c r="A16" s="35">
        <f t="shared" si="0"/>
        <v>44444</v>
      </c>
      <c r="B16" s="36">
        <f>SUMIFS(СВЦЭМ!$C$39:$C$782,СВЦЭМ!$A$39:$A$782,$A16,СВЦЭМ!$B$39:$B$782,B$11)+'СЕТ СН'!$F$9+СВЦЭМ!$D$10+'СЕТ СН'!$F$5-'СЕТ СН'!$F$17</f>
        <v>2446.30713367</v>
      </c>
      <c r="C16" s="36">
        <f>SUMIFS(СВЦЭМ!$C$39:$C$782,СВЦЭМ!$A$39:$A$782,$A16,СВЦЭМ!$B$39:$B$782,C$11)+'СЕТ СН'!$F$9+СВЦЭМ!$D$10+'СЕТ СН'!$F$5-'СЕТ СН'!$F$17</f>
        <v>2517.7778928399998</v>
      </c>
      <c r="D16" s="36">
        <f>SUMIFS(СВЦЭМ!$C$39:$C$782,СВЦЭМ!$A$39:$A$782,$A16,СВЦЭМ!$B$39:$B$782,D$11)+'СЕТ СН'!$F$9+СВЦЭМ!$D$10+'СЕТ СН'!$F$5-'СЕТ СН'!$F$17</f>
        <v>2599.06792761</v>
      </c>
      <c r="E16" s="36">
        <f>SUMIFS(СВЦЭМ!$C$39:$C$782,СВЦЭМ!$A$39:$A$782,$A16,СВЦЭМ!$B$39:$B$782,E$11)+'СЕТ СН'!$F$9+СВЦЭМ!$D$10+'СЕТ СН'!$F$5-'СЕТ СН'!$F$17</f>
        <v>2633.19437436</v>
      </c>
      <c r="F16" s="36">
        <f>SUMIFS(СВЦЭМ!$C$39:$C$782,СВЦЭМ!$A$39:$A$782,$A16,СВЦЭМ!$B$39:$B$782,F$11)+'СЕТ СН'!$F$9+СВЦЭМ!$D$10+'СЕТ СН'!$F$5-'СЕТ СН'!$F$17</f>
        <v>2654.45474233</v>
      </c>
      <c r="G16" s="36">
        <f>SUMIFS(СВЦЭМ!$C$39:$C$782,СВЦЭМ!$A$39:$A$782,$A16,СВЦЭМ!$B$39:$B$782,G$11)+'СЕТ СН'!$F$9+СВЦЭМ!$D$10+'СЕТ СН'!$F$5-'СЕТ СН'!$F$17</f>
        <v>2661.5614483199997</v>
      </c>
      <c r="H16" s="36">
        <f>SUMIFS(СВЦЭМ!$C$39:$C$782,СВЦЭМ!$A$39:$A$782,$A16,СВЦЭМ!$B$39:$B$782,H$11)+'СЕТ СН'!$F$9+СВЦЭМ!$D$10+'СЕТ СН'!$F$5-'СЕТ СН'!$F$17</f>
        <v>2634.1653571699999</v>
      </c>
      <c r="I16" s="36">
        <f>SUMIFS(СВЦЭМ!$C$39:$C$782,СВЦЭМ!$A$39:$A$782,$A16,СВЦЭМ!$B$39:$B$782,I$11)+'СЕТ СН'!$F$9+СВЦЭМ!$D$10+'СЕТ СН'!$F$5-'СЕТ СН'!$F$17</f>
        <v>2566.9541821000003</v>
      </c>
      <c r="J16" s="36">
        <f>SUMIFS(СВЦЭМ!$C$39:$C$782,СВЦЭМ!$A$39:$A$782,$A16,СВЦЭМ!$B$39:$B$782,J$11)+'СЕТ СН'!$F$9+СВЦЭМ!$D$10+'СЕТ СН'!$F$5-'СЕТ СН'!$F$17</f>
        <v>2478.7732198600002</v>
      </c>
      <c r="K16" s="36">
        <f>SUMIFS(СВЦЭМ!$C$39:$C$782,СВЦЭМ!$A$39:$A$782,$A16,СВЦЭМ!$B$39:$B$782,K$11)+'СЕТ СН'!$F$9+СВЦЭМ!$D$10+'СЕТ СН'!$F$5-'СЕТ СН'!$F$17</f>
        <v>2413.2131225499998</v>
      </c>
      <c r="L16" s="36">
        <f>SUMIFS(СВЦЭМ!$C$39:$C$782,СВЦЭМ!$A$39:$A$782,$A16,СВЦЭМ!$B$39:$B$782,L$11)+'СЕТ СН'!$F$9+СВЦЭМ!$D$10+'СЕТ СН'!$F$5-'СЕТ СН'!$F$17</f>
        <v>2413.0176224900001</v>
      </c>
      <c r="M16" s="36">
        <f>SUMIFS(СВЦЭМ!$C$39:$C$782,СВЦЭМ!$A$39:$A$782,$A16,СВЦЭМ!$B$39:$B$782,M$11)+'СЕТ СН'!$F$9+СВЦЭМ!$D$10+'СЕТ СН'!$F$5-'СЕТ СН'!$F$17</f>
        <v>2411.72545115</v>
      </c>
      <c r="N16" s="36">
        <f>SUMIFS(СВЦЭМ!$C$39:$C$782,СВЦЭМ!$A$39:$A$782,$A16,СВЦЭМ!$B$39:$B$782,N$11)+'СЕТ СН'!$F$9+СВЦЭМ!$D$10+'СЕТ СН'!$F$5-'СЕТ СН'!$F$17</f>
        <v>2416.65108113</v>
      </c>
      <c r="O16" s="36">
        <f>SUMIFS(СВЦЭМ!$C$39:$C$782,СВЦЭМ!$A$39:$A$782,$A16,СВЦЭМ!$B$39:$B$782,O$11)+'СЕТ СН'!$F$9+СВЦЭМ!$D$10+'СЕТ СН'!$F$5-'СЕТ СН'!$F$17</f>
        <v>2439.8725445700002</v>
      </c>
      <c r="P16" s="36">
        <f>SUMIFS(СВЦЭМ!$C$39:$C$782,СВЦЭМ!$A$39:$A$782,$A16,СВЦЭМ!$B$39:$B$782,P$11)+'СЕТ СН'!$F$9+СВЦЭМ!$D$10+'СЕТ СН'!$F$5-'СЕТ СН'!$F$17</f>
        <v>2472.3307229500001</v>
      </c>
      <c r="Q16" s="36">
        <f>SUMIFS(СВЦЭМ!$C$39:$C$782,СВЦЭМ!$A$39:$A$782,$A16,СВЦЭМ!$B$39:$B$782,Q$11)+'СЕТ СН'!$F$9+СВЦЭМ!$D$10+'СЕТ СН'!$F$5-'СЕТ СН'!$F$17</f>
        <v>2481.35145526</v>
      </c>
      <c r="R16" s="36">
        <f>SUMIFS(СВЦЭМ!$C$39:$C$782,СВЦЭМ!$A$39:$A$782,$A16,СВЦЭМ!$B$39:$B$782,R$11)+'СЕТ СН'!$F$9+СВЦЭМ!$D$10+'СЕТ СН'!$F$5-'СЕТ СН'!$F$17</f>
        <v>2476.6530754699997</v>
      </c>
      <c r="S16" s="36">
        <f>SUMIFS(СВЦЭМ!$C$39:$C$782,СВЦЭМ!$A$39:$A$782,$A16,СВЦЭМ!$B$39:$B$782,S$11)+'СЕТ СН'!$F$9+СВЦЭМ!$D$10+'СЕТ СН'!$F$5-'СЕТ СН'!$F$17</f>
        <v>2430.4291430100002</v>
      </c>
      <c r="T16" s="36">
        <f>SUMIFS(СВЦЭМ!$C$39:$C$782,СВЦЭМ!$A$39:$A$782,$A16,СВЦЭМ!$B$39:$B$782,T$11)+'СЕТ СН'!$F$9+СВЦЭМ!$D$10+'СЕТ СН'!$F$5-'СЕТ СН'!$F$17</f>
        <v>2399.64098246</v>
      </c>
      <c r="U16" s="36">
        <f>SUMIFS(СВЦЭМ!$C$39:$C$782,СВЦЭМ!$A$39:$A$782,$A16,СВЦЭМ!$B$39:$B$782,U$11)+'СЕТ СН'!$F$9+СВЦЭМ!$D$10+'СЕТ СН'!$F$5-'СЕТ СН'!$F$17</f>
        <v>2370.7346594700002</v>
      </c>
      <c r="V16" s="36">
        <f>SUMIFS(СВЦЭМ!$C$39:$C$782,СВЦЭМ!$A$39:$A$782,$A16,СВЦЭМ!$B$39:$B$782,V$11)+'СЕТ СН'!$F$9+СВЦЭМ!$D$10+'СЕТ СН'!$F$5-'СЕТ СН'!$F$17</f>
        <v>2372.2905195799999</v>
      </c>
      <c r="W16" s="36">
        <f>SUMIFS(СВЦЭМ!$C$39:$C$782,СВЦЭМ!$A$39:$A$782,$A16,СВЦЭМ!$B$39:$B$782,W$11)+'СЕТ СН'!$F$9+СВЦЭМ!$D$10+'СЕТ СН'!$F$5-'СЕТ СН'!$F$17</f>
        <v>2396.9948344300001</v>
      </c>
      <c r="X16" s="36">
        <f>SUMIFS(СВЦЭМ!$C$39:$C$782,СВЦЭМ!$A$39:$A$782,$A16,СВЦЭМ!$B$39:$B$782,X$11)+'СЕТ СН'!$F$9+СВЦЭМ!$D$10+'СЕТ СН'!$F$5-'СЕТ СН'!$F$17</f>
        <v>2443.3904944699998</v>
      </c>
      <c r="Y16" s="36">
        <f>SUMIFS(СВЦЭМ!$C$39:$C$782,СВЦЭМ!$A$39:$A$782,$A16,СВЦЭМ!$B$39:$B$782,Y$11)+'СЕТ СН'!$F$9+СВЦЭМ!$D$10+'СЕТ СН'!$F$5-'СЕТ СН'!$F$17</f>
        <v>2503.0975642499998</v>
      </c>
    </row>
    <row r="17" spans="1:25" ht="15.75" x14ac:dyDescent="0.2">
      <c r="A17" s="35">
        <f t="shared" si="0"/>
        <v>44445</v>
      </c>
      <c r="B17" s="36">
        <f>SUMIFS(СВЦЭМ!$C$39:$C$782,СВЦЭМ!$A$39:$A$782,$A17,СВЦЭМ!$B$39:$B$782,B$11)+'СЕТ СН'!$F$9+СВЦЭМ!$D$10+'СЕТ СН'!$F$5-'СЕТ СН'!$F$17</f>
        <v>2511.3560691399998</v>
      </c>
      <c r="C17" s="36">
        <f>SUMIFS(СВЦЭМ!$C$39:$C$782,СВЦЭМ!$A$39:$A$782,$A17,СВЦЭМ!$B$39:$B$782,C$11)+'СЕТ СН'!$F$9+СВЦЭМ!$D$10+'СЕТ СН'!$F$5-'СЕТ СН'!$F$17</f>
        <v>2597.5910311999996</v>
      </c>
      <c r="D17" s="36">
        <f>SUMIFS(СВЦЭМ!$C$39:$C$782,СВЦЭМ!$A$39:$A$782,$A17,СВЦЭМ!$B$39:$B$782,D$11)+'СЕТ СН'!$F$9+СВЦЭМ!$D$10+'СЕТ СН'!$F$5-'СЕТ СН'!$F$17</f>
        <v>2663.7053521899998</v>
      </c>
      <c r="E17" s="36">
        <f>SUMIFS(СВЦЭМ!$C$39:$C$782,СВЦЭМ!$A$39:$A$782,$A17,СВЦЭМ!$B$39:$B$782,E$11)+'СЕТ СН'!$F$9+СВЦЭМ!$D$10+'СЕТ СН'!$F$5-'СЕТ СН'!$F$17</f>
        <v>2694.1946945299997</v>
      </c>
      <c r="F17" s="36">
        <f>SUMIFS(СВЦЭМ!$C$39:$C$782,СВЦЭМ!$A$39:$A$782,$A17,СВЦЭМ!$B$39:$B$782,F$11)+'СЕТ СН'!$F$9+СВЦЭМ!$D$10+'СЕТ СН'!$F$5-'СЕТ СН'!$F$17</f>
        <v>2694.47939056</v>
      </c>
      <c r="G17" s="36">
        <f>SUMIFS(СВЦЭМ!$C$39:$C$782,СВЦЭМ!$A$39:$A$782,$A17,СВЦЭМ!$B$39:$B$782,G$11)+'СЕТ СН'!$F$9+СВЦЭМ!$D$10+'СЕТ СН'!$F$5-'СЕТ СН'!$F$17</f>
        <v>2696.1069520000001</v>
      </c>
      <c r="H17" s="36">
        <f>SUMIFS(СВЦЭМ!$C$39:$C$782,СВЦЭМ!$A$39:$A$782,$A17,СВЦЭМ!$B$39:$B$782,H$11)+'СЕТ СН'!$F$9+СВЦЭМ!$D$10+'СЕТ СН'!$F$5-'СЕТ СН'!$F$17</f>
        <v>2645.0508408899996</v>
      </c>
      <c r="I17" s="36">
        <f>SUMIFS(СВЦЭМ!$C$39:$C$782,СВЦЭМ!$A$39:$A$782,$A17,СВЦЭМ!$B$39:$B$782,I$11)+'СЕТ СН'!$F$9+СВЦЭМ!$D$10+'СЕТ СН'!$F$5-'СЕТ СН'!$F$17</f>
        <v>2554.3536003700001</v>
      </c>
      <c r="J17" s="36">
        <f>SUMIFS(СВЦЭМ!$C$39:$C$782,СВЦЭМ!$A$39:$A$782,$A17,СВЦЭМ!$B$39:$B$782,J$11)+'СЕТ СН'!$F$9+СВЦЭМ!$D$10+'СЕТ СН'!$F$5-'СЕТ СН'!$F$17</f>
        <v>2467.4028325300001</v>
      </c>
      <c r="K17" s="36">
        <f>SUMIFS(СВЦЭМ!$C$39:$C$782,СВЦЭМ!$A$39:$A$782,$A17,СВЦЭМ!$B$39:$B$782,K$11)+'СЕТ СН'!$F$9+СВЦЭМ!$D$10+'СЕТ СН'!$F$5-'СЕТ СН'!$F$17</f>
        <v>2446.7350603899999</v>
      </c>
      <c r="L17" s="36">
        <f>SUMIFS(СВЦЭМ!$C$39:$C$782,СВЦЭМ!$A$39:$A$782,$A17,СВЦЭМ!$B$39:$B$782,L$11)+'СЕТ СН'!$F$9+СВЦЭМ!$D$10+'СЕТ СН'!$F$5-'СЕТ СН'!$F$17</f>
        <v>2442.0066197400001</v>
      </c>
      <c r="M17" s="36">
        <f>SUMIFS(СВЦЭМ!$C$39:$C$782,СВЦЭМ!$A$39:$A$782,$A17,СВЦЭМ!$B$39:$B$782,M$11)+'СЕТ СН'!$F$9+СВЦЭМ!$D$10+'СЕТ СН'!$F$5-'СЕТ СН'!$F$17</f>
        <v>2436.7907968999998</v>
      </c>
      <c r="N17" s="36">
        <f>SUMIFS(СВЦЭМ!$C$39:$C$782,СВЦЭМ!$A$39:$A$782,$A17,СВЦЭМ!$B$39:$B$782,N$11)+'СЕТ СН'!$F$9+СВЦЭМ!$D$10+'СЕТ СН'!$F$5-'СЕТ СН'!$F$17</f>
        <v>2432.6530529199999</v>
      </c>
      <c r="O17" s="36">
        <f>SUMIFS(СВЦЭМ!$C$39:$C$782,СВЦЭМ!$A$39:$A$782,$A17,СВЦЭМ!$B$39:$B$782,O$11)+'СЕТ СН'!$F$9+СВЦЭМ!$D$10+'СЕТ СН'!$F$5-'СЕТ СН'!$F$17</f>
        <v>2449.2836170700002</v>
      </c>
      <c r="P17" s="36">
        <f>SUMIFS(СВЦЭМ!$C$39:$C$782,СВЦЭМ!$A$39:$A$782,$A17,СВЦЭМ!$B$39:$B$782,P$11)+'СЕТ СН'!$F$9+СВЦЭМ!$D$10+'СЕТ СН'!$F$5-'СЕТ СН'!$F$17</f>
        <v>2465.3524277000001</v>
      </c>
      <c r="Q17" s="36">
        <f>SUMIFS(СВЦЭМ!$C$39:$C$782,СВЦЭМ!$A$39:$A$782,$A17,СВЦЭМ!$B$39:$B$782,Q$11)+'СЕТ СН'!$F$9+СВЦЭМ!$D$10+'СЕТ СН'!$F$5-'СЕТ СН'!$F$17</f>
        <v>2481.8382606800001</v>
      </c>
      <c r="R17" s="36">
        <f>SUMIFS(СВЦЭМ!$C$39:$C$782,СВЦЭМ!$A$39:$A$782,$A17,СВЦЭМ!$B$39:$B$782,R$11)+'СЕТ СН'!$F$9+СВЦЭМ!$D$10+'СЕТ СН'!$F$5-'СЕТ СН'!$F$17</f>
        <v>2470.99089654</v>
      </c>
      <c r="S17" s="36">
        <f>SUMIFS(СВЦЭМ!$C$39:$C$782,СВЦЭМ!$A$39:$A$782,$A17,СВЦЭМ!$B$39:$B$782,S$11)+'СЕТ СН'!$F$9+СВЦЭМ!$D$10+'СЕТ СН'!$F$5-'СЕТ СН'!$F$17</f>
        <v>2450.6156647600001</v>
      </c>
      <c r="T17" s="36">
        <f>SUMIFS(СВЦЭМ!$C$39:$C$782,СВЦЭМ!$A$39:$A$782,$A17,СВЦЭМ!$B$39:$B$782,T$11)+'СЕТ СН'!$F$9+СВЦЭМ!$D$10+'СЕТ СН'!$F$5-'СЕТ СН'!$F$17</f>
        <v>2435.0480496</v>
      </c>
      <c r="U17" s="36">
        <f>SUMIFS(СВЦЭМ!$C$39:$C$782,СВЦЭМ!$A$39:$A$782,$A17,СВЦЭМ!$B$39:$B$782,U$11)+'СЕТ СН'!$F$9+СВЦЭМ!$D$10+'СЕТ СН'!$F$5-'СЕТ СН'!$F$17</f>
        <v>2475.2288425000002</v>
      </c>
      <c r="V17" s="36">
        <f>SUMIFS(СВЦЭМ!$C$39:$C$782,СВЦЭМ!$A$39:$A$782,$A17,СВЦЭМ!$B$39:$B$782,V$11)+'СЕТ СН'!$F$9+СВЦЭМ!$D$10+'СЕТ СН'!$F$5-'СЕТ СН'!$F$17</f>
        <v>2499.3069567500002</v>
      </c>
      <c r="W17" s="36">
        <f>SUMIFS(СВЦЭМ!$C$39:$C$782,СВЦЭМ!$A$39:$A$782,$A17,СВЦЭМ!$B$39:$B$782,W$11)+'СЕТ СН'!$F$9+СВЦЭМ!$D$10+'СЕТ СН'!$F$5-'СЕТ СН'!$F$17</f>
        <v>2492.2247416</v>
      </c>
      <c r="X17" s="36">
        <f>SUMIFS(СВЦЭМ!$C$39:$C$782,СВЦЭМ!$A$39:$A$782,$A17,СВЦЭМ!$B$39:$B$782,X$11)+'СЕТ СН'!$F$9+СВЦЭМ!$D$10+'СЕТ СН'!$F$5-'СЕТ СН'!$F$17</f>
        <v>2439.3199104</v>
      </c>
      <c r="Y17" s="36">
        <f>SUMIFS(СВЦЭМ!$C$39:$C$782,СВЦЭМ!$A$39:$A$782,$A17,СВЦЭМ!$B$39:$B$782,Y$11)+'СЕТ СН'!$F$9+СВЦЭМ!$D$10+'СЕТ СН'!$F$5-'СЕТ СН'!$F$17</f>
        <v>2450.40389177</v>
      </c>
    </row>
    <row r="18" spans="1:25" ht="15.75" x14ac:dyDescent="0.2">
      <c r="A18" s="35">
        <f t="shared" si="0"/>
        <v>44446</v>
      </c>
      <c r="B18" s="36">
        <f>SUMIFS(СВЦЭМ!$C$39:$C$782,СВЦЭМ!$A$39:$A$782,$A18,СВЦЭМ!$B$39:$B$782,B$11)+'СЕТ СН'!$F$9+СВЦЭМ!$D$10+'СЕТ СН'!$F$5-'СЕТ СН'!$F$17</f>
        <v>2600.3646785999999</v>
      </c>
      <c r="C18" s="36">
        <f>SUMIFS(СВЦЭМ!$C$39:$C$782,СВЦЭМ!$A$39:$A$782,$A18,СВЦЭМ!$B$39:$B$782,C$11)+'СЕТ СН'!$F$9+СВЦЭМ!$D$10+'СЕТ СН'!$F$5-'СЕТ СН'!$F$17</f>
        <v>2694.0394081499999</v>
      </c>
      <c r="D18" s="36">
        <f>SUMIFS(СВЦЭМ!$C$39:$C$782,СВЦЭМ!$A$39:$A$782,$A18,СВЦЭМ!$B$39:$B$782,D$11)+'СЕТ СН'!$F$9+СВЦЭМ!$D$10+'СЕТ СН'!$F$5-'СЕТ СН'!$F$17</f>
        <v>2756.3361511699995</v>
      </c>
      <c r="E18" s="36">
        <f>SUMIFS(СВЦЭМ!$C$39:$C$782,СВЦЭМ!$A$39:$A$782,$A18,СВЦЭМ!$B$39:$B$782,E$11)+'СЕТ СН'!$F$9+СВЦЭМ!$D$10+'СЕТ СН'!$F$5-'СЕТ СН'!$F$17</f>
        <v>2733.2262262799995</v>
      </c>
      <c r="F18" s="36">
        <f>SUMIFS(СВЦЭМ!$C$39:$C$782,СВЦЭМ!$A$39:$A$782,$A18,СВЦЭМ!$B$39:$B$782,F$11)+'СЕТ СН'!$F$9+СВЦЭМ!$D$10+'СЕТ СН'!$F$5-'СЕТ СН'!$F$17</f>
        <v>2731.4545905199998</v>
      </c>
      <c r="G18" s="36">
        <f>SUMIFS(СВЦЭМ!$C$39:$C$782,СВЦЭМ!$A$39:$A$782,$A18,СВЦЭМ!$B$39:$B$782,G$11)+'СЕТ СН'!$F$9+СВЦЭМ!$D$10+'СЕТ СН'!$F$5-'СЕТ СН'!$F$17</f>
        <v>2735.6744590499998</v>
      </c>
      <c r="H18" s="36">
        <f>SUMIFS(СВЦЭМ!$C$39:$C$782,СВЦЭМ!$A$39:$A$782,$A18,СВЦЭМ!$B$39:$B$782,H$11)+'СЕТ СН'!$F$9+СВЦЭМ!$D$10+'СЕТ СН'!$F$5-'СЕТ СН'!$F$17</f>
        <v>2667.1292219299999</v>
      </c>
      <c r="I18" s="36">
        <f>SUMIFS(СВЦЭМ!$C$39:$C$782,СВЦЭМ!$A$39:$A$782,$A18,СВЦЭМ!$B$39:$B$782,I$11)+'СЕТ СН'!$F$9+СВЦЭМ!$D$10+'СЕТ СН'!$F$5-'СЕТ СН'!$F$17</f>
        <v>2585.6763787899999</v>
      </c>
      <c r="J18" s="36">
        <f>SUMIFS(СВЦЭМ!$C$39:$C$782,СВЦЭМ!$A$39:$A$782,$A18,СВЦЭМ!$B$39:$B$782,J$11)+'СЕТ СН'!$F$9+СВЦЭМ!$D$10+'СЕТ СН'!$F$5-'СЕТ СН'!$F$17</f>
        <v>2510.0203420600001</v>
      </c>
      <c r="K18" s="36">
        <f>SUMIFS(СВЦЭМ!$C$39:$C$782,СВЦЭМ!$A$39:$A$782,$A18,СВЦЭМ!$B$39:$B$782,K$11)+'СЕТ СН'!$F$9+СВЦЭМ!$D$10+'СЕТ СН'!$F$5-'СЕТ СН'!$F$17</f>
        <v>2503.1530581900001</v>
      </c>
      <c r="L18" s="36">
        <f>SUMIFS(СВЦЭМ!$C$39:$C$782,СВЦЭМ!$A$39:$A$782,$A18,СВЦЭМ!$B$39:$B$782,L$11)+'СЕТ СН'!$F$9+СВЦЭМ!$D$10+'СЕТ СН'!$F$5-'СЕТ СН'!$F$17</f>
        <v>2498.81856049</v>
      </c>
      <c r="M18" s="36">
        <f>SUMIFS(СВЦЭМ!$C$39:$C$782,СВЦЭМ!$A$39:$A$782,$A18,СВЦЭМ!$B$39:$B$782,M$11)+'СЕТ СН'!$F$9+СВЦЭМ!$D$10+'СЕТ СН'!$F$5-'СЕТ СН'!$F$17</f>
        <v>2494.08779852</v>
      </c>
      <c r="N18" s="36">
        <f>SUMIFS(СВЦЭМ!$C$39:$C$782,СВЦЭМ!$A$39:$A$782,$A18,СВЦЭМ!$B$39:$B$782,N$11)+'СЕТ СН'!$F$9+СВЦЭМ!$D$10+'СЕТ СН'!$F$5-'СЕТ СН'!$F$17</f>
        <v>2490.3420407799999</v>
      </c>
      <c r="O18" s="36">
        <f>SUMIFS(СВЦЭМ!$C$39:$C$782,СВЦЭМ!$A$39:$A$782,$A18,СВЦЭМ!$B$39:$B$782,O$11)+'СЕТ СН'!$F$9+СВЦЭМ!$D$10+'СЕТ СН'!$F$5-'СЕТ СН'!$F$17</f>
        <v>2519.1721622</v>
      </c>
      <c r="P18" s="36">
        <f>SUMIFS(СВЦЭМ!$C$39:$C$782,СВЦЭМ!$A$39:$A$782,$A18,СВЦЭМ!$B$39:$B$782,P$11)+'СЕТ СН'!$F$9+СВЦЭМ!$D$10+'СЕТ СН'!$F$5-'СЕТ СН'!$F$17</f>
        <v>2554.3670370700002</v>
      </c>
      <c r="Q18" s="36">
        <f>SUMIFS(СВЦЭМ!$C$39:$C$782,СВЦЭМ!$A$39:$A$782,$A18,СВЦЭМ!$B$39:$B$782,Q$11)+'СЕТ СН'!$F$9+СВЦЭМ!$D$10+'СЕТ СН'!$F$5-'СЕТ СН'!$F$17</f>
        <v>2561.3850104799999</v>
      </c>
      <c r="R18" s="36">
        <f>SUMIFS(СВЦЭМ!$C$39:$C$782,СВЦЭМ!$A$39:$A$782,$A18,СВЦЭМ!$B$39:$B$782,R$11)+'СЕТ СН'!$F$9+СВЦЭМ!$D$10+'СЕТ СН'!$F$5-'СЕТ СН'!$F$17</f>
        <v>2551.28285697</v>
      </c>
      <c r="S18" s="36">
        <f>SUMIFS(СВЦЭМ!$C$39:$C$782,СВЦЭМ!$A$39:$A$782,$A18,СВЦЭМ!$B$39:$B$782,S$11)+'СЕТ СН'!$F$9+СВЦЭМ!$D$10+'СЕТ СН'!$F$5-'СЕТ СН'!$F$17</f>
        <v>2526.6732922599999</v>
      </c>
      <c r="T18" s="36">
        <f>SUMIFS(СВЦЭМ!$C$39:$C$782,СВЦЭМ!$A$39:$A$782,$A18,СВЦЭМ!$B$39:$B$782,T$11)+'СЕТ СН'!$F$9+СВЦЭМ!$D$10+'СЕТ СН'!$F$5-'СЕТ СН'!$F$17</f>
        <v>2490.87002192</v>
      </c>
      <c r="U18" s="36">
        <f>SUMIFS(СВЦЭМ!$C$39:$C$782,СВЦЭМ!$A$39:$A$782,$A18,СВЦЭМ!$B$39:$B$782,U$11)+'СЕТ СН'!$F$9+СВЦЭМ!$D$10+'СЕТ СН'!$F$5-'СЕТ СН'!$F$17</f>
        <v>2482.11472813</v>
      </c>
      <c r="V18" s="36">
        <f>SUMIFS(СВЦЭМ!$C$39:$C$782,СВЦЭМ!$A$39:$A$782,$A18,СВЦЭМ!$B$39:$B$782,V$11)+'СЕТ СН'!$F$9+СВЦЭМ!$D$10+'СЕТ СН'!$F$5-'СЕТ СН'!$F$17</f>
        <v>2508.4997318199999</v>
      </c>
      <c r="W18" s="36">
        <f>SUMIFS(СВЦЭМ!$C$39:$C$782,СВЦЭМ!$A$39:$A$782,$A18,СВЦЭМ!$B$39:$B$782,W$11)+'СЕТ СН'!$F$9+СВЦЭМ!$D$10+'СЕТ СН'!$F$5-'СЕТ СН'!$F$17</f>
        <v>2506.3448651200001</v>
      </c>
      <c r="X18" s="36">
        <f>SUMIFS(СВЦЭМ!$C$39:$C$782,СВЦЭМ!$A$39:$A$782,$A18,СВЦЭМ!$B$39:$B$782,X$11)+'СЕТ СН'!$F$9+СВЦЭМ!$D$10+'СЕТ СН'!$F$5-'СЕТ СН'!$F$17</f>
        <v>2487.7224996300001</v>
      </c>
      <c r="Y18" s="36">
        <f>SUMIFS(СВЦЭМ!$C$39:$C$782,СВЦЭМ!$A$39:$A$782,$A18,СВЦЭМ!$B$39:$B$782,Y$11)+'СЕТ СН'!$F$9+СВЦЭМ!$D$10+'СЕТ СН'!$F$5-'СЕТ СН'!$F$17</f>
        <v>2548.7676244499999</v>
      </c>
    </row>
    <row r="19" spans="1:25" ht="15.75" x14ac:dyDescent="0.2">
      <c r="A19" s="35">
        <f t="shared" si="0"/>
        <v>44447</v>
      </c>
      <c r="B19" s="36">
        <f>SUMIFS(СВЦЭМ!$C$39:$C$782,СВЦЭМ!$A$39:$A$782,$A19,СВЦЭМ!$B$39:$B$782,B$11)+'СЕТ СН'!$F$9+СВЦЭМ!$D$10+'СЕТ СН'!$F$5-'СЕТ СН'!$F$17</f>
        <v>2654.3645783699999</v>
      </c>
      <c r="C19" s="36">
        <f>SUMIFS(СВЦЭМ!$C$39:$C$782,СВЦЭМ!$A$39:$A$782,$A19,СВЦЭМ!$B$39:$B$782,C$11)+'СЕТ СН'!$F$9+СВЦЭМ!$D$10+'СЕТ СН'!$F$5-'СЕТ СН'!$F$17</f>
        <v>2726.5552206699999</v>
      </c>
      <c r="D19" s="36">
        <f>SUMIFS(СВЦЭМ!$C$39:$C$782,СВЦЭМ!$A$39:$A$782,$A19,СВЦЭМ!$B$39:$B$782,D$11)+'СЕТ СН'!$F$9+СВЦЭМ!$D$10+'СЕТ СН'!$F$5-'СЕТ СН'!$F$17</f>
        <v>2792.5666720199997</v>
      </c>
      <c r="E19" s="36">
        <f>SUMIFS(СВЦЭМ!$C$39:$C$782,СВЦЭМ!$A$39:$A$782,$A19,СВЦЭМ!$B$39:$B$782,E$11)+'СЕТ СН'!$F$9+СВЦЭМ!$D$10+'СЕТ СН'!$F$5-'СЕТ СН'!$F$17</f>
        <v>2736.6338064800002</v>
      </c>
      <c r="F19" s="36">
        <f>SUMIFS(СВЦЭМ!$C$39:$C$782,СВЦЭМ!$A$39:$A$782,$A19,СВЦЭМ!$B$39:$B$782,F$11)+'СЕТ СН'!$F$9+СВЦЭМ!$D$10+'СЕТ СН'!$F$5-'СЕТ СН'!$F$17</f>
        <v>2741.0131648899996</v>
      </c>
      <c r="G19" s="36">
        <f>SUMIFS(СВЦЭМ!$C$39:$C$782,СВЦЭМ!$A$39:$A$782,$A19,СВЦЭМ!$B$39:$B$782,G$11)+'СЕТ СН'!$F$9+СВЦЭМ!$D$10+'СЕТ СН'!$F$5-'СЕТ СН'!$F$17</f>
        <v>2750.6112321699998</v>
      </c>
      <c r="H19" s="36">
        <f>SUMIFS(СВЦЭМ!$C$39:$C$782,СВЦЭМ!$A$39:$A$782,$A19,СВЦЭМ!$B$39:$B$782,H$11)+'СЕТ СН'!$F$9+СВЦЭМ!$D$10+'СЕТ СН'!$F$5-'СЕТ СН'!$F$17</f>
        <v>2711.6073529499999</v>
      </c>
      <c r="I19" s="36">
        <f>SUMIFS(СВЦЭМ!$C$39:$C$782,СВЦЭМ!$A$39:$A$782,$A19,СВЦЭМ!$B$39:$B$782,I$11)+'СЕТ СН'!$F$9+СВЦЭМ!$D$10+'СЕТ СН'!$F$5-'СЕТ СН'!$F$17</f>
        <v>2614.5094652600001</v>
      </c>
      <c r="J19" s="36">
        <f>SUMIFS(СВЦЭМ!$C$39:$C$782,СВЦЭМ!$A$39:$A$782,$A19,СВЦЭМ!$B$39:$B$782,J$11)+'СЕТ СН'!$F$9+СВЦЭМ!$D$10+'СЕТ СН'!$F$5-'СЕТ СН'!$F$17</f>
        <v>2527.7090133699999</v>
      </c>
      <c r="K19" s="36">
        <f>SUMIFS(СВЦЭМ!$C$39:$C$782,СВЦЭМ!$A$39:$A$782,$A19,СВЦЭМ!$B$39:$B$782,K$11)+'СЕТ СН'!$F$9+СВЦЭМ!$D$10+'СЕТ СН'!$F$5-'СЕТ СН'!$F$17</f>
        <v>2487.48543337</v>
      </c>
      <c r="L19" s="36">
        <f>SUMIFS(СВЦЭМ!$C$39:$C$782,СВЦЭМ!$A$39:$A$782,$A19,СВЦЭМ!$B$39:$B$782,L$11)+'СЕТ СН'!$F$9+СВЦЭМ!$D$10+'СЕТ СН'!$F$5-'СЕТ СН'!$F$17</f>
        <v>2483.4465420199999</v>
      </c>
      <c r="M19" s="36">
        <f>SUMIFS(СВЦЭМ!$C$39:$C$782,СВЦЭМ!$A$39:$A$782,$A19,СВЦЭМ!$B$39:$B$782,M$11)+'СЕТ СН'!$F$9+СВЦЭМ!$D$10+'СЕТ СН'!$F$5-'СЕТ СН'!$F$17</f>
        <v>2469.13706688</v>
      </c>
      <c r="N19" s="36">
        <f>SUMIFS(СВЦЭМ!$C$39:$C$782,СВЦЭМ!$A$39:$A$782,$A19,СВЦЭМ!$B$39:$B$782,N$11)+'СЕТ СН'!$F$9+СВЦЭМ!$D$10+'СЕТ СН'!$F$5-'СЕТ СН'!$F$17</f>
        <v>2477.2138406399999</v>
      </c>
      <c r="O19" s="36">
        <f>SUMIFS(СВЦЭМ!$C$39:$C$782,СВЦЭМ!$A$39:$A$782,$A19,СВЦЭМ!$B$39:$B$782,O$11)+'СЕТ СН'!$F$9+СВЦЭМ!$D$10+'СЕТ СН'!$F$5-'СЕТ СН'!$F$17</f>
        <v>2512.9687120500002</v>
      </c>
      <c r="P19" s="36">
        <f>SUMIFS(СВЦЭМ!$C$39:$C$782,СВЦЭМ!$A$39:$A$782,$A19,СВЦЭМ!$B$39:$B$782,P$11)+'СЕТ СН'!$F$9+СВЦЭМ!$D$10+'СЕТ СН'!$F$5-'СЕТ СН'!$F$17</f>
        <v>2544.8051394100003</v>
      </c>
      <c r="Q19" s="36">
        <f>SUMIFS(СВЦЭМ!$C$39:$C$782,СВЦЭМ!$A$39:$A$782,$A19,СВЦЭМ!$B$39:$B$782,Q$11)+'СЕТ СН'!$F$9+СВЦЭМ!$D$10+'СЕТ СН'!$F$5-'СЕТ СН'!$F$17</f>
        <v>2543.6060160900001</v>
      </c>
      <c r="R19" s="36">
        <f>SUMIFS(СВЦЭМ!$C$39:$C$782,СВЦЭМ!$A$39:$A$782,$A19,СВЦЭМ!$B$39:$B$782,R$11)+'СЕТ СН'!$F$9+СВЦЭМ!$D$10+'СЕТ СН'!$F$5-'СЕТ СН'!$F$17</f>
        <v>2540.2161446300001</v>
      </c>
      <c r="S19" s="36">
        <f>SUMIFS(СВЦЭМ!$C$39:$C$782,СВЦЭМ!$A$39:$A$782,$A19,СВЦЭМ!$B$39:$B$782,S$11)+'СЕТ СН'!$F$9+СВЦЭМ!$D$10+'СЕТ СН'!$F$5-'СЕТ СН'!$F$17</f>
        <v>2511.69240399</v>
      </c>
      <c r="T19" s="36">
        <f>SUMIFS(СВЦЭМ!$C$39:$C$782,СВЦЭМ!$A$39:$A$782,$A19,СВЦЭМ!$B$39:$B$782,T$11)+'СЕТ СН'!$F$9+СВЦЭМ!$D$10+'СЕТ СН'!$F$5-'СЕТ СН'!$F$17</f>
        <v>2480.7638286400002</v>
      </c>
      <c r="U19" s="36">
        <f>SUMIFS(СВЦЭМ!$C$39:$C$782,СВЦЭМ!$A$39:$A$782,$A19,СВЦЭМ!$B$39:$B$782,U$11)+'СЕТ СН'!$F$9+СВЦЭМ!$D$10+'СЕТ СН'!$F$5-'СЕТ СН'!$F$17</f>
        <v>2477.6313710700001</v>
      </c>
      <c r="V19" s="36">
        <f>SUMIFS(СВЦЭМ!$C$39:$C$782,СВЦЭМ!$A$39:$A$782,$A19,СВЦЭМ!$B$39:$B$782,V$11)+'СЕТ СН'!$F$9+СВЦЭМ!$D$10+'СЕТ СН'!$F$5-'СЕТ СН'!$F$17</f>
        <v>2476.80949487</v>
      </c>
      <c r="W19" s="36">
        <f>SUMIFS(СВЦЭМ!$C$39:$C$782,СВЦЭМ!$A$39:$A$782,$A19,СВЦЭМ!$B$39:$B$782,W$11)+'СЕТ СН'!$F$9+СВЦЭМ!$D$10+'СЕТ СН'!$F$5-'СЕТ СН'!$F$17</f>
        <v>2464.9520730200002</v>
      </c>
      <c r="X19" s="36">
        <f>SUMIFS(СВЦЭМ!$C$39:$C$782,СВЦЭМ!$A$39:$A$782,$A19,СВЦЭМ!$B$39:$B$782,X$11)+'СЕТ СН'!$F$9+СВЦЭМ!$D$10+'СЕТ СН'!$F$5-'СЕТ СН'!$F$17</f>
        <v>2495.2980255100001</v>
      </c>
      <c r="Y19" s="36">
        <f>SUMIFS(СВЦЭМ!$C$39:$C$782,СВЦЭМ!$A$39:$A$782,$A19,СВЦЭМ!$B$39:$B$782,Y$11)+'СЕТ СН'!$F$9+СВЦЭМ!$D$10+'СЕТ СН'!$F$5-'СЕТ СН'!$F$17</f>
        <v>2554.56386582</v>
      </c>
    </row>
    <row r="20" spans="1:25" ht="15.75" x14ac:dyDescent="0.2">
      <c r="A20" s="35">
        <f t="shared" si="0"/>
        <v>44448</v>
      </c>
      <c r="B20" s="36">
        <f>SUMIFS(СВЦЭМ!$C$39:$C$782,СВЦЭМ!$A$39:$A$782,$A20,СВЦЭМ!$B$39:$B$782,B$11)+'СЕТ СН'!$F$9+СВЦЭМ!$D$10+'СЕТ СН'!$F$5-'СЕТ СН'!$F$17</f>
        <v>2672.14448223</v>
      </c>
      <c r="C20" s="36">
        <f>SUMIFS(СВЦЭМ!$C$39:$C$782,СВЦЭМ!$A$39:$A$782,$A20,СВЦЭМ!$B$39:$B$782,C$11)+'СЕТ СН'!$F$9+СВЦЭМ!$D$10+'СЕТ СН'!$F$5-'СЕТ СН'!$F$17</f>
        <v>2760.5842616199998</v>
      </c>
      <c r="D20" s="36">
        <f>SUMIFS(СВЦЭМ!$C$39:$C$782,СВЦЭМ!$A$39:$A$782,$A20,СВЦЭМ!$B$39:$B$782,D$11)+'СЕТ СН'!$F$9+СВЦЭМ!$D$10+'СЕТ СН'!$F$5-'СЕТ СН'!$F$17</f>
        <v>2825.2507483600002</v>
      </c>
      <c r="E20" s="36">
        <f>SUMIFS(СВЦЭМ!$C$39:$C$782,СВЦЭМ!$A$39:$A$782,$A20,СВЦЭМ!$B$39:$B$782,E$11)+'СЕТ СН'!$F$9+СВЦЭМ!$D$10+'СЕТ СН'!$F$5-'СЕТ СН'!$F$17</f>
        <v>2841.8628782899996</v>
      </c>
      <c r="F20" s="36">
        <f>SUMIFS(СВЦЭМ!$C$39:$C$782,СВЦЭМ!$A$39:$A$782,$A20,СВЦЭМ!$B$39:$B$782,F$11)+'СЕТ СН'!$F$9+СВЦЭМ!$D$10+'СЕТ СН'!$F$5-'СЕТ СН'!$F$17</f>
        <v>2854.8060803499998</v>
      </c>
      <c r="G20" s="36">
        <f>SUMIFS(СВЦЭМ!$C$39:$C$782,СВЦЭМ!$A$39:$A$782,$A20,СВЦЭМ!$B$39:$B$782,G$11)+'СЕТ СН'!$F$9+СВЦЭМ!$D$10+'СЕТ СН'!$F$5-'СЕТ СН'!$F$17</f>
        <v>2835.2751098299996</v>
      </c>
      <c r="H20" s="36">
        <f>SUMIFS(СВЦЭМ!$C$39:$C$782,СВЦЭМ!$A$39:$A$782,$A20,СВЦЭМ!$B$39:$B$782,H$11)+'СЕТ СН'!$F$9+СВЦЭМ!$D$10+'СЕТ СН'!$F$5-'СЕТ СН'!$F$17</f>
        <v>2763.1695167500002</v>
      </c>
      <c r="I20" s="36">
        <f>SUMIFS(СВЦЭМ!$C$39:$C$782,СВЦЭМ!$A$39:$A$782,$A20,СВЦЭМ!$B$39:$B$782,I$11)+'СЕТ СН'!$F$9+СВЦЭМ!$D$10+'СЕТ СН'!$F$5-'СЕТ СН'!$F$17</f>
        <v>2666.6978351899998</v>
      </c>
      <c r="J20" s="36">
        <f>SUMIFS(СВЦЭМ!$C$39:$C$782,СВЦЭМ!$A$39:$A$782,$A20,СВЦЭМ!$B$39:$B$782,J$11)+'СЕТ СН'!$F$9+СВЦЭМ!$D$10+'СЕТ СН'!$F$5-'СЕТ СН'!$F$17</f>
        <v>2571.3087925700002</v>
      </c>
      <c r="K20" s="36">
        <f>SUMIFS(СВЦЭМ!$C$39:$C$782,СВЦЭМ!$A$39:$A$782,$A20,СВЦЭМ!$B$39:$B$782,K$11)+'СЕТ СН'!$F$9+СВЦЭМ!$D$10+'СЕТ СН'!$F$5-'СЕТ СН'!$F$17</f>
        <v>2535.8896996600001</v>
      </c>
      <c r="L20" s="36">
        <f>SUMIFS(СВЦЭМ!$C$39:$C$782,СВЦЭМ!$A$39:$A$782,$A20,СВЦЭМ!$B$39:$B$782,L$11)+'СЕТ СН'!$F$9+СВЦЭМ!$D$10+'СЕТ СН'!$F$5-'СЕТ СН'!$F$17</f>
        <v>2526.9962020299999</v>
      </c>
      <c r="M20" s="36">
        <f>SUMIFS(СВЦЭМ!$C$39:$C$782,СВЦЭМ!$A$39:$A$782,$A20,СВЦЭМ!$B$39:$B$782,M$11)+'СЕТ СН'!$F$9+СВЦЭМ!$D$10+'СЕТ СН'!$F$5-'СЕТ СН'!$F$17</f>
        <v>2517.4351429600001</v>
      </c>
      <c r="N20" s="36">
        <f>SUMIFS(СВЦЭМ!$C$39:$C$782,СВЦЭМ!$A$39:$A$782,$A20,СВЦЭМ!$B$39:$B$782,N$11)+'СЕТ СН'!$F$9+СВЦЭМ!$D$10+'СЕТ СН'!$F$5-'СЕТ СН'!$F$17</f>
        <v>2509.0685427899998</v>
      </c>
      <c r="O20" s="36">
        <f>SUMIFS(СВЦЭМ!$C$39:$C$782,СВЦЭМ!$A$39:$A$782,$A20,СВЦЭМ!$B$39:$B$782,O$11)+'СЕТ СН'!$F$9+СВЦЭМ!$D$10+'СЕТ СН'!$F$5-'СЕТ СН'!$F$17</f>
        <v>2548.6359439299999</v>
      </c>
      <c r="P20" s="36">
        <f>SUMIFS(СВЦЭМ!$C$39:$C$782,СВЦЭМ!$A$39:$A$782,$A20,СВЦЭМ!$B$39:$B$782,P$11)+'СЕТ СН'!$F$9+СВЦЭМ!$D$10+'СЕТ СН'!$F$5-'СЕТ СН'!$F$17</f>
        <v>2584.9348861399999</v>
      </c>
      <c r="Q20" s="36">
        <f>SUMIFS(СВЦЭМ!$C$39:$C$782,СВЦЭМ!$A$39:$A$782,$A20,СВЦЭМ!$B$39:$B$782,Q$11)+'СЕТ СН'!$F$9+СВЦЭМ!$D$10+'СЕТ СН'!$F$5-'СЕТ СН'!$F$17</f>
        <v>2591.1503004599999</v>
      </c>
      <c r="R20" s="36">
        <f>SUMIFS(СВЦЭМ!$C$39:$C$782,СВЦЭМ!$A$39:$A$782,$A20,СВЦЭМ!$B$39:$B$782,R$11)+'СЕТ СН'!$F$9+СВЦЭМ!$D$10+'СЕТ СН'!$F$5-'СЕТ СН'!$F$17</f>
        <v>2580.1538943999999</v>
      </c>
      <c r="S20" s="36">
        <f>SUMIFS(СВЦЭМ!$C$39:$C$782,СВЦЭМ!$A$39:$A$782,$A20,СВЦЭМ!$B$39:$B$782,S$11)+'СЕТ СН'!$F$9+СВЦЭМ!$D$10+'СЕТ СН'!$F$5-'СЕТ СН'!$F$17</f>
        <v>2551.3741015099999</v>
      </c>
      <c r="T20" s="36">
        <f>SUMIFS(СВЦЭМ!$C$39:$C$782,СВЦЭМ!$A$39:$A$782,$A20,СВЦЭМ!$B$39:$B$782,T$11)+'СЕТ СН'!$F$9+СВЦЭМ!$D$10+'СЕТ СН'!$F$5-'СЕТ СН'!$F$17</f>
        <v>2523.6617551300001</v>
      </c>
      <c r="U20" s="36">
        <f>SUMIFS(СВЦЭМ!$C$39:$C$782,СВЦЭМ!$A$39:$A$782,$A20,СВЦЭМ!$B$39:$B$782,U$11)+'СЕТ СН'!$F$9+СВЦЭМ!$D$10+'СЕТ СН'!$F$5-'СЕТ СН'!$F$17</f>
        <v>2507.6836377199998</v>
      </c>
      <c r="V20" s="36">
        <f>SUMIFS(СВЦЭМ!$C$39:$C$782,СВЦЭМ!$A$39:$A$782,$A20,СВЦЭМ!$B$39:$B$782,V$11)+'СЕТ СН'!$F$9+СВЦЭМ!$D$10+'СЕТ СН'!$F$5-'СЕТ СН'!$F$17</f>
        <v>2513.17190566</v>
      </c>
      <c r="W20" s="36">
        <f>SUMIFS(СВЦЭМ!$C$39:$C$782,СВЦЭМ!$A$39:$A$782,$A20,СВЦЭМ!$B$39:$B$782,W$11)+'СЕТ СН'!$F$9+СВЦЭМ!$D$10+'СЕТ СН'!$F$5-'СЕТ СН'!$F$17</f>
        <v>2497.5646975700001</v>
      </c>
      <c r="X20" s="36">
        <f>SUMIFS(СВЦЭМ!$C$39:$C$782,СВЦЭМ!$A$39:$A$782,$A20,СВЦЭМ!$B$39:$B$782,X$11)+'СЕТ СН'!$F$9+СВЦЭМ!$D$10+'СЕТ СН'!$F$5-'СЕТ СН'!$F$17</f>
        <v>2659.2750986499996</v>
      </c>
      <c r="Y20" s="36">
        <f>SUMIFS(СВЦЭМ!$C$39:$C$782,СВЦЭМ!$A$39:$A$782,$A20,СВЦЭМ!$B$39:$B$782,Y$11)+'СЕТ СН'!$F$9+СВЦЭМ!$D$10+'СЕТ СН'!$F$5-'СЕТ СН'!$F$17</f>
        <v>2645.14103935</v>
      </c>
    </row>
    <row r="21" spans="1:25" ht="15.75" x14ac:dyDescent="0.2">
      <c r="A21" s="35">
        <f t="shared" si="0"/>
        <v>44449</v>
      </c>
      <c r="B21" s="36">
        <f>SUMIFS(СВЦЭМ!$C$39:$C$782,СВЦЭМ!$A$39:$A$782,$A21,СВЦЭМ!$B$39:$B$782,B$11)+'СЕТ СН'!$F$9+СВЦЭМ!$D$10+'СЕТ СН'!$F$5-'СЕТ СН'!$F$17</f>
        <v>2628.6704948799998</v>
      </c>
      <c r="C21" s="36">
        <f>SUMIFS(СВЦЭМ!$C$39:$C$782,СВЦЭМ!$A$39:$A$782,$A21,СВЦЭМ!$B$39:$B$782,C$11)+'СЕТ СН'!$F$9+СВЦЭМ!$D$10+'СЕТ СН'!$F$5-'СЕТ СН'!$F$17</f>
        <v>2715.7527286699997</v>
      </c>
      <c r="D21" s="36">
        <f>SUMIFS(СВЦЭМ!$C$39:$C$782,СВЦЭМ!$A$39:$A$782,$A21,СВЦЭМ!$B$39:$B$782,D$11)+'СЕТ СН'!$F$9+СВЦЭМ!$D$10+'СЕТ СН'!$F$5-'СЕТ СН'!$F$17</f>
        <v>2771.6189386199999</v>
      </c>
      <c r="E21" s="36">
        <f>SUMIFS(СВЦЭМ!$C$39:$C$782,СВЦЭМ!$A$39:$A$782,$A21,СВЦЭМ!$B$39:$B$782,E$11)+'СЕТ СН'!$F$9+СВЦЭМ!$D$10+'СЕТ СН'!$F$5-'СЕТ СН'!$F$17</f>
        <v>2798.8444122399997</v>
      </c>
      <c r="F21" s="36">
        <f>SUMIFS(СВЦЭМ!$C$39:$C$782,СВЦЭМ!$A$39:$A$782,$A21,СВЦЭМ!$B$39:$B$782,F$11)+'СЕТ СН'!$F$9+СВЦЭМ!$D$10+'СЕТ СН'!$F$5-'СЕТ СН'!$F$17</f>
        <v>2772.5755413400002</v>
      </c>
      <c r="G21" s="36">
        <f>SUMIFS(СВЦЭМ!$C$39:$C$782,СВЦЭМ!$A$39:$A$782,$A21,СВЦЭМ!$B$39:$B$782,G$11)+'СЕТ СН'!$F$9+СВЦЭМ!$D$10+'СЕТ СН'!$F$5-'СЕТ СН'!$F$17</f>
        <v>2749.2843402399999</v>
      </c>
      <c r="H21" s="36">
        <f>SUMIFS(СВЦЭМ!$C$39:$C$782,СВЦЭМ!$A$39:$A$782,$A21,СВЦЭМ!$B$39:$B$782,H$11)+'СЕТ СН'!$F$9+СВЦЭМ!$D$10+'СЕТ СН'!$F$5-'СЕТ СН'!$F$17</f>
        <v>2683.6175272</v>
      </c>
      <c r="I21" s="36">
        <f>SUMIFS(СВЦЭМ!$C$39:$C$782,СВЦЭМ!$A$39:$A$782,$A21,СВЦЭМ!$B$39:$B$782,I$11)+'СЕТ СН'!$F$9+СВЦЭМ!$D$10+'СЕТ СН'!$F$5-'СЕТ СН'!$F$17</f>
        <v>2585.4903122999999</v>
      </c>
      <c r="J21" s="36">
        <f>SUMIFS(СВЦЭМ!$C$39:$C$782,СВЦЭМ!$A$39:$A$782,$A21,СВЦЭМ!$B$39:$B$782,J$11)+'СЕТ СН'!$F$9+СВЦЭМ!$D$10+'СЕТ СН'!$F$5-'СЕТ СН'!$F$17</f>
        <v>2488.3651223500001</v>
      </c>
      <c r="K21" s="36">
        <f>SUMIFS(СВЦЭМ!$C$39:$C$782,СВЦЭМ!$A$39:$A$782,$A21,СВЦЭМ!$B$39:$B$782,K$11)+'СЕТ СН'!$F$9+СВЦЭМ!$D$10+'СЕТ СН'!$F$5-'СЕТ СН'!$F$17</f>
        <v>2457.4593295899999</v>
      </c>
      <c r="L21" s="36">
        <f>SUMIFS(СВЦЭМ!$C$39:$C$782,СВЦЭМ!$A$39:$A$782,$A21,СВЦЭМ!$B$39:$B$782,L$11)+'СЕТ СН'!$F$9+СВЦЭМ!$D$10+'СЕТ СН'!$F$5-'СЕТ СН'!$F$17</f>
        <v>2448.0748711799997</v>
      </c>
      <c r="M21" s="36">
        <f>SUMIFS(СВЦЭМ!$C$39:$C$782,СВЦЭМ!$A$39:$A$782,$A21,СВЦЭМ!$B$39:$B$782,M$11)+'СЕТ СН'!$F$9+СВЦЭМ!$D$10+'СЕТ СН'!$F$5-'СЕТ СН'!$F$17</f>
        <v>2441.1421628200001</v>
      </c>
      <c r="N21" s="36">
        <f>SUMIFS(СВЦЭМ!$C$39:$C$782,СВЦЭМ!$A$39:$A$782,$A21,СВЦЭМ!$B$39:$B$782,N$11)+'СЕТ СН'!$F$9+СВЦЭМ!$D$10+'СЕТ СН'!$F$5-'СЕТ СН'!$F$17</f>
        <v>2442.8781710100002</v>
      </c>
      <c r="O21" s="36">
        <f>SUMIFS(СВЦЭМ!$C$39:$C$782,СВЦЭМ!$A$39:$A$782,$A21,СВЦЭМ!$B$39:$B$782,O$11)+'СЕТ СН'!$F$9+СВЦЭМ!$D$10+'СЕТ СН'!$F$5-'СЕТ СН'!$F$17</f>
        <v>2473.7858600899999</v>
      </c>
      <c r="P21" s="36">
        <f>SUMIFS(СВЦЭМ!$C$39:$C$782,СВЦЭМ!$A$39:$A$782,$A21,СВЦЭМ!$B$39:$B$782,P$11)+'СЕТ СН'!$F$9+СВЦЭМ!$D$10+'СЕТ СН'!$F$5-'СЕТ СН'!$F$17</f>
        <v>2494.0813247000001</v>
      </c>
      <c r="Q21" s="36">
        <f>SUMIFS(СВЦЭМ!$C$39:$C$782,СВЦЭМ!$A$39:$A$782,$A21,СВЦЭМ!$B$39:$B$782,Q$11)+'СЕТ СН'!$F$9+СВЦЭМ!$D$10+'СЕТ СН'!$F$5-'СЕТ СН'!$F$17</f>
        <v>2509.2035734400001</v>
      </c>
      <c r="R21" s="36">
        <f>SUMIFS(СВЦЭМ!$C$39:$C$782,СВЦЭМ!$A$39:$A$782,$A21,СВЦЭМ!$B$39:$B$782,R$11)+'СЕТ СН'!$F$9+СВЦЭМ!$D$10+'СЕТ СН'!$F$5-'СЕТ СН'!$F$17</f>
        <v>2512.0394176099999</v>
      </c>
      <c r="S21" s="36">
        <f>SUMIFS(СВЦЭМ!$C$39:$C$782,СВЦЭМ!$A$39:$A$782,$A21,СВЦЭМ!$B$39:$B$782,S$11)+'СЕТ СН'!$F$9+СВЦЭМ!$D$10+'СЕТ СН'!$F$5-'СЕТ СН'!$F$17</f>
        <v>2484.8830849999999</v>
      </c>
      <c r="T21" s="36">
        <f>SUMIFS(СВЦЭМ!$C$39:$C$782,СВЦЭМ!$A$39:$A$782,$A21,СВЦЭМ!$B$39:$B$782,T$11)+'СЕТ СН'!$F$9+СВЦЭМ!$D$10+'СЕТ СН'!$F$5-'СЕТ СН'!$F$17</f>
        <v>2448.6157196300001</v>
      </c>
      <c r="U21" s="36">
        <f>SUMIFS(СВЦЭМ!$C$39:$C$782,СВЦЭМ!$A$39:$A$782,$A21,СВЦЭМ!$B$39:$B$782,U$11)+'СЕТ СН'!$F$9+СВЦЭМ!$D$10+'СЕТ СН'!$F$5-'СЕТ СН'!$F$17</f>
        <v>2421.9682938699998</v>
      </c>
      <c r="V21" s="36">
        <f>SUMIFS(СВЦЭМ!$C$39:$C$782,СВЦЭМ!$A$39:$A$782,$A21,СВЦЭМ!$B$39:$B$782,V$11)+'СЕТ СН'!$F$9+СВЦЭМ!$D$10+'СЕТ СН'!$F$5-'СЕТ СН'!$F$17</f>
        <v>2441.42544628</v>
      </c>
      <c r="W21" s="36">
        <f>SUMIFS(СВЦЭМ!$C$39:$C$782,СВЦЭМ!$A$39:$A$782,$A21,СВЦЭМ!$B$39:$B$782,W$11)+'СЕТ СН'!$F$9+СВЦЭМ!$D$10+'СЕТ СН'!$F$5-'СЕТ СН'!$F$17</f>
        <v>2429.1845443100001</v>
      </c>
      <c r="X21" s="36">
        <f>SUMIFS(СВЦЭМ!$C$39:$C$782,СВЦЭМ!$A$39:$A$782,$A21,СВЦЭМ!$B$39:$B$782,X$11)+'СЕТ СН'!$F$9+СВЦЭМ!$D$10+'СЕТ СН'!$F$5-'СЕТ СН'!$F$17</f>
        <v>2440.5075098699999</v>
      </c>
      <c r="Y21" s="36">
        <f>SUMIFS(СВЦЭМ!$C$39:$C$782,СВЦЭМ!$A$39:$A$782,$A21,СВЦЭМ!$B$39:$B$782,Y$11)+'СЕТ СН'!$F$9+СВЦЭМ!$D$10+'СЕТ СН'!$F$5-'СЕТ СН'!$F$17</f>
        <v>2475.02004506</v>
      </c>
    </row>
    <row r="22" spans="1:25" ht="15.75" x14ac:dyDescent="0.2">
      <c r="A22" s="35">
        <f t="shared" si="0"/>
        <v>44450</v>
      </c>
      <c r="B22" s="36">
        <f>SUMIFS(СВЦЭМ!$C$39:$C$782,СВЦЭМ!$A$39:$A$782,$A22,СВЦЭМ!$B$39:$B$782,B$11)+'СЕТ СН'!$F$9+СВЦЭМ!$D$10+'СЕТ СН'!$F$5-'СЕТ СН'!$F$17</f>
        <v>2580.43473752</v>
      </c>
      <c r="C22" s="36">
        <f>SUMIFS(СВЦЭМ!$C$39:$C$782,СВЦЭМ!$A$39:$A$782,$A22,СВЦЭМ!$B$39:$B$782,C$11)+'СЕТ СН'!$F$9+СВЦЭМ!$D$10+'СЕТ СН'!$F$5-'СЕТ СН'!$F$17</f>
        <v>2654.8165256000002</v>
      </c>
      <c r="D22" s="36">
        <f>SUMIFS(СВЦЭМ!$C$39:$C$782,СВЦЭМ!$A$39:$A$782,$A22,СВЦЭМ!$B$39:$B$782,D$11)+'СЕТ СН'!$F$9+СВЦЭМ!$D$10+'СЕТ СН'!$F$5-'СЕТ СН'!$F$17</f>
        <v>2718.10098019</v>
      </c>
      <c r="E22" s="36">
        <f>SUMIFS(СВЦЭМ!$C$39:$C$782,СВЦЭМ!$A$39:$A$782,$A22,СВЦЭМ!$B$39:$B$782,E$11)+'СЕТ СН'!$F$9+СВЦЭМ!$D$10+'СЕТ СН'!$F$5-'СЕТ СН'!$F$17</f>
        <v>2738.40395683</v>
      </c>
      <c r="F22" s="36">
        <f>SUMIFS(СВЦЭМ!$C$39:$C$782,СВЦЭМ!$A$39:$A$782,$A22,СВЦЭМ!$B$39:$B$782,F$11)+'СЕТ СН'!$F$9+СВЦЭМ!$D$10+'СЕТ СН'!$F$5-'СЕТ СН'!$F$17</f>
        <v>2750.6008783299999</v>
      </c>
      <c r="G22" s="36">
        <f>SUMIFS(СВЦЭМ!$C$39:$C$782,СВЦЭМ!$A$39:$A$782,$A22,СВЦЭМ!$B$39:$B$782,G$11)+'СЕТ СН'!$F$9+СВЦЭМ!$D$10+'СЕТ СН'!$F$5-'СЕТ СН'!$F$17</f>
        <v>2740.7538999899998</v>
      </c>
      <c r="H22" s="36">
        <f>SUMIFS(СВЦЭМ!$C$39:$C$782,СВЦЭМ!$A$39:$A$782,$A22,СВЦЭМ!$B$39:$B$782,H$11)+'СЕТ СН'!$F$9+СВЦЭМ!$D$10+'СЕТ СН'!$F$5-'СЕТ СН'!$F$17</f>
        <v>2699.4555100399998</v>
      </c>
      <c r="I22" s="36">
        <f>SUMIFS(СВЦЭМ!$C$39:$C$782,СВЦЭМ!$A$39:$A$782,$A22,СВЦЭМ!$B$39:$B$782,I$11)+'СЕТ СН'!$F$9+СВЦЭМ!$D$10+'СЕТ СН'!$F$5-'СЕТ СН'!$F$17</f>
        <v>2625.5518015299999</v>
      </c>
      <c r="J22" s="36">
        <f>SUMIFS(СВЦЭМ!$C$39:$C$782,СВЦЭМ!$A$39:$A$782,$A22,СВЦЭМ!$B$39:$B$782,J$11)+'СЕТ СН'!$F$9+СВЦЭМ!$D$10+'СЕТ СН'!$F$5-'СЕТ СН'!$F$17</f>
        <v>2530.77419482</v>
      </c>
      <c r="K22" s="36">
        <f>SUMIFS(СВЦЭМ!$C$39:$C$782,СВЦЭМ!$A$39:$A$782,$A22,СВЦЭМ!$B$39:$B$782,K$11)+'СЕТ СН'!$F$9+СВЦЭМ!$D$10+'СЕТ СН'!$F$5-'СЕТ СН'!$F$17</f>
        <v>2473.8317324700001</v>
      </c>
      <c r="L22" s="36">
        <f>SUMIFS(СВЦЭМ!$C$39:$C$782,СВЦЭМ!$A$39:$A$782,$A22,СВЦЭМ!$B$39:$B$782,L$11)+'СЕТ СН'!$F$9+СВЦЭМ!$D$10+'СЕТ СН'!$F$5-'СЕТ СН'!$F$17</f>
        <v>2469.7159625200002</v>
      </c>
      <c r="M22" s="36">
        <f>SUMIFS(СВЦЭМ!$C$39:$C$782,СВЦЭМ!$A$39:$A$782,$A22,СВЦЭМ!$B$39:$B$782,M$11)+'СЕТ СН'!$F$9+СВЦЭМ!$D$10+'СЕТ СН'!$F$5-'СЕТ СН'!$F$17</f>
        <v>2455.2990187</v>
      </c>
      <c r="N22" s="36">
        <f>SUMIFS(СВЦЭМ!$C$39:$C$782,СВЦЭМ!$A$39:$A$782,$A22,СВЦЭМ!$B$39:$B$782,N$11)+'СЕТ СН'!$F$9+СВЦЭМ!$D$10+'СЕТ СН'!$F$5-'СЕТ СН'!$F$17</f>
        <v>2460.6958675300002</v>
      </c>
      <c r="O22" s="36">
        <f>SUMIFS(СВЦЭМ!$C$39:$C$782,СВЦЭМ!$A$39:$A$782,$A22,СВЦЭМ!$B$39:$B$782,O$11)+'СЕТ СН'!$F$9+СВЦЭМ!$D$10+'СЕТ СН'!$F$5-'СЕТ СН'!$F$17</f>
        <v>2476.0461565800001</v>
      </c>
      <c r="P22" s="36">
        <f>SUMIFS(СВЦЭМ!$C$39:$C$782,СВЦЭМ!$A$39:$A$782,$A22,СВЦЭМ!$B$39:$B$782,P$11)+'СЕТ СН'!$F$9+СВЦЭМ!$D$10+'СЕТ СН'!$F$5-'СЕТ СН'!$F$17</f>
        <v>2517.44774336</v>
      </c>
      <c r="Q22" s="36">
        <f>SUMIFS(СВЦЭМ!$C$39:$C$782,СВЦЭМ!$A$39:$A$782,$A22,СВЦЭМ!$B$39:$B$782,Q$11)+'СЕТ СН'!$F$9+СВЦЭМ!$D$10+'СЕТ СН'!$F$5-'СЕТ СН'!$F$17</f>
        <v>2533.6003012299998</v>
      </c>
      <c r="R22" s="36">
        <f>SUMIFS(СВЦЭМ!$C$39:$C$782,СВЦЭМ!$A$39:$A$782,$A22,СВЦЭМ!$B$39:$B$782,R$11)+'СЕТ СН'!$F$9+СВЦЭМ!$D$10+'СЕТ СН'!$F$5-'СЕТ СН'!$F$17</f>
        <v>2531.3592713099997</v>
      </c>
      <c r="S22" s="36">
        <f>SUMIFS(СВЦЭМ!$C$39:$C$782,СВЦЭМ!$A$39:$A$782,$A22,СВЦЭМ!$B$39:$B$782,S$11)+'СЕТ СН'!$F$9+СВЦЭМ!$D$10+'СЕТ СН'!$F$5-'СЕТ СН'!$F$17</f>
        <v>2517.6697080200001</v>
      </c>
      <c r="T22" s="36">
        <f>SUMIFS(СВЦЭМ!$C$39:$C$782,СВЦЭМ!$A$39:$A$782,$A22,СВЦЭМ!$B$39:$B$782,T$11)+'СЕТ СН'!$F$9+СВЦЭМ!$D$10+'СЕТ СН'!$F$5-'СЕТ СН'!$F$17</f>
        <v>2475.3043747699999</v>
      </c>
      <c r="U22" s="36">
        <f>SUMIFS(СВЦЭМ!$C$39:$C$782,СВЦЭМ!$A$39:$A$782,$A22,СВЦЭМ!$B$39:$B$782,U$11)+'СЕТ СН'!$F$9+СВЦЭМ!$D$10+'СЕТ СН'!$F$5-'СЕТ СН'!$F$17</f>
        <v>2429.8993888699997</v>
      </c>
      <c r="V22" s="36">
        <f>SUMIFS(СВЦЭМ!$C$39:$C$782,СВЦЭМ!$A$39:$A$782,$A22,СВЦЭМ!$B$39:$B$782,V$11)+'СЕТ СН'!$F$9+СВЦЭМ!$D$10+'СЕТ СН'!$F$5-'СЕТ СН'!$F$17</f>
        <v>2437.8784935399999</v>
      </c>
      <c r="W22" s="36">
        <f>SUMIFS(СВЦЭМ!$C$39:$C$782,СВЦЭМ!$A$39:$A$782,$A22,СВЦЭМ!$B$39:$B$782,W$11)+'СЕТ СН'!$F$9+СВЦЭМ!$D$10+'СЕТ СН'!$F$5-'СЕТ СН'!$F$17</f>
        <v>2446.38841817</v>
      </c>
      <c r="X22" s="36">
        <f>SUMIFS(СВЦЭМ!$C$39:$C$782,СВЦЭМ!$A$39:$A$782,$A22,СВЦЭМ!$B$39:$B$782,X$11)+'СЕТ СН'!$F$9+СВЦЭМ!$D$10+'СЕТ СН'!$F$5-'СЕТ СН'!$F$17</f>
        <v>2497.8290697900002</v>
      </c>
      <c r="Y22" s="36">
        <f>SUMIFS(СВЦЭМ!$C$39:$C$782,СВЦЭМ!$A$39:$A$782,$A22,СВЦЭМ!$B$39:$B$782,Y$11)+'СЕТ СН'!$F$9+СВЦЭМ!$D$10+'СЕТ СН'!$F$5-'СЕТ СН'!$F$17</f>
        <v>2552.9160326199999</v>
      </c>
    </row>
    <row r="23" spans="1:25" ht="15.75" x14ac:dyDescent="0.2">
      <c r="A23" s="35">
        <f t="shared" si="0"/>
        <v>44451</v>
      </c>
      <c r="B23" s="36">
        <f>SUMIFS(СВЦЭМ!$C$39:$C$782,СВЦЭМ!$A$39:$A$782,$A23,СВЦЭМ!$B$39:$B$782,B$11)+'СЕТ СН'!$F$9+СВЦЭМ!$D$10+'СЕТ СН'!$F$5-'СЕТ СН'!$F$17</f>
        <v>2594.2364290699998</v>
      </c>
      <c r="C23" s="36">
        <f>SUMIFS(СВЦЭМ!$C$39:$C$782,СВЦЭМ!$A$39:$A$782,$A23,СВЦЭМ!$B$39:$B$782,C$11)+'СЕТ СН'!$F$9+СВЦЭМ!$D$10+'СЕТ СН'!$F$5-'СЕТ СН'!$F$17</f>
        <v>2664.0427922600002</v>
      </c>
      <c r="D23" s="36">
        <f>SUMIFS(СВЦЭМ!$C$39:$C$782,СВЦЭМ!$A$39:$A$782,$A23,СВЦЭМ!$B$39:$B$782,D$11)+'СЕТ СН'!$F$9+СВЦЭМ!$D$10+'СЕТ СН'!$F$5-'СЕТ СН'!$F$17</f>
        <v>2712.2054320699999</v>
      </c>
      <c r="E23" s="36">
        <f>SUMIFS(СВЦЭМ!$C$39:$C$782,СВЦЭМ!$A$39:$A$782,$A23,СВЦЭМ!$B$39:$B$782,E$11)+'СЕТ СН'!$F$9+СВЦЭМ!$D$10+'СЕТ СН'!$F$5-'СЕТ СН'!$F$17</f>
        <v>2740.5048842400001</v>
      </c>
      <c r="F23" s="36">
        <f>SUMIFS(СВЦЭМ!$C$39:$C$782,СВЦЭМ!$A$39:$A$782,$A23,СВЦЭМ!$B$39:$B$782,F$11)+'СЕТ СН'!$F$9+СВЦЭМ!$D$10+'СЕТ СН'!$F$5-'СЕТ СН'!$F$17</f>
        <v>2758.6852748399997</v>
      </c>
      <c r="G23" s="36">
        <f>SUMIFS(СВЦЭМ!$C$39:$C$782,СВЦЭМ!$A$39:$A$782,$A23,СВЦЭМ!$B$39:$B$782,G$11)+'СЕТ СН'!$F$9+СВЦЭМ!$D$10+'СЕТ СН'!$F$5-'СЕТ СН'!$F$17</f>
        <v>2757.22950236</v>
      </c>
      <c r="H23" s="36">
        <f>SUMIFS(СВЦЭМ!$C$39:$C$782,СВЦЭМ!$A$39:$A$782,$A23,СВЦЭМ!$B$39:$B$782,H$11)+'СЕТ СН'!$F$9+СВЦЭМ!$D$10+'СЕТ СН'!$F$5-'СЕТ СН'!$F$17</f>
        <v>2720.3679241099999</v>
      </c>
      <c r="I23" s="36">
        <f>SUMIFS(СВЦЭМ!$C$39:$C$782,СВЦЭМ!$A$39:$A$782,$A23,СВЦЭМ!$B$39:$B$782,I$11)+'СЕТ СН'!$F$9+СВЦЭМ!$D$10+'СЕТ СН'!$F$5-'СЕТ СН'!$F$17</f>
        <v>2639.7108685799999</v>
      </c>
      <c r="J23" s="36">
        <f>SUMIFS(СВЦЭМ!$C$39:$C$782,СВЦЭМ!$A$39:$A$782,$A23,СВЦЭМ!$B$39:$B$782,J$11)+'СЕТ СН'!$F$9+СВЦЭМ!$D$10+'СЕТ СН'!$F$5-'СЕТ СН'!$F$17</f>
        <v>2567.8420585399999</v>
      </c>
      <c r="K23" s="36">
        <f>SUMIFS(СВЦЭМ!$C$39:$C$782,СВЦЭМ!$A$39:$A$782,$A23,СВЦЭМ!$B$39:$B$782,K$11)+'СЕТ СН'!$F$9+СВЦЭМ!$D$10+'СЕТ СН'!$F$5-'СЕТ СН'!$F$17</f>
        <v>2505.8303424999999</v>
      </c>
      <c r="L23" s="36">
        <f>SUMIFS(СВЦЭМ!$C$39:$C$782,СВЦЭМ!$A$39:$A$782,$A23,СВЦЭМ!$B$39:$B$782,L$11)+'СЕТ СН'!$F$9+СВЦЭМ!$D$10+'СЕТ СН'!$F$5-'СЕТ СН'!$F$17</f>
        <v>2479.47387493</v>
      </c>
      <c r="M23" s="36">
        <f>SUMIFS(СВЦЭМ!$C$39:$C$782,СВЦЭМ!$A$39:$A$782,$A23,СВЦЭМ!$B$39:$B$782,M$11)+'СЕТ СН'!$F$9+СВЦЭМ!$D$10+'СЕТ СН'!$F$5-'СЕТ СН'!$F$17</f>
        <v>2469.49997558</v>
      </c>
      <c r="N23" s="36">
        <f>SUMIFS(СВЦЭМ!$C$39:$C$782,СВЦЭМ!$A$39:$A$782,$A23,СВЦЭМ!$B$39:$B$782,N$11)+'СЕТ СН'!$F$9+СВЦЭМ!$D$10+'СЕТ СН'!$F$5-'СЕТ СН'!$F$17</f>
        <v>2474.8572217299998</v>
      </c>
      <c r="O23" s="36">
        <f>SUMIFS(СВЦЭМ!$C$39:$C$782,СВЦЭМ!$A$39:$A$782,$A23,СВЦЭМ!$B$39:$B$782,O$11)+'СЕТ СН'!$F$9+СВЦЭМ!$D$10+'СЕТ СН'!$F$5-'СЕТ СН'!$F$17</f>
        <v>2502.7565605999998</v>
      </c>
      <c r="P23" s="36">
        <f>SUMIFS(СВЦЭМ!$C$39:$C$782,СВЦЭМ!$A$39:$A$782,$A23,СВЦЭМ!$B$39:$B$782,P$11)+'СЕТ СН'!$F$9+СВЦЭМ!$D$10+'СЕТ СН'!$F$5-'СЕТ СН'!$F$17</f>
        <v>2535.7173676100001</v>
      </c>
      <c r="Q23" s="36">
        <f>SUMIFS(СВЦЭМ!$C$39:$C$782,СВЦЭМ!$A$39:$A$782,$A23,СВЦЭМ!$B$39:$B$782,Q$11)+'СЕТ СН'!$F$9+СВЦЭМ!$D$10+'СЕТ СН'!$F$5-'СЕТ СН'!$F$17</f>
        <v>2555.4135162699999</v>
      </c>
      <c r="R23" s="36">
        <f>SUMIFS(СВЦЭМ!$C$39:$C$782,СВЦЭМ!$A$39:$A$782,$A23,СВЦЭМ!$B$39:$B$782,R$11)+'СЕТ СН'!$F$9+СВЦЭМ!$D$10+'СЕТ СН'!$F$5-'СЕТ СН'!$F$17</f>
        <v>2552.0329548499999</v>
      </c>
      <c r="S23" s="36">
        <f>SUMIFS(СВЦЭМ!$C$39:$C$782,СВЦЭМ!$A$39:$A$782,$A23,СВЦЭМ!$B$39:$B$782,S$11)+'СЕТ СН'!$F$9+СВЦЭМ!$D$10+'СЕТ СН'!$F$5-'СЕТ СН'!$F$17</f>
        <v>2511.3274787400001</v>
      </c>
      <c r="T23" s="36">
        <f>SUMIFS(СВЦЭМ!$C$39:$C$782,СВЦЭМ!$A$39:$A$782,$A23,СВЦЭМ!$B$39:$B$782,T$11)+'СЕТ СН'!$F$9+СВЦЭМ!$D$10+'СЕТ СН'!$F$5-'СЕТ СН'!$F$17</f>
        <v>2463.56682232</v>
      </c>
      <c r="U23" s="36">
        <f>SUMIFS(СВЦЭМ!$C$39:$C$782,СВЦЭМ!$A$39:$A$782,$A23,СВЦЭМ!$B$39:$B$782,U$11)+'СЕТ СН'!$F$9+СВЦЭМ!$D$10+'СЕТ СН'!$F$5-'СЕТ СН'!$F$17</f>
        <v>2421.34697899</v>
      </c>
      <c r="V23" s="36">
        <f>SUMIFS(СВЦЭМ!$C$39:$C$782,СВЦЭМ!$A$39:$A$782,$A23,СВЦЭМ!$B$39:$B$782,V$11)+'СЕТ СН'!$F$9+СВЦЭМ!$D$10+'СЕТ СН'!$F$5-'СЕТ СН'!$F$17</f>
        <v>2436.1560844699998</v>
      </c>
      <c r="W23" s="36">
        <f>SUMIFS(СВЦЭМ!$C$39:$C$782,СВЦЭМ!$A$39:$A$782,$A23,СВЦЭМ!$B$39:$B$782,W$11)+'СЕТ СН'!$F$9+СВЦЭМ!$D$10+'СЕТ СН'!$F$5-'СЕТ СН'!$F$17</f>
        <v>2436.7552082900002</v>
      </c>
      <c r="X23" s="36">
        <f>SUMIFS(СВЦЭМ!$C$39:$C$782,СВЦЭМ!$A$39:$A$782,$A23,СВЦЭМ!$B$39:$B$782,X$11)+'СЕТ СН'!$F$9+СВЦЭМ!$D$10+'СЕТ СН'!$F$5-'СЕТ СН'!$F$17</f>
        <v>2459.2884974399999</v>
      </c>
      <c r="Y23" s="36">
        <f>SUMIFS(СВЦЭМ!$C$39:$C$782,СВЦЭМ!$A$39:$A$782,$A23,СВЦЭМ!$B$39:$B$782,Y$11)+'СЕТ СН'!$F$9+СВЦЭМ!$D$10+'СЕТ СН'!$F$5-'СЕТ СН'!$F$17</f>
        <v>2535.9071342299999</v>
      </c>
    </row>
    <row r="24" spans="1:25" ht="15.75" x14ac:dyDescent="0.2">
      <c r="A24" s="35">
        <f t="shared" si="0"/>
        <v>44452</v>
      </c>
      <c r="B24" s="36">
        <f>SUMIFS(СВЦЭМ!$C$39:$C$782,СВЦЭМ!$A$39:$A$782,$A24,СВЦЭМ!$B$39:$B$782,B$11)+'СЕТ СН'!$F$9+СВЦЭМ!$D$10+'СЕТ СН'!$F$5-'СЕТ СН'!$F$17</f>
        <v>2605.1798884499999</v>
      </c>
      <c r="C24" s="36">
        <f>SUMIFS(СВЦЭМ!$C$39:$C$782,СВЦЭМ!$A$39:$A$782,$A24,СВЦЭМ!$B$39:$B$782,C$11)+'СЕТ СН'!$F$9+СВЦЭМ!$D$10+'СЕТ СН'!$F$5-'СЕТ СН'!$F$17</f>
        <v>2703.2308237099996</v>
      </c>
      <c r="D24" s="36">
        <f>SUMIFS(СВЦЭМ!$C$39:$C$782,СВЦЭМ!$A$39:$A$782,$A24,СВЦЭМ!$B$39:$B$782,D$11)+'СЕТ СН'!$F$9+СВЦЭМ!$D$10+'СЕТ СН'!$F$5-'СЕТ СН'!$F$17</f>
        <v>2768.2349005599999</v>
      </c>
      <c r="E24" s="36">
        <f>SUMIFS(СВЦЭМ!$C$39:$C$782,СВЦЭМ!$A$39:$A$782,$A24,СВЦЭМ!$B$39:$B$782,E$11)+'СЕТ СН'!$F$9+СВЦЭМ!$D$10+'СЕТ СН'!$F$5-'СЕТ СН'!$F$17</f>
        <v>2784.3026440599997</v>
      </c>
      <c r="F24" s="36">
        <f>SUMIFS(СВЦЭМ!$C$39:$C$782,СВЦЭМ!$A$39:$A$782,$A24,СВЦЭМ!$B$39:$B$782,F$11)+'СЕТ СН'!$F$9+СВЦЭМ!$D$10+'СЕТ СН'!$F$5-'СЕТ СН'!$F$17</f>
        <v>2782.3340159600002</v>
      </c>
      <c r="G24" s="36">
        <f>SUMIFS(СВЦЭМ!$C$39:$C$782,СВЦЭМ!$A$39:$A$782,$A24,СВЦЭМ!$B$39:$B$782,G$11)+'СЕТ СН'!$F$9+СВЦЭМ!$D$10+'СЕТ СН'!$F$5-'СЕТ СН'!$F$17</f>
        <v>2760.3885245199999</v>
      </c>
      <c r="H24" s="36">
        <f>SUMIFS(СВЦЭМ!$C$39:$C$782,СВЦЭМ!$A$39:$A$782,$A24,СВЦЭМ!$B$39:$B$782,H$11)+'СЕТ СН'!$F$9+СВЦЭМ!$D$10+'СЕТ СН'!$F$5-'СЕТ СН'!$F$17</f>
        <v>2689.0000750499999</v>
      </c>
      <c r="I24" s="36">
        <f>SUMIFS(СВЦЭМ!$C$39:$C$782,СВЦЭМ!$A$39:$A$782,$A24,СВЦЭМ!$B$39:$B$782,I$11)+'СЕТ СН'!$F$9+СВЦЭМ!$D$10+'СЕТ СН'!$F$5-'СЕТ СН'!$F$17</f>
        <v>2582.8994865300001</v>
      </c>
      <c r="J24" s="36">
        <f>SUMIFS(СВЦЭМ!$C$39:$C$782,СВЦЭМ!$A$39:$A$782,$A24,СВЦЭМ!$B$39:$B$782,J$11)+'СЕТ СН'!$F$9+СВЦЭМ!$D$10+'СЕТ СН'!$F$5-'СЕТ СН'!$F$17</f>
        <v>2553.7667266099998</v>
      </c>
      <c r="K24" s="36">
        <f>SUMIFS(СВЦЭМ!$C$39:$C$782,СВЦЭМ!$A$39:$A$782,$A24,СВЦЭМ!$B$39:$B$782,K$11)+'СЕТ СН'!$F$9+СВЦЭМ!$D$10+'СЕТ СН'!$F$5-'СЕТ СН'!$F$17</f>
        <v>2543.4945952399999</v>
      </c>
      <c r="L24" s="36">
        <f>SUMIFS(СВЦЭМ!$C$39:$C$782,СВЦЭМ!$A$39:$A$782,$A24,СВЦЭМ!$B$39:$B$782,L$11)+'СЕТ СН'!$F$9+СВЦЭМ!$D$10+'СЕТ СН'!$F$5-'СЕТ СН'!$F$17</f>
        <v>2541.1312618100001</v>
      </c>
      <c r="M24" s="36">
        <f>SUMIFS(СВЦЭМ!$C$39:$C$782,СВЦЭМ!$A$39:$A$782,$A24,СВЦЭМ!$B$39:$B$782,M$11)+'СЕТ СН'!$F$9+СВЦЭМ!$D$10+'СЕТ СН'!$F$5-'СЕТ СН'!$F$17</f>
        <v>2537.0069707600001</v>
      </c>
      <c r="N24" s="36">
        <f>SUMIFS(СВЦЭМ!$C$39:$C$782,СВЦЭМ!$A$39:$A$782,$A24,СВЦЭМ!$B$39:$B$782,N$11)+'СЕТ СН'!$F$9+СВЦЭМ!$D$10+'СЕТ СН'!$F$5-'СЕТ СН'!$F$17</f>
        <v>2512.4890960100001</v>
      </c>
      <c r="O24" s="36">
        <f>SUMIFS(СВЦЭМ!$C$39:$C$782,СВЦЭМ!$A$39:$A$782,$A24,СВЦЭМ!$B$39:$B$782,O$11)+'СЕТ СН'!$F$9+СВЦЭМ!$D$10+'СЕТ СН'!$F$5-'СЕТ СН'!$F$17</f>
        <v>2523.5884920500002</v>
      </c>
      <c r="P24" s="36">
        <f>SUMIFS(СВЦЭМ!$C$39:$C$782,СВЦЭМ!$A$39:$A$782,$A24,СВЦЭМ!$B$39:$B$782,P$11)+'СЕТ СН'!$F$9+СВЦЭМ!$D$10+'СЕТ СН'!$F$5-'СЕТ СН'!$F$17</f>
        <v>2561.79453642</v>
      </c>
      <c r="Q24" s="36">
        <f>SUMIFS(СВЦЭМ!$C$39:$C$782,СВЦЭМ!$A$39:$A$782,$A24,СВЦЭМ!$B$39:$B$782,Q$11)+'СЕТ СН'!$F$9+СВЦЭМ!$D$10+'СЕТ СН'!$F$5-'СЕТ СН'!$F$17</f>
        <v>2568.3056014499998</v>
      </c>
      <c r="R24" s="36">
        <f>SUMIFS(СВЦЭМ!$C$39:$C$782,СВЦЭМ!$A$39:$A$782,$A24,СВЦЭМ!$B$39:$B$782,R$11)+'СЕТ СН'!$F$9+СВЦЭМ!$D$10+'СЕТ СН'!$F$5-'СЕТ СН'!$F$17</f>
        <v>2574.7566655400001</v>
      </c>
      <c r="S24" s="36">
        <f>SUMIFS(СВЦЭМ!$C$39:$C$782,СВЦЭМ!$A$39:$A$782,$A24,СВЦЭМ!$B$39:$B$782,S$11)+'СЕТ СН'!$F$9+СВЦЭМ!$D$10+'СЕТ СН'!$F$5-'СЕТ СН'!$F$17</f>
        <v>2536.9330744399999</v>
      </c>
      <c r="T24" s="36">
        <f>SUMIFS(СВЦЭМ!$C$39:$C$782,СВЦЭМ!$A$39:$A$782,$A24,СВЦЭМ!$B$39:$B$782,T$11)+'СЕТ СН'!$F$9+СВЦЭМ!$D$10+'СЕТ СН'!$F$5-'СЕТ СН'!$F$17</f>
        <v>2475.69173056</v>
      </c>
      <c r="U24" s="36">
        <f>SUMIFS(СВЦЭМ!$C$39:$C$782,СВЦЭМ!$A$39:$A$782,$A24,СВЦЭМ!$B$39:$B$782,U$11)+'СЕТ СН'!$F$9+СВЦЭМ!$D$10+'СЕТ СН'!$F$5-'СЕТ СН'!$F$17</f>
        <v>2431.01515728</v>
      </c>
      <c r="V24" s="36">
        <f>SUMIFS(СВЦЭМ!$C$39:$C$782,СВЦЭМ!$A$39:$A$782,$A24,СВЦЭМ!$B$39:$B$782,V$11)+'СЕТ СН'!$F$9+СВЦЭМ!$D$10+'СЕТ СН'!$F$5-'СЕТ СН'!$F$17</f>
        <v>2436.2784627299998</v>
      </c>
      <c r="W24" s="36">
        <f>SUMIFS(СВЦЭМ!$C$39:$C$782,СВЦЭМ!$A$39:$A$782,$A24,СВЦЭМ!$B$39:$B$782,W$11)+'СЕТ СН'!$F$9+СВЦЭМ!$D$10+'СЕТ СН'!$F$5-'СЕТ СН'!$F$17</f>
        <v>2434.4721029500001</v>
      </c>
      <c r="X24" s="36">
        <f>SUMIFS(СВЦЭМ!$C$39:$C$782,СВЦЭМ!$A$39:$A$782,$A24,СВЦЭМ!$B$39:$B$782,X$11)+'СЕТ СН'!$F$9+СВЦЭМ!$D$10+'СЕТ СН'!$F$5-'СЕТ СН'!$F$17</f>
        <v>2454.6370746600001</v>
      </c>
      <c r="Y24" s="36">
        <f>SUMIFS(СВЦЭМ!$C$39:$C$782,СВЦЭМ!$A$39:$A$782,$A24,СВЦЭМ!$B$39:$B$782,Y$11)+'СЕТ СН'!$F$9+СВЦЭМ!$D$10+'СЕТ СН'!$F$5-'СЕТ СН'!$F$17</f>
        <v>2545.3091023500001</v>
      </c>
    </row>
    <row r="25" spans="1:25" ht="15.75" x14ac:dyDescent="0.2">
      <c r="A25" s="35">
        <f t="shared" si="0"/>
        <v>44453</v>
      </c>
      <c r="B25" s="36">
        <f>SUMIFS(СВЦЭМ!$C$39:$C$782,СВЦЭМ!$A$39:$A$782,$A25,СВЦЭМ!$B$39:$B$782,B$11)+'СЕТ СН'!$F$9+СВЦЭМ!$D$10+'СЕТ СН'!$F$5-'СЕТ СН'!$F$17</f>
        <v>2601.7837099999997</v>
      </c>
      <c r="C25" s="36">
        <f>SUMIFS(СВЦЭМ!$C$39:$C$782,СВЦЭМ!$A$39:$A$782,$A25,СВЦЭМ!$B$39:$B$782,C$11)+'СЕТ СН'!$F$9+СВЦЭМ!$D$10+'СЕТ СН'!$F$5-'СЕТ СН'!$F$17</f>
        <v>2686.95146217</v>
      </c>
      <c r="D25" s="36">
        <f>SUMIFS(СВЦЭМ!$C$39:$C$782,СВЦЭМ!$A$39:$A$782,$A25,СВЦЭМ!$B$39:$B$782,D$11)+'СЕТ СН'!$F$9+СВЦЭМ!$D$10+'СЕТ СН'!$F$5-'СЕТ СН'!$F$17</f>
        <v>2736.7165084799999</v>
      </c>
      <c r="E25" s="36">
        <f>SUMIFS(СВЦЭМ!$C$39:$C$782,СВЦЭМ!$A$39:$A$782,$A25,СВЦЭМ!$B$39:$B$782,E$11)+'СЕТ СН'!$F$9+СВЦЭМ!$D$10+'СЕТ СН'!$F$5-'СЕТ СН'!$F$17</f>
        <v>2749.9029394600002</v>
      </c>
      <c r="F25" s="36">
        <f>SUMIFS(СВЦЭМ!$C$39:$C$782,СВЦЭМ!$A$39:$A$782,$A25,СВЦЭМ!$B$39:$B$782,F$11)+'СЕТ СН'!$F$9+СВЦЭМ!$D$10+'СЕТ СН'!$F$5-'СЕТ СН'!$F$17</f>
        <v>2750.8573425699997</v>
      </c>
      <c r="G25" s="36">
        <f>SUMIFS(СВЦЭМ!$C$39:$C$782,СВЦЭМ!$A$39:$A$782,$A25,СВЦЭМ!$B$39:$B$782,G$11)+'СЕТ СН'!$F$9+СВЦЭМ!$D$10+'СЕТ СН'!$F$5-'СЕТ СН'!$F$17</f>
        <v>2719.1102708600001</v>
      </c>
      <c r="H25" s="36">
        <f>SUMIFS(СВЦЭМ!$C$39:$C$782,СВЦЭМ!$A$39:$A$782,$A25,СВЦЭМ!$B$39:$B$782,H$11)+'СЕТ СН'!$F$9+СВЦЭМ!$D$10+'СЕТ СН'!$F$5-'СЕТ СН'!$F$17</f>
        <v>2662.9795623499999</v>
      </c>
      <c r="I25" s="36">
        <f>SUMIFS(СВЦЭМ!$C$39:$C$782,СВЦЭМ!$A$39:$A$782,$A25,СВЦЭМ!$B$39:$B$782,I$11)+'СЕТ СН'!$F$9+СВЦЭМ!$D$10+'СЕТ СН'!$F$5-'СЕТ СН'!$F$17</f>
        <v>2592.68774343</v>
      </c>
      <c r="J25" s="36">
        <f>SUMIFS(СВЦЭМ!$C$39:$C$782,СВЦЭМ!$A$39:$A$782,$A25,СВЦЭМ!$B$39:$B$782,J$11)+'СЕТ СН'!$F$9+СВЦЭМ!$D$10+'СЕТ СН'!$F$5-'СЕТ СН'!$F$17</f>
        <v>2542.3639848000003</v>
      </c>
      <c r="K25" s="36">
        <f>SUMIFS(СВЦЭМ!$C$39:$C$782,СВЦЭМ!$A$39:$A$782,$A25,СВЦЭМ!$B$39:$B$782,K$11)+'СЕТ СН'!$F$9+СВЦЭМ!$D$10+'СЕТ СН'!$F$5-'СЕТ СН'!$F$17</f>
        <v>2575.1163737299999</v>
      </c>
      <c r="L25" s="36">
        <f>SUMIFS(СВЦЭМ!$C$39:$C$782,СВЦЭМ!$A$39:$A$782,$A25,СВЦЭМ!$B$39:$B$782,L$11)+'СЕТ СН'!$F$9+СВЦЭМ!$D$10+'СЕТ СН'!$F$5-'СЕТ СН'!$F$17</f>
        <v>2563.4318511000001</v>
      </c>
      <c r="M25" s="36">
        <f>SUMIFS(СВЦЭМ!$C$39:$C$782,СВЦЭМ!$A$39:$A$782,$A25,СВЦЭМ!$B$39:$B$782,M$11)+'СЕТ СН'!$F$9+СВЦЭМ!$D$10+'СЕТ СН'!$F$5-'СЕТ СН'!$F$17</f>
        <v>2575.0387559400001</v>
      </c>
      <c r="N25" s="36">
        <f>SUMIFS(СВЦЭМ!$C$39:$C$782,СВЦЭМ!$A$39:$A$782,$A25,СВЦЭМ!$B$39:$B$782,N$11)+'СЕТ СН'!$F$9+СВЦЭМ!$D$10+'СЕТ СН'!$F$5-'СЕТ СН'!$F$17</f>
        <v>2532.2360441000001</v>
      </c>
      <c r="O25" s="36">
        <f>SUMIFS(СВЦЭМ!$C$39:$C$782,СВЦЭМ!$A$39:$A$782,$A25,СВЦЭМ!$B$39:$B$782,O$11)+'СЕТ СН'!$F$9+СВЦЭМ!$D$10+'СЕТ СН'!$F$5-'СЕТ СН'!$F$17</f>
        <v>2530.0737663099999</v>
      </c>
      <c r="P25" s="36">
        <f>SUMIFS(СВЦЭМ!$C$39:$C$782,СВЦЭМ!$A$39:$A$782,$A25,СВЦЭМ!$B$39:$B$782,P$11)+'СЕТ СН'!$F$9+СВЦЭМ!$D$10+'СЕТ СН'!$F$5-'СЕТ СН'!$F$17</f>
        <v>2570.39231268</v>
      </c>
      <c r="Q25" s="36">
        <f>SUMIFS(СВЦЭМ!$C$39:$C$782,СВЦЭМ!$A$39:$A$782,$A25,СВЦЭМ!$B$39:$B$782,Q$11)+'СЕТ СН'!$F$9+СВЦЭМ!$D$10+'СЕТ СН'!$F$5-'СЕТ СН'!$F$17</f>
        <v>2582.54495722</v>
      </c>
      <c r="R25" s="36">
        <f>SUMIFS(СВЦЭМ!$C$39:$C$782,СВЦЭМ!$A$39:$A$782,$A25,СВЦЭМ!$B$39:$B$782,R$11)+'СЕТ СН'!$F$9+СВЦЭМ!$D$10+'СЕТ СН'!$F$5-'СЕТ СН'!$F$17</f>
        <v>2581.8423038400001</v>
      </c>
      <c r="S25" s="36">
        <f>SUMIFS(СВЦЭМ!$C$39:$C$782,СВЦЭМ!$A$39:$A$782,$A25,СВЦЭМ!$B$39:$B$782,S$11)+'СЕТ СН'!$F$9+СВЦЭМ!$D$10+'СЕТ СН'!$F$5-'СЕТ СН'!$F$17</f>
        <v>2541.61125038</v>
      </c>
      <c r="T25" s="36">
        <f>SUMIFS(СВЦЭМ!$C$39:$C$782,СВЦЭМ!$A$39:$A$782,$A25,СВЦЭМ!$B$39:$B$782,T$11)+'СЕТ СН'!$F$9+СВЦЭМ!$D$10+'СЕТ СН'!$F$5-'СЕТ СН'!$F$17</f>
        <v>2559.9073630600001</v>
      </c>
      <c r="U25" s="36">
        <f>SUMIFS(СВЦЭМ!$C$39:$C$782,СВЦЭМ!$A$39:$A$782,$A25,СВЦЭМ!$B$39:$B$782,U$11)+'СЕТ СН'!$F$9+СВЦЭМ!$D$10+'СЕТ СН'!$F$5-'СЕТ СН'!$F$17</f>
        <v>2633.8334051499996</v>
      </c>
      <c r="V25" s="36">
        <f>SUMIFS(СВЦЭМ!$C$39:$C$782,СВЦЭМ!$A$39:$A$782,$A25,СВЦЭМ!$B$39:$B$782,V$11)+'СЕТ СН'!$F$9+СВЦЭМ!$D$10+'СЕТ СН'!$F$5-'СЕТ СН'!$F$17</f>
        <v>2648.3275450800002</v>
      </c>
      <c r="W25" s="36">
        <f>SUMIFS(СВЦЭМ!$C$39:$C$782,СВЦЭМ!$A$39:$A$782,$A25,СВЦЭМ!$B$39:$B$782,W$11)+'СЕТ СН'!$F$9+СВЦЭМ!$D$10+'СЕТ СН'!$F$5-'СЕТ СН'!$F$17</f>
        <v>2634.27137313</v>
      </c>
      <c r="X25" s="36">
        <f>SUMIFS(СВЦЭМ!$C$39:$C$782,СВЦЭМ!$A$39:$A$782,$A25,СВЦЭМ!$B$39:$B$782,X$11)+'СЕТ СН'!$F$9+СВЦЭМ!$D$10+'СЕТ СН'!$F$5-'СЕТ СН'!$F$17</f>
        <v>2581.6826175300002</v>
      </c>
      <c r="Y25" s="36">
        <f>SUMIFS(СВЦЭМ!$C$39:$C$782,СВЦЭМ!$A$39:$A$782,$A25,СВЦЭМ!$B$39:$B$782,Y$11)+'СЕТ СН'!$F$9+СВЦЭМ!$D$10+'СЕТ СН'!$F$5-'СЕТ СН'!$F$17</f>
        <v>2571.19914479</v>
      </c>
    </row>
    <row r="26" spans="1:25" ht="15.75" x14ac:dyDescent="0.2">
      <c r="A26" s="35">
        <f t="shared" si="0"/>
        <v>44454</v>
      </c>
      <c r="B26" s="36">
        <f>SUMIFS(СВЦЭМ!$C$39:$C$782,СВЦЭМ!$A$39:$A$782,$A26,СВЦЭМ!$B$39:$B$782,B$11)+'СЕТ СН'!$F$9+СВЦЭМ!$D$10+'СЕТ СН'!$F$5-'СЕТ СН'!$F$17</f>
        <v>2690.5863714699999</v>
      </c>
      <c r="C26" s="36">
        <f>SUMIFS(СВЦЭМ!$C$39:$C$782,СВЦЭМ!$A$39:$A$782,$A26,СВЦЭМ!$B$39:$B$782,C$11)+'СЕТ СН'!$F$9+СВЦЭМ!$D$10+'СЕТ СН'!$F$5-'СЕТ СН'!$F$17</f>
        <v>2806.3228754499996</v>
      </c>
      <c r="D26" s="36">
        <f>SUMIFS(СВЦЭМ!$C$39:$C$782,СВЦЭМ!$A$39:$A$782,$A26,СВЦЭМ!$B$39:$B$782,D$11)+'СЕТ СН'!$F$9+СВЦЭМ!$D$10+'СЕТ СН'!$F$5-'СЕТ СН'!$F$17</f>
        <v>2929.2907101299998</v>
      </c>
      <c r="E26" s="36">
        <f>SUMIFS(СВЦЭМ!$C$39:$C$782,СВЦЭМ!$A$39:$A$782,$A26,СВЦЭМ!$B$39:$B$782,E$11)+'СЕТ СН'!$F$9+СВЦЭМ!$D$10+'СЕТ СН'!$F$5-'СЕТ СН'!$F$17</f>
        <v>2987.9072491699999</v>
      </c>
      <c r="F26" s="36">
        <f>SUMIFS(СВЦЭМ!$C$39:$C$782,СВЦЭМ!$A$39:$A$782,$A26,СВЦЭМ!$B$39:$B$782,F$11)+'СЕТ СН'!$F$9+СВЦЭМ!$D$10+'СЕТ СН'!$F$5-'СЕТ СН'!$F$17</f>
        <v>3010.0326181199998</v>
      </c>
      <c r="G26" s="36">
        <f>SUMIFS(СВЦЭМ!$C$39:$C$782,СВЦЭМ!$A$39:$A$782,$A26,СВЦЭМ!$B$39:$B$782,G$11)+'СЕТ СН'!$F$9+СВЦЭМ!$D$10+'СЕТ СН'!$F$5-'СЕТ СН'!$F$17</f>
        <v>2930.9645436199999</v>
      </c>
      <c r="H26" s="36">
        <f>SUMIFS(СВЦЭМ!$C$39:$C$782,СВЦЭМ!$A$39:$A$782,$A26,СВЦЭМ!$B$39:$B$782,H$11)+'СЕТ СН'!$F$9+СВЦЭМ!$D$10+'СЕТ СН'!$F$5-'СЕТ СН'!$F$17</f>
        <v>2819.6519814499998</v>
      </c>
      <c r="I26" s="36">
        <f>SUMIFS(СВЦЭМ!$C$39:$C$782,СВЦЭМ!$A$39:$A$782,$A26,СВЦЭМ!$B$39:$B$782,I$11)+'СЕТ СН'!$F$9+СВЦЭМ!$D$10+'СЕТ СН'!$F$5-'СЕТ СН'!$F$17</f>
        <v>2678.1505730199997</v>
      </c>
      <c r="J26" s="36">
        <f>SUMIFS(СВЦЭМ!$C$39:$C$782,СВЦЭМ!$A$39:$A$782,$A26,СВЦЭМ!$B$39:$B$782,J$11)+'СЕТ СН'!$F$9+СВЦЭМ!$D$10+'СЕТ СН'!$F$5-'СЕТ СН'!$F$17</f>
        <v>2563.3144022900001</v>
      </c>
      <c r="K26" s="36">
        <f>SUMIFS(СВЦЭМ!$C$39:$C$782,СВЦЭМ!$A$39:$A$782,$A26,СВЦЭМ!$B$39:$B$782,K$11)+'СЕТ СН'!$F$9+СВЦЭМ!$D$10+'СЕТ СН'!$F$5-'СЕТ СН'!$F$17</f>
        <v>2518.7557386500002</v>
      </c>
      <c r="L26" s="36">
        <f>SUMIFS(СВЦЭМ!$C$39:$C$782,СВЦЭМ!$A$39:$A$782,$A26,СВЦЭМ!$B$39:$B$782,L$11)+'СЕТ СН'!$F$9+СВЦЭМ!$D$10+'СЕТ СН'!$F$5-'СЕТ СН'!$F$17</f>
        <v>2518.35653073</v>
      </c>
      <c r="M26" s="36">
        <f>SUMIFS(СВЦЭМ!$C$39:$C$782,СВЦЭМ!$A$39:$A$782,$A26,СВЦЭМ!$B$39:$B$782,M$11)+'СЕТ СН'!$F$9+СВЦЭМ!$D$10+'СЕТ СН'!$F$5-'СЕТ СН'!$F$17</f>
        <v>2526.5590059900001</v>
      </c>
      <c r="N26" s="36">
        <f>SUMIFS(СВЦЭМ!$C$39:$C$782,СВЦЭМ!$A$39:$A$782,$A26,СВЦЭМ!$B$39:$B$782,N$11)+'СЕТ СН'!$F$9+СВЦЭМ!$D$10+'СЕТ СН'!$F$5-'СЕТ СН'!$F$17</f>
        <v>2525.63529182</v>
      </c>
      <c r="O26" s="36">
        <f>SUMIFS(СВЦЭМ!$C$39:$C$782,СВЦЭМ!$A$39:$A$782,$A26,СВЦЭМ!$B$39:$B$782,O$11)+'СЕТ СН'!$F$9+СВЦЭМ!$D$10+'СЕТ СН'!$F$5-'СЕТ СН'!$F$17</f>
        <v>2578.4525027999998</v>
      </c>
      <c r="P26" s="36">
        <f>SUMIFS(СВЦЭМ!$C$39:$C$782,СВЦЭМ!$A$39:$A$782,$A26,СВЦЭМ!$B$39:$B$782,P$11)+'СЕТ СН'!$F$9+СВЦЭМ!$D$10+'СЕТ СН'!$F$5-'СЕТ СН'!$F$17</f>
        <v>2619.9026979</v>
      </c>
      <c r="Q26" s="36">
        <f>SUMIFS(СВЦЭМ!$C$39:$C$782,СВЦЭМ!$A$39:$A$782,$A26,СВЦЭМ!$B$39:$B$782,Q$11)+'СЕТ СН'!$F$9+СВЦЭМ!$D$10+'СЕТ СН'!$F$5-'СЕТ СН'!$F$17</f>
        <v>2639.0936814799998</v>
      </c>
      <c r="R26" s="36">
        <f>SUMIFS(СВЦЭМ!$C$39:$C$782,СВЦЭМ!$A$39:$A$782,$A26,СВЦЭМ!$B$39:$B$782,R$11)+'СЕТ СН'!$F$9+СВЦЭМ!$D$10+'СЕТ СН'!$F$5-'СЕТ СН'!$F$17</f>
        <v>2630.8123625399999</v>
      </c>
      <c r="S26" s="36">
        <f>SUMIFS(СВЦЭМ!$C$39:$C$782,СВЦЭМ!$A$39:$A$782,$A26,СВЦЭМ!$B$39:$B$782,S$11)+'СЕТ СН'!$F$9+СВЦЭМ!$D$10+'СЕТ СН'!$F$5-'СЕТ СН'!$F$17</f>
        <v>2584.30495677</v>
      </c>
      <c r="T26" s="36">
        <f>SUMIFS(СВЦЭМ!$C$39:$C$782,СВЦЭМ!$A$39:$A$782,$A26,СВЦЭМ!$B$39:$B$782,T$11)+'СЕТ СН'!$F$9+СВЦЭМ!$D$10+'СЕТ СН'!$F$5-'СЕТ СН'!$F$17</f>
        <v>2550.5296825999999</v>
      </c>
      <c r="U26" s="36">
        <f>SUMIFS(СВЦЭМ!$C$39:$C$782,СВЦЭМ!$A$39:$A$782,$A26,СВЦЭМ!$B$39:$B$782,U$11)+'СЕТ СН'!$F$9+СВЦЭМ!$D$10+'СЕТ СН'!$F$5-'СЕТ СН'!$F$17</f>
        <v>2502.7257822900001</v>
      </c>
      <c r="V26" s="36">
        <f>SUMIFS(СВЦЭМ!$C$39:$C$782,СВЦЭМ!$A$39:$A$782,$A26,СВЦЭМ!$B$39:$B$782,V$11)+'СЕТ СН'!$F$9+СВЦЭМ!$D$10+'СЕТ СН'!$F$5-'СЕТ СН'!$F$17</f>
        <v>2484.1857260500001</v>
      </c>
      <c r="W26" s="36">
        <f>SUMIFS(СВЦЭМ!$C$39:$C$782,СВЦЭМ!$A$39:$A$782,$A26,СВЦЭМ!$B$39:$B$782,W$11)+'СЕТ СН'!$F$9+СВЦЭМ!$D$10+'СЕТ СН'!$F$5-'СЕТ СН'!$F$17</f>
        <v>2498.3559503699998</v>
      </c>
      <c r="X26" s="36">
        <f>SUMIFS(СВЦЭМ!$C$39:$C$782,СВЦЭМ!$A$39:$A$782,$A26,СВЦЭМ!$B$39:$B$782,X$11)+'СЕТ СН'!$F$9+СВЦЭМ!$D$10+'СЕТ СН'!$F$5-'СЕТ СН'!$F$17</f>
        <v>2551.0581537600001</v>
      </c>
      <c r="Y26" s="36">
        <f>SUMIFS(СВЦЭМ!$C$39:$C$782,СВЦЭМ!$A$39:$A$782,$A26,СВЦЭМ!$B$39:$B$782,Y$11)+'СЕТ СН'!$F$9+СВЦЭМ!$D$10+'СЕТ СН'!$F$5-'СЕТ СН'!$F$17</f>
        <v>2575.1911709400001</v>
      </c>
    </row>
    <row r="27" spans="1:25" ht="15.75" x14ac:dyDescent="0.2">
      <c r="A27" s="35">
        <f t="shared" si="0"/>
        <v>44455</v>
      </c>
      <c r="B27" s="36">
        <f>SUMIFS(СВЦЭМ!$C$39:$C$782,СВЦЭМ!$A$39:$A$782,$A27,СВЦЭМ!$B$39:$B$782,B$11)+'СЕТ СН'!$F$9+СВЦЭМ!$D$10+'СЕТ СН'!$F$5-'СЕТ СН'!$F$17</f>
        <v>2668.0084611499997</v>
      </c>
      <c r="C27" s="36">
        <f>SUMIFS(СВЦЭМ!$C$39:$C$782,СВЦЭМ!$A$39:$A$782,$A27,СВЦЭМ!$B$39:$B$782,C$11)+'СЕТ СН'!$F$9+СВЦЭМ!$D$10+'СЕТ СН'!$F$5-'СЕТ СН'!$F$17</f>
        <v>2763.8213409299997</v>
      </c>
      <c r="D27" s="36">
        <f>SUMIFS(СВЦЭМ!$C$39:$C$782,СВЦЭМ!$A$39:$A$782,$A27,СВЦЭМ!$B$39:$B$782,D$11)+'СЕТ СН'!$F$9+СВЦЭМ!$D$10+'СЕТ СН'!$F$5-'СЕТ СН'!$F$17</f>
        <v>2834.56145062</v>
      </c>
      <c r="E27" s="36">
        <f>SUMIFS(СВЦЭМ!$C$39:$C$782,СВЦЭМ!$A$39:$A$782,$A27,СВЦЭМ!$B$39:$B$782,E$11)+'СЕТ СН'!$F$9+СВЦЭМ!$D$10+'СЕТ СН'!$F$5-'СЕТ СН'!$F$17</f>
        <v>2864.6422097999998</v>
      </c>
      <c r="F27" s="36">
        <f>SUMIFS(СВЦЭМ!$C$39:$C$782,СВЦЭМ!$A$39:$A$782,$A27,СВЦЭМ!$B$39:$B$782,F$11)+'СЕТ СН'!$F$9+СВЦЭМ!$D$10+'СЕТ СН'!$F$5-'СЕТ СН'!$F$17</f>
        <v>2871.7918251900001</v>
      </c>
      <c r="G27" s="36">
        <f>SUMIFS(СВЦЭМ!$C$39:$C$782,СВЦЭМ!$A$39:$A$782,$A27,СВЦЭМ!$B$39:$B$782,G$11)+'СЕТ СН'!$F$9+СВЦЭМ!$D$10+'СЕТ СН'!$F$5-'СЕТ СН'!$F$17</f>
        <v>2832.2253355399998</v>
      </c>
      <c r="H27" s="36">
        <f>SUMIFS(СВЦЭМ!$C$39:$C$782,СВЦЭМ!$A$39:$A$782,$A27,СВЦЭМ!$B$39:$B$782,H$11)+'СЕТ СН'!$F$9+СВЦЭМ!$D$10+'СЕТ СН'!$F$5-'СЕТ СН'!$F$17</f>
        <v>2754.3502518499999</v>
      </c>
      <c r="I27" s="36">
        <f>SUMIFS(СВЦЭМ!$C$39:$C$782,СВЦЭМ!$A$39:$A$782,$A27,СВЦЭМ!$B$39:$B$782,I$11)+'СЕТ СН'!$F$9+СВЦЭМ!$D$10+'СЕТ СН'!$F$5-'СЕТ СН'!$F$17</f>
        <v>2638.44926278</v>
      </c>
      <c r="J27" s="36">
        <f>SUMIFS(СВЦЭМ!$C$39:$C$782,СВЦЭМ!$A$39:$A$782,$A27,СВЦЭМ!$B$39:$B$782,J$11)+'СЕТ СН'!$F$9+СВЦЭМ!$D$10+'СЕТ СН'!$F$5-'СЕТ СН'!$F$17</f>
        <v>2548.6838999500001</v>
      </c>
      <c r="K27" s="36">
        <f>SUMIFS(СВЦЭМ!$C$39:$C$782,СВЦЭМ!$A$39:$A$782,$A27,СВЦЭМ!$B$39:$B$782,K$11)+'СЕТ СН'!$F$9+СВЦЭМ!$D$10+'СЕТ СН'!$F$5-'СЕТ СН'!$F$17</f>
        <v>2501.1759724100002</v>
      </c>
      <c r="L27" s="36">
        <f>SUMIFS(СВЦЭМ!$C$39:$C$782,СВЦЭМ!$A$39:$A$782,$A27,СВЦЭМ!$B$39:$B$782,L$11)+'СЕТ СН'!$F$9+СВЦЭМ!$D$10+'СЕТ СН'!$F$5-'СЕТ СН'!$F$17</f>
        <v>2496.67817259</v>
      </c>
      <c r="M27" s="36">
        <f>SUMIFS(СВЦЭМ!$C$39:$C$782,СВЦЭМ!$A$39:$A$782,$A27,СВЦЭМ!$B$39:$B$782,M$11)+'СЕТ СН'!$F$9+СВЦЭМ!$D$10+'СЕТ СН'!$F$5-'СЕТ СН'!$F$17</f>
        <v>2493.7723793499999</v>
      </c>
      <c r="N27" s="36">
        <f>SUMIFS(СВЦЭМ!$C$39:$C$782,СВЦЭМ!$A$39:$A$782,$A27,СВЦЭМ!$B$39:$B$782,N$11)+'СЕТ СН'!$F$9+СВЦЭМ!$D$10+'СЕТ СН'!$F$5-'СЕТ СН'!$F$17</f>
        <v>2499.6971523100001</v>
      </c>
      <c r="O27" s="36">
        <f>SUMIFS(СВЦЭМ!$C$39:$C$782,СВЦЭМ!$A$39:$A$782,$A27,СВЦЭМ!$B$39:$B$782,O$11)+'СЕТ СН'!$F$9+СВЦЭМ!$D$10+'СЕТ СН'!$F$5-'СЕТ СН'!$F$17</f>
        <v>2535.6296806800001</v>
      </c>
      <c r="P27" s="36">
        <f>SUMIFS(СВЦЭМ!$C$39:$C$782,СВЦЭМ!$A$39:$A$782,$A27,СВЦЭМ!$B$39:$B$782,P$11)+'СЕТ СН'!$F$9+СВЦЭМ!$D$10+'СЕТ СН'!$F$5-'СЕТ СН'!$F$17</f>
        <v>2582.2154394700001</v>
      </c>
      <c r="Q27" s="36">
        <f>SUMIFS(СВЦЭМ!$C$39:$C$782,СВЦЭМ!$A$39:$A$782,$A27,СВЦЭМ!$B$39:$B$782,Q$11)+'СЕТ СН'!$F$9+СВЦЭМ!$D$10+'СЕТ СН'!$F$5-'СЕТ СН'!$F$17</f>
        <v>2601.9719713</v>
      </c>
      <c r="R27" s="36">
        <f>SUMIFS(СВЦЭМ!$C$39:$C$782,СВЦЭМ!$A$39:$A$782,$A27,СВЦЭМ!$B$39:$B$782,R$11)+'СЕТ СН'!$F$9+СВЦЭМ!$D$10+'СЕТ СН'!$F$5-'СЕТ СН'!$F$17</f>
        <v>2591.62960918</v>
      </c>
      <c r="S27" s="36">
        <f>SUMIFS(СВЦЭМ!$C$39:$C$782,СВЦЭМ!$A$39:$A$782,$A27,СВЦЭМ!$B$39:$B$782,S$11)+'СЕТ СН'!$F$9+СВЦЭМ!$D$10+'СЕТ СН'!$F$5-'СЕТ СН'!$F$17</f>
        <v>2554.3342310799999</v>
      </c>
      <c r="T27" s="36">
        <f>SUMIFS(СВЦЭМ!$C$39:$C$782,СВЦЭМ!$A$39:$A$782,$A27,СВЦЭМ!$B$39:$B$782,T$11)+'СЕТ СН'!$F$9+СВЦЭМ!$D$10+'СЕТ СН'!$F$5-'СЕТ СН'!$F$17</f>
        <v>2505.5360627599998</v>
      </c>
      <c r="U27" s="36">
        <f>SUMIFS(СВЦЭМ!$C$39:$C$782,СВЦЭМ!$A$39:$A$782,$A27,СВЦЭМ!$B$39:$B$782,U$11)+'СЕТ СН'!$F$9+СВЦЭМ!$D$10+'СЕТ СН'!$F$5-'СЕТ СН'!$F$17</f>
        <v>2491.27809897</v>
      </c>
      <c r="V27" s="36">
        <f>SUMIFS(СВЦЭМ!$C$39:$C$782,СВЦЭМ!$A$39:$A$782,$A27,СВЦЭМ!$B$39:$B$782,V$11)+'СЕТ СН'!$F$9+СВЦЭМ!$D$10+'СЕТ СН'!$F$5-'СЕТ СН'!$F$17</f>
        <v>2494.8291639999998</v>
      </c>
      <c r="W27" s="36">
        <f>SUMIFS(СВЦЭМ!$C$39:$C$782,СВЦЭМ!$A$39:$A$782,$A27,СВЦЭМ!$B$39:$B$782,W$11)+'СЕТ СН'!$F$9+СВЦЭМ!$D$10+'СЕТ СН'!$F$5-'СЕТ СН'!$F$17</f>
        <v>2471.6325099199998</v>
      </c>
      <c r="X27" s="36">
        <f>SUMIFS(СВЦЭМ!$C$39:$C$782,СВЦЭМ!$A$39:$A$782,$A27,СВЦЭМ!$B$39:$B$782,X$11)+'СЕТ СН'!$F$9+СВЦЭМ!$D$10+'СЕТ СН'!$F$5-'СЕТ СН'!$F$17</f>
        <v>2486.7572611800001</v>
      </c>
      <c r="Y27" s="36">
        <f>SUMIFS(СВЦЭМ!$C$39:$C$782,СВЦЭМ!$A$39:$A$782,$A27,СВЦЭМ!$B$39:$B$782,Y$11)+'СЕТ СН'!$F$9+СВЦЭМ!$D$10+'СЕТ СН'!$F$5-'СЕТ СН'!$F$17</f>
        <v>2564.1141872600001</v>
      </c>
    </row>
    <row r="28" spans="1:25" ht="15.75" x14ac:dyDescent="0.2">
      <c r="A28" s="35">
        <f t="shared" si="0"/>
        <v>44456</v>
      </c>
      <c r="B28" s="36">
        <f>SUMIFS(СВЦЭМ!$C$39:$C$782,СВЦЭМ!$A$39:$A$782,$A28,СВЦЭМ!$B$39:$B$782,B$11)+'СЕТ СН'!$F$9+СВЦЭМ!$D$10+'СЕТ СН'!$F$5-'СЕТ СН'!$F$17</f>
        <v>2655.2169838399996</v>
      </c>
      <c r="C28" s="36">
        <f>SUMIFS(СВЦЭМ!$C$39:$C$782,СВЦЭМ!$A$39:$A$782,$A28,СВЦЭМ!$B$39:$B$782,C$11)+'СЕТ СН'!$F$9+СВЦЭМ!$D$10+'СЕТ СН'!$F$5-'СЕТ СН'!$F$17</f>
        <v>2750.07028511</v>
      </c>
      <c r="D28" s="36">
        <f>SUMIFS(СВЦЭМ!$C$39:$C$782,СВЦЭМ!$A$39:$A$782,$A28,СВЦЭМ!$B$39:$B$782,D$11)+'СЕТ СН'!$F$9+СВЦЭМ!$D$10+'СЕТ СН'!$F$5-'СЕТ СН'!$F$17</f>
        <v>2823.0700800300001</v>
      </c>
      <c r="E28" s="36">
        <f>SUMIFS(СВЦЭМ!$C$39:$C$782,СВЦЭМ!$A$39:$A$782,$A28,СВЦЭМ!$B$39:$B$782,E$11)+'СЕТ СН'!$F$9+СВЦЭМ!$D$10+'СЕТ СН'!$F$5-'СЕТ СН'!$F$17</f>
        <v>2848.4623350299998</v>
      </c>
      <c r="F28" s="36">
        <f>SUMIFS(СВЦЭМ!$C$39:$C$782,СВЦЭМ!$A$39:$A$782,$A28,СВЦЭМ!$B$39:$B$782,F$11)+'СЕТ СН'!$F$9+СВЦЭМ!$D$10+'СЕТ СН'!$F$5-'СЕТ СН'!$F$17</f>
        <v>2870.1075962199998</v>
      </c>
      <c r="G28" s="36">
        <f>SUMIFS(СВЦЭМ!$C$39:$C$782,СВЦЭМ!$A$39:$A$782,$A28,СВЦЭМ!$B$39:$B$782,G$11)+'СЕТ СН'!$F$9+СВЦЭМ!$D$10+'СЕТ СН'!$F$5-'СЕТ СН'!$F$17</f>
        <v>2819.4042353199998</v>
      </c>
      <c r="H28" s="36">
        <f>SUMIFS(СВЦЭМ!$C$39:$C$782,СВЦЭМ!$A$39:$A$782,$A28,СВЦЭМ!$B$39:$B$782,H$11)+'СЕТ СН'!$F$9+СВЦЭМ!$D$10+'СЕТ СН'!$F$5-'СЕТ СН'!$F$17</f>
        <v>2727.6854496599999</v>
      </c>
      <c r="I28" s="36">
        <f>SUMIFS(СВЦЭМ!$C$39:$C$782,СВЦЭМ!$A$39:$A$782,$A28,СВЦЭМ!$B$39:$B$782,I$11)+'СЕТ СН'!$F$9+СВЦЭМ!$D$10+'СЕТ СН'!$F$5-'СЕТ СН'!$F$17</f>
        <v>2609.1461074899998</v>
      </c>
      <c r="J28" s="36">
        <f>SUMIFS(СВЦЭМ!$C$39:$C$782,СВЦЭМ!$A$39:$A$782,$A28,СВЦЭМ!$B$39:$B$782,J$11)+'СЕТ СН'!$F$9+СВЦЭМ!$D$10+'СЕТ СН'!$F$5-'СЕТ СН'!$F$17</f>
        <v>2528.8600510799997</v>
      </c>
      <c r="K28" s="36">
        <f>SUMIFS(СВЦЭМ!$C$39:$C$782,СВЦЭМ!$A$39:$A$782,$A28,СВЦЭМ!$B$39:$B$782,K$11)+'СЕТ СН'!$F$9+СВЦЭМ!$D$10+'СЕТ СН'!$F$5-'СЕТ СН'!$F$17</f>
        <v>2490.0590296700002</v>
      </c>
      <c r="L28" s="36">
        <f>SUMIFS(СВЦЭМ!$C$39:$C$782,СВЦЭМ!$A$39:$A$782,$A28,СВЦЭМ!$B$39:$B$782,L$11)+'СЕТ СН'!$F$9+СВЦЭМ!$D$10+'СЕТ СН'!$F$5-'СЕТ СН'!$F$17</f>
        <v>2472.5598824999997</v>
      </c>
      <c r="M28" s="36">
        <f>SUMIFS(СВЦЭМ!$C$39:$C$782,СВЦЭМ!$A$39:$A$782,$A28,СВЦЭМ!$B$39:$B$782,M$11)+'СЕТ СН'!$F$9+СВЦЭМ!$D$10+'СЕТ СН'!$F$5-'СЕТ СН'!$F$17</f>
        <v>2470.49007721</v>
      </c>
      <c r="N28" s="36">
        <f>SUMIFS(СВЦЭМ!$C$39:$C$782,СВЦЭМ!$A$39:$A$782,$A28,СВЦЭМ!$B$39:$B$782,N$11)+'СЕТ СН'!$F$9+СВЦЭМ!$D$10+'СЕТ СН'!$F$5-'СЕТ СН'!$F$17</f>
        <v>2476.51267465</v>
      </c>
      <c r="O28" s="36">
        <f>SUMIFS(СВЦЭМ!$C$39:$C$782,СВЦЭМ!$A$39:$A$782,$A28,СВЦЭМ!$B$39:$B$782,O$11)+'СЕТ СН'!$F$9+СВЦЭМ!$D$10+'СЕТ СН'!$F$5-'СЕТ СН'!$F$17</f>
        <v>2485.3354236499999</v>
      </c>
      <c r="P28" s="36">
        <f>SUMIFS(СВЦЭМ!$C$39:$C$782,СВЦЭМ!$A$39:$A$782,$A28,СВЦЭМ!$B$39:$B$782,P$11)+'СЕТ СН'!$F$9+СВЦЭМ!$D$10+'СЕТ СН'!$F$5-'СЕТ СН'!$F$17</f>
        <v>2515.4888012000001</v>
      </c>
      <c r="Q28" s="36">
        <f>SUMIFS(СВЦЭМ!$C$39:$C$782,СВЦЭМ!$A$39:$A$782,$A28,СВЦЭМ!$B$39:$B$782,Q$11)+'СЕТ СН'!$F$9+СВЦЭМ!$D$10+'СЕТ СН'!$F$5-'СЕТ СН'!$F$17</f>
        <v>2525.1818992899998</v>
      </c>
      <c r="R28" s="36">
        <f>SUMIFS(СВЦЭМ!$C$39:$C$782,СВЦЭМ!$A$39:$A$782,$A28,СВЦЭМ!$B$39:$B$782,R$11)+'СЕТ СН'!$F$9+СВЦЭМ!$D$10+'СЕТ СН'!$F$5-'СЕТ СН'!$F$17</f>
        <v>2515.1747893900001</v>
      </c>
      <c r="S28" s="36">
        <f>SUMIFS(СВЦЭМ!$C$39:$C$782,СВЦЭМ!$A$39:$A$782,$A28,СВЦЭМ!$B$39:$B$782,S$11)+'СЕТ СН'!$F$9+СВЦЭМ!$D$10+'СЕТ СН'!$F$5-'СЕТ СН'!$F$17</f>
        <v>2478.2461095200001</v>
      </c>
      <c r="T28" s="36">
        <f>SUMIFS(СВЦЭМ!$C$39:$C$782,СВЦЭМ!$A$39:$A$782,$A28,СВЦЭМ!$B$39:$B$782,T$11)+'СЕТ СН'!$F$9+СВЦЭМ!$D$10+'СЕТ СН'!$F$5-'СЕТ СН'!$F$17</f>
        <v>2465.1389716100002</v>
      </c>
      <c r="U28" s="36">
        <f>SUMIFS(СВЦЭМ!$C$39:$C$782,СВЦЭМ!$A$39:$A$782,$A28,СВЦЭМ!$B$39:$B$782,U$11)+'СЕТ СН'!$F$9+СВЦЭМ!$D$10+'СЕТ СН'!$F$5-'СЕТ СН'!$F$17</f>
        <v>2451.8915580600001</v>
      </c>
      <c r="V28" s="36">
        <f>SUMIFS(СВЦЭМ!$C$39:$C$782,СВЦЭМ!$A$39:$A$782,$A28,СВЦЭМ!$B$39:$B$782,V$11)+'СЕТ СН'!$F$9+СВЦЭМ!$D$10+'СЕТ СН'!$F$5-'СЕТ СН'!$F$17</f>
        <v>2464.7743994900002</v>
      </c>
      <c r="W28" s="36">
        <f>SUMIFS(СВЦЭМ!$C$39:$C$782,СВЦЭМ!$A$39:$A$782,$A28,СВЦЭМ!$B$39:$B$782,W$11)+'СЕТ СН'!$F$9+СВЦЭМ!$D$10+'СЕТ СН'!$F$5-'СЕТ СН'!$F$17</f>
        <v>2457.1214730199999</v>
      </c>
      <c r="X28" s="36">
        <f>SUMIFS(СВЦЭМ!$C$39:$C$782,СВЦЭМ!$A$39:$A$782,$A28,СВЦЭМ!$B$39:$B$782,X$11)+'СЕТ СН'!$F$9+СВЦЭМ!$D$10+'СЕТ СН'!$F$5-'СЕТ СН'!$F$17</f>
        <v>2444.5949744600002</v>
      </c>
      <c r="Y28" s="36">
        <f>SUMIFS(СВЦЭМ!$C$39:$C$782,СВЦЭМ!$A$39:$A$782,$A28,СВЦЭМ!$B$39:$B$782,Y$11)+'СЕТ СН'!$F$9+СВЦЭМ!$D$10+'СЕТ СН'!$F$5-'СЕТ СН'!$F$17</f>
        <v>2481.1441802499999</v>
      </c>
    </row>
    <row r="29" spans="1:25" ht="15.75" x14ac:dyDescent="0.2">
      <c r="A29" s="35">
        <f t="shared" si="0"/>
        <v>44457</v>
      </c>
      <c r="B29" s="36">
        <f>SUMIFS(СВЦЭМ!$C$39:$C$782,СВЦЭМ!$A$39:$A$782,$A29,СВЦЭМ!$B$39:$B$782,B$11)+'СЕТ СН'!$F$9+СВЦЭМ!$D$10+'СЕТ СН'!$F$5-'СЕТ СН'!$F$17</f>
        <v>2497.8845223200001</v>
      </c>
      <c r="C29" s="36">
        <f>SUMIFS(СВЦЭМ!$C$39:$C$782,СВЦЭМ!$A$39:$A$782,$A29,СВЦЭМ!$B$39:$B$782,C$11)+'СЕТ СН'!$F$9+СВЦЭМ!$D$10+'СЕТ СН'!$F$5-'СЕТ СН'!$F$17</f>
        <v>2538.0523435800001</v>
      </c>
      <c r="D29" s="36">
        <f>SUMIFS(СВЦЭМ!$C$39:$C$782,СВЦЭМ!$A$39:$A$782,$A29,СВЦЭМ!$B$39:$B$782,D$11)+'СЕТ СН'!$F$9+СВЦЭМ!$D$10+'СЕТ СН'!$F$5-'СЕТ СН'!$F$17</f>
        <v>2605.7921600899999</v>
      </c>
      <c r="E29" s="36">
        <f>SUMIFS(СВЦЭМ!$C$39:$C$782,СВЦЭМ!$A$39:$A$782,$A29,СВЦЭМ!$B$39:$B$782,E$11)+'СЕТ СН'!$F$9+СВЦЭМ!$D$10+'СЕТ СН'!$F$5-'СЕТ СН'!$F$17</f>
        <v>2628.3966587099999</v>
      </c>
      <c r="F29" s="36">
        <f>SUMIFS(СВЦЭМ!$C$39:$C$782,СВЦЭМ!$A$39:$A$782,$A29,СВЦЭМ!$B$39:$B$782,F$11)+'СЕТ СН'!$F$9+СВЦЭМ!$D$10+'СЕТ СН'!$F$5-'СЕТ СН'!$F$17</f>
        <v>2626.8258109499998</v>
      </c>
      <c r="G29" s="36">
        <f>SUMIFS(СВЦЭМ!$C$39:$C$782,СВЦЭМ!$A$39:$A$782,$A29,СВЦЭМ!$B$39:$B$782,G$11)+'СЕТ СН'!$F$9+СВЦЭМ!$D$10+'СЕТ СН'!$F$5-'СЕТ СН'!$F$17</f>
        <v>2623.71142276</v>
      </c>
      <c r="H29" s="36">
        <f>SUMIFS(СВЦЭМ!$C$39:$C$782,СВЦЭМ!$A$39:$A$782,$A29,СВЦЭМ!$B$39:$B$782,H$11)+'СЕТ СН'!$F$9+СВЦЭМ!$D$10+'СЕТ СН'!$F$5-'СЕТ СН'!$F$17</f>
        <v>2602.2755754700001</v>
      </c>
      <c r="I29" s="36">
        <f>SUMIFS(СВЦЭМ!$C$39:$C$782,СВЦЭМ!$A$39:$A$782,$A29,СВЦЭМ!$B$39:$B$782,I$11)+'СЕТ СН'!$F$9+СВЦЭМ!$D$10+'СЕТ СН'!$F$5-'СЕТ СН'!$F$17</f>
        <v>2516.5935078399998</v>
      </c>
      <c r="J29" s="36">
        <f>SUMIFS(СВЦЭМ!$C$39:$C$782,СВЦЭМ!$A$39:$A$782,$A29,СВЦЭМ!$B$39:$B$782,J$11)+'СЕТ СН'!$F$9+СВЦЭМ!$D$10+'СЕТ СН'!$F$5-'СЕТ СН'!$F$17</f>
        <v>2454.02824599</v>
      </c>
      <c r="K29" s="36">
        <f>SUMIFS(СВЦЭМ!$C$39:$C$782,СВЦЭМ!$A$39:$A$782,$A29,СВЦЭМ!$B$39:$B$782,K$11)+'СЕТ СН'!$F$9+СВЦЭМ!$D$10+'СЕТ СН'!$F$5-'СЕТ СН'!$F$17</f>
        <v>2411.7366114400002</v>
      </c>
      <c r="L29" s="36">
        <f>SUMIFS(СВЦЭМ!$C$39:$C$782,СВЦЭМ!$A$39:$A$782,$A29,СВЦЭМ!$B$39:$B$782,L$11)+'СЕТ СН'!$F$9+СВЦЭМ!$D$10+'СЕТ СН'!$F$5-'СЕТ СН'!$F$17</f>
        <v>2416.60178842</v>
      </c>
      <c r="M29" s="36">
        <f>SUMIFS(СВЦЭМ!$C$39:$C$782,СВЦЭМ!$A$39:$A$782,$A29,СВЦЭМ!$B$39:$B$782,M$11)+'СЕТ СН'!$F$9+СВЦЭМ!$D$10+'СЕТ СН'!$F$5-'СЕТ СН'!$F$17</f>
        <v>2410.0997226700001</v>
      </c>
      <c r="N29" s="36">
        <f>SUMIFS(СВЦЭМ!$C$39:$C$782,СВЦЭМ!$A$39:$A$782,$A29,СВЦЭМ!$B$39:$B$782,N$11)+'СЕТ СН'!$F$9+СВЦЭМ!$D$10+'СЕТ СН'!$F$5-'СЕТ СН'!$F$17</f>
        <v>2433.3607324499999</v>
      </c>
      <c r="O29" s="36">
        <f>SUMIFS(СВЦЭМ!$C$39:$C$782,СВЦЭМ!$A$39:$A$782,$A29,СВЦЭМ!$B$39:$B$782,O$11)+'СЕТ СН'!$F$9+СВЦЭМ!$D$10+'СЕТ СН'!$F$5-'СЕТ СН'!$F$17</f>
        <v>2469.1576024199999</v>
      </c>
      <c r="P29" s="36">
        <f>SUMIFS(СВЦЭМ!$C$39:$C$782,СВЦЭМ!$A$39:$A$782,$A29,СВЦЭМ!$B$39:$B$782,P$11)+'СЕТ СН'!$F$9+СВЦЭМ!$D$10+'СЕТ СН'!$F$5-'СЕТ СН'!$F$17</f>
        <v>2489.0091675899998</v>
      </c>
      <c r="Q29" s="36">
        <f>SUMIFS(СВЦЭМ!$C$39:$C$782,СВЦЭМ!$A$39:$A$782,$A29,СВЦЭМ!$B$39:$B$782,Q$11)+'СЕТ СН'!$F$9+СВЦЭМ!$D$10+'СЕТ СН'!$F$5-'СЕТ СН'!$F$17</f>
        <v>2489.7584541599999</v>
      </c>
      <c r="R29" s="36">
        <f>SUMIFS(СВЦЭМ!$C$39:$C$782,СВЦЭМ!$A$39:$A$782,$A29,СВЦЭМ!$B$39:$B$782,R$11)+'СЕТ СН'!$F$9+СВЦЭМ!$D$10+'СЕТ СН'!$F$5-'СЕТ СН'!$F$17</f>
        <v>2486.1052410000002</v>
      </c>
      <c r="S29" s="36">
        <f>SUMIFS(СВЦЭМ!$C$39:$C$782,СВЦЭМ!$A$39:$A$782,$A29,СВЦЭМ!$B$39:$B$782,S$11)+'СЕТ СН'!$F$9+СВЦЭМ!$D$10+'СЕТ СН'!$F$5-'СЕТ СН'!$F$17</f>
        <v>2471.4340191900001</v>
      </c>
      <c r="T29" s="36">
        <f>SUMIFS(СВЦЭМ!$C$39:$C$782,СВЦЭМ!$A$39:$A$782,$A29,СВЦЭМ!$B$39:$B$782,T$11)+'СЕТ СН'!$F$9+СВЦЭМ!$D$10+'СЕТ СН'!$F$5-'СЕТ СН'!$F$17</f>
        <v>2434.45221201</v>
      </c>
      <c r="U29" s="36">
        <f>SUMIFS(СВЦЭМ!$C$39:$C$782,СВЦЭМ!$A$39:$A$782,$A29,СВЦЭМ!$B$39:$B$782,U$11)+'СЕТ СН'!$F$9+СВЦЭМ!$D$10+'СЕТ СН'!$F$5-'СЕТ СН'!$F$17</f>
        <v>2383.5871500900003</v>
      </c>
      <c r="V29" s="36">
        <f>SUMIFS(СВЦЭМ!$C$39:$C$782,СВЦЭМ!$A$39:$A$782,$A29,СВЦЭМ!$B$39:$B$782,V$11)+'СЕТ СН'!$F$9+СВЦЭМ!$D$10+'СЕТ СН'!$F$5-'СЕТ СН'!$F$17</f>
        <v>2370.05188297</v>
      </c>
      <c r="W29" s="36">
        <f>SUMIFS(СВЦЭМ!$C$39:$C$782,СВЦЭМ!$A$39:$A$782,$A29,СВЦЭМ!$B$39:$B$782,W$11)+'СЕТ СН'!$F$9+СВЦЭМ!$D$10+'СЕТ СН'!$F$5-'СЕТ СН'!$F$17</f>
        <v>2359.7648522199997</v>
      </c>
      <c r="X29" s="36">
        <f>SUMIFS(СВЦЭМ!$C$39:$C$782,СВЦЭМ!$A$39:$A$782,$A29,СВЦЭМ!$B$39:$B$782,X$11)+'СЕТ СН'!$F$9+СВЦЭМ!$D$10+'СЕТ СН'!$F$5-'СЕТ СН'!$F$17</f>
        <v>2409.9936071000002</v>
      </c>
      <c r="Y29" s="36">
        <f>SUMIFS(СВЦЭМ!$C$39:$C$782,СВЦЭМ!$A$39:$A$782,$A29,СВЦЭМ!$B$39:$B$782,Y$11)+'СЕТ СН'!$F$9+СВЦЭМ!$D$10+'СЕТ СН'!$F$5-'СЕТ СН'!$F$17</f>
        <v>2439.3719386299999</v>
      </c>
    </row>
    <row r="30" spans="1:25" ht="15.75" x14ac:dyDescent="0.2">
      <c r="A30" s="35">
        <f t="shared" si="0"/>
        <v>44458</v>
      </c>
      <c r="B30" s="36">
        <f>SUMIFS(СВЦЭМ!$C$39:$C$782,СВЦЭМ!$A$39:$A$782,$A30,СВЦЭМ!$B$39:$B$782,B$11)+'СЕТ СН'!$F$9+СВЦЭМ!$D$10+'СЕТ СН'!$F$5-'СЕТ СН'!$F$17</f>
        <v>2463.5519827600001</v>
      </c>
      <c r="C30" s="36">
        <f>SUMIFS(СВЦЭМ!$C$39:$C$782,СВЦЭМ!$A$39:$A$782,$A30,СВЦЭМ!$B$39:$B$782,C$11)+'СЕТ СН'!$F$9+СВЦЭМ!$D$10+'СЕТ СН'!$F$5-'СЕТ СН'!$F$17</f>
        <v>2506.56057857</v>
      </c>
      <c r="D30" s="36">
        <f>SUMIFS(СВЦЭМ!$C$39:$C$782,СВЦЭМ!$A$39:$A$782,$A30,СВЦЭМ!$B$39:$B$782,D$11)+'СЕТ СН'!$F$9+СВЦЭМ!$D$10+'СЕТ СН'!$F$5-'СЕТ СН'!$F$17</f>
        <v>2565.3764363599998</v>
      </c>
      <c r="E30" s="36">
        <f>SUMIFS(СВЦЭМ!$C$39:$C$782,СВЦЭМ!$A$39:$A$782,$A30,СВЦЭМ!$B$39:$B$782,E$11)+'СЕТ СН'!$F$9+СВЦЭМ!$D$10+'СЕТ СН'!$F$5-'СЕТ СН'!$F$17</f>
        <v>2590.1505248899998</v>
      </c>
      <c r="F30" s="36">
        <f>SUMIFS(СВЦЭМ!$C$39:$C$782,СВЦЭМ!$A$39:$A$782,$A30,СВЦЭМ!$B$39:$B$782,F$11)+'СЕТ СН'!$F$9+СВЦЭМ!$D$10+'СЕТ СН'!$F$5-'СЕТ СН'!$F$17</f>
        <v>2599.4227666799998</v>
      </c>
      <c r="G30" s="36">
        <f>SUMIFS(СВЦЭМ!$C$39:$C$782,СВЦЭМ!$A$39:$A$782,$A30,СВЦЭМ!$B$39:$B$782,G$11)+'СЕТ СН'!$F$9+СВЦЭМ!$D$10+'СЕТ СН'!$F$5-'СЕТ СН'!$F$17</f>
        <v>2584.77027352</v>
      </c>
      <c r="H30" s="36">
        <f>SUMIFS(СВЦЭМ!$C$39:$C$782,СВЦЭМ!$A$39:$A$782,$A30,СВЦЭМ!$B$39:$B$782,H$11)+'СЕТ СН'!$F$9+СВЦЭМ!$D$10+'СЕТ СН'!$F$5-'СЕТ СН'!$F$17</f>
        <v>2550.0160805699998</v>
      </c>
      <c r="I30" s="36">
        <f>SUMIFS(СВЦЭМ!$C$39:$C$782,СВЦЭМ!$A$39:$A$782,$A30,СВЦЭМ!$B$39:$B$782,I$11)+'СЕТ СН'!$F$9+СВЦЭМ!$D$10+'СЕТ СН'!$F$5-'СЕТ СН'!$F$17</f>
        <v>2489.9469374400001</v>
      </c>
      <c r="J30" s="36">
        <f>SUMIFS(СВЦЭМ!$C$39:$C$782,СВЦЭМ!$A$39:$A$782,$A30,СВЦЭМ!$B$39:$B$782,J$11)+'СЕТ СН'!$F$9+СВЦЭМ!$D$10+'СЕТ СН'!$F$5-'СЕТ СН'!$F$17</f>
        <v>2459.6484734400001</v>
      </c>
      <c r="K30" s="36">
        <f>SUMIFS(СВЦЭМ!$C$39:$C$782,СВЦЭМ!$A$39:$A$782,$A30,СВЦЭМ!$B$39:$B$782,K$11)+'СЕТ СН'!$F$9+СВЦЭМ!$D$10+'СЕТ СН'!$F$5-'СЕТ СН'!$F$17</f>
        <v>2371.8804324100001</v>
      </c>
      <c r="L30" s="36">
        <f>SUMIFS(СВЦЭМ!$C$39:$C$782,СВЦЭМ!$A$39:$A$782,$A30,СВЦЭМ!$B$39:$B$782,L$11)+'СЕТ СН'!$F$9+СВЦЭМ!$D$10+'СЕТ СН'!$F$5-'СЕТ СН'!$F$17</f>
        <v>2370.3815227099999</v>
      </c>
      <c r="M30" s="36">
        <f>SUMIFS(СВЦЭМ!$C$39:$C$782,СВЦЭМ!$A$39:$A$782,$A30,СВЦЭМ!$B$39:$B$782,M$11)+'СЕТ СН'!$F$9+СВЦЭМ!$D$10+'СЕТ СН'!$F$5-'СЕТ СН'!$F$17</f>
        <v>2373.86445611</v>
      </c>
      <c r="N30" s="36">
        <f>SUMIFS(СВЦЭМ!$C$39:$C$782,СВЦЭМ!$A$39:$A$782,$A30,СВЦЭМ!$B$39:$B$782,N$11)+'СЕТ СН'!$F$9+СВЦЭМ!$D$10+'СЕТ СН'!$F$5-'СЕТ СН'!$F$17</f>
        <v>2382.7190730500001</v>
      </c>
      <c r="O30" s="36">
        <f>SUMIFS(СВЦЭМ!$C$39:$C$782,СВЦЭМ!$A$39:$A$782,$A30,СВЦЭМ!$B$39:$B$782,O$11)+'СЕТ СН'!$F$9+СВЦЭМ!$D$10+'СЕТ СН'!$F$5-'СЕТ СН'!$F$17</f>
        <v>2410.55059016</v>
      </c>
      <c r="P30" s="36">
        <f>SUMIFS(СВЦЭМ!$C$39:$C$782,СВЦЭМ!$A$39:$A$782,$A30,СВЦЭМ!$B$39:$B$782,P$11)+'СЕТ СН'!$F$9+СВЦЭМ!$D$10+'СЕТ СН'!$F$5-'СЕТ СН'!$F$17</f>
        <v>2454.7493724000001</v>
      </c>
      <c r="Q30" s="36">
        <f>SUMIFS(СВЦЭМ!$C$39:$C$782,СВЦЭМ!$A$39:$A$782,$A30,СВЦЭМ!$B$39:$B$782,Q$11)+'СЕТ СН'!$F$9+СВЦЭМ!$D$10+'СЕТ СН'!$F$5-'СЕТ СН'!$F$17</f>
        <v>2458.83717983</v>
      </c>
      <c r="R30" s="36">
        <f>SUMIFS(СВЦЭМ!$C$39:$C$782,СВЦЭМ!$A$39:$A$782,$A30,СВЦЭМ!$B$39:$B$782,R$11)+'СЕТ СН'!$F$9+СВЦЭМ!$D$10+'СЕТ СН'!$F$5-'СЕТ СН'!$F$17</f>
        <v>2452.7747367800002</v>
      </c>
      <c r="S30" s="36">
        <f>SUMIFS(СВЦЭМ!$C$39:$C$782,СВЦЭМ!$A$39:$A$782,$A30,СВЦЭМ!$B$39:$B$782,S$11)+'СЕТ СН'!$F$9+СВЦЭМ!$D$10+'СЕТ СН'!$F$5-'СЕТ СН'!$F$17</f>
        <v>2454.6673863599999</v>
      </c>
      <c r="T30" s="36">
        <f>SUMIFS(СВЦЭМ!$C$39:$C$782,СВЦЭМ!$A$39:$A$782,$A30,СВЦЭМ!$B$39:$B$782,T$11)+'СЕТ СН'!$F$9+СВЦЭМ!$D$10+'СЕТ СН'!$F$5-'СЕТ СН'!$F$17</f>
        <v>2479.56044466</v>
      </c>
      <c r="U30" s="36">
        <f>SUMIFS(СВЦЭМ!$C$39:$C$782,СВЦЭМ!$A$39:$A$782,$A30,СВЦЭМ!$B$39:$B$782,U$11)+'СЕТ СН'!$F$9+СВЦЭМ!$D$10+'СЕТ СН'!$F$5-'СЕТ СН'!$F$17</f>
        <v>2426.1415910400001</v>
      </c>
      <c r="V30" s="36">
        <f>SUMIFS(СВЦЭМ!$C$39:$C$782,СВЦЭМ!$A$39:$A$782,$A30,СВЦЭМ!$B$39:$B$782,V$11)+'СЕТ СН'!$F$9+СВЦЭМ!$D$10+'СЕТ СН'!$F$5-'СЕТ СН'!$F$17</f>
        <v>2415.6470517399998</v>
      </c>
      <c r="W30" s="36">
        <f>SUMIFS(СВЦЭМ!$C$39:$C$782,СВЦЭМ!$A$39:$A$782,$A30,СВЦЭМ!$B$39:$B$782,W$11)+'СЕТ СН'!$F$9+СВЦЭМ!$D$10+'СЕТ СН'!$F$5-'СЕТ СН'!$F$17</f>
        <v>2429.8537009399997</v>
      </c>
      <c r="X30" s="36">
        <f>SUMIFS(СВЦЭМ!$C$39:$C$782,СВЦЭМ!$A$39:$A$782,$A30,СВЦЭМ!$B$39:$B$782,X$11)+'СЕТ СН'!$F$9+СВЦЭМ!$D$10+'СЕТ СН'!$F$5-'СЕТ СН'!$F$17</f>
        <v>2440.0274628100001</v>
      </c>
      <c r="Y30" s="36">
        <f>SUMIFS(СВЦЭМ!$C$39:$C$782,СВЦЭМ!$A$39:$A$782,$A30,СВЦЭМ!$B$39:$B$782,Y$11)+'СЕТ СН'!$F$9+СВЦЭМ!$D$10+'СЕТ СН'!$F$5-'СЕТ СН'!$F$17</f>
        <v>2482.3046508799998</v>
      </c>
    </row>
    <row r="31" spans="1:25" ht="15.75" x14ac:dyDescent="0.2">
      <c r="A31" s="35">
        <f t="shared" si="0"/>
        <v>44459</v>
      </c>
      <c r="B31" s="36">
        <f>SUMIFS(СВЦЭМ!$C$39:$C$782,СВЦЭМ!$A$39:$A$782,$A31,СВЦЭМ!$B$39:$B$782,B$11)+'СЕТ СН'!$F$9+СВЦЭМ!$D$10+'СЕТ СН'!$F$5-'СЕТ СН'!$F$17</f>
        <v>2435.0499785399998</v>
      </c>
      <c r="C31" s="36">
        <f>SUMIFS(СВЦЭМ!$C$39:$C$782,СВЦЭМ!$A$39:$A$782,$A31,СВЦЭМ!$B$39:$B$782,C$11)+'СЕТ СН'!$F$9+СВЦЭМ!$D$10+'СЕТ СН'!$F$5-'СЕТ СН'!$F$17</f>
        <v>2523.6607847200003</v>
      </c>
      <c r="D31" s="36">
        <f>SUMIFS(СВЦЭМ!$C$39:$C$782,СВЦЭМ!$A$39:$A$782,$A31,СВЦЭМ!$B$39:$B$782,D$11)+'СЕТ СН'!$F$9+СВЦЭМ!$D$10+'СЕТ СН'!$F$5-'СЕТ СН'!$F$17</f>
        <v>2570.4420187599999</v>
      </c>
      <c r="E31" s="36">
        <f>SUMIFS(СВЦЭМ!$C$39:$C$782,СВЦЭМ!$A$39:$A$782,$A31,СВЦЭМ!$B$39:$B$782,E$11)+'СЕТ СН'!$F$9+СВЦЭМ!$D$10+'СЕТ СН'!$F$5-'СЕТ СН'!$F$17</f>
        <v>2587.5013798999998</v>
      </c>
      <c r="F31" s="36">
        <f>SUMIFS(СВЦЭМ!$C$39:$C$782,СВЦЭМ!$A$39:$A$782,$A31,СВЦЭМ!$B$39:$B$782,F$11)+'СЕТ СН'!$F$9+СВЦЭМ!$D$10+'СЕТ СН'!$F$5-'СЕТ СН'!$F$17</f>
        <v>2598.26385467</v>
      </c>
      <c r="G31" s="36">
        <f>SUMIFS(СВЦЭМ!$C$39:$C$782,СВЦЭМ!$A$39:$A$782,$A31,СВЦЭМ!$B$39:$B$782,G$11)+'СЕТ СН'!$F$9+СВЦЭМ!$D$10+'СЕТ СН'!$F$5-'СЕТ СН'!$F$17</f>
        <v>2582.9142787999999</v>
      </c>
      <c r="H31" s="36">
        <f>SUMIFS(СВЦЭМ!$C$39:$C$782,СВЦЭМ!$A$39:$A$782,$A31,СВЦЭМ!$B$39:$B$782,H$11)+'СЕТ СН'!$F$9+СВЦЭМ!$D$10+'СЕТ СН'!$F$5-'СЕТ СН'!$F$17</f>
        <v>2529.0252506100001</v>
      </c>
      <c r="I31" s="36">
        <f>SUMIFS(СВЦЭМ!$C$39:$C$782,СВЦЭМ!$A$39:$A$782,$A31,СВЦЭМ!$B$39:$B$782,I$11)+'СЕТ СН'!$F$9+СВЦЭМ!$D$10+'СЕТ СН'!$F$5-'СЕТ СН'!$F$17</f>
        <v>2483.7709958</v>
      </c>
      <c r="J31" s="36">
        <f>SUMIFS(СВЦЭМ!$C$39:$C$782,СВЦЭМ!$A$39:$A$782,$A31,СВЦЭМ!$B$39:$B$782,J$11)+'СЕТ СН'!$F$9+СВЦЭМ!$D$10+'СЕТ СН'!$F$5-'СЕТ СН'!$F$17</f>
        <v>2484.24909695</v>
      </c>
      <c r="K31" s="36">
        <f>SUMIFS(СВЦЭМ!$C$39:$C$782,СВЦЭМ!$A$39:$A$782,$A31,СВЦЭМ!$B$39:$B$782,K$11)+'СЕТ СН'!$F$9+СВЦЭМ!$D$10+'СЕТ СН'!$F$5-'СЕТ СН'!$F$17</f>
        <v>2480.9898032400001</v>
      </c>
      <c r="L31" s="36">
        <f>SUMIFS(СВЦЭМ!$C$39:$C$782,СВЦЭМ!$A$39:$A$782,$A31,СВЦЭМ!$B$39:$B$782,L$11)+'СЕТ СН'!$F$9+СВЦЭМ!$D$10+'СЕТ СН'!$F$5-'СЕТ СН'!$F$17</f>
        <v>2467.6610871600001</v>
      </c>
      <c r="M31" s="36">
        <f>SUMIFS(СВЦЭМ!$C$39:$C$782,СВЦЭМ!$A$39:$A$782,$A31,СВЦЭМ!$B$39:$B$782,M$11)+'СЕТ СН'!$F$9+СВЦЭМ!$D$10+'СЕТ СН'!$F$5-'СЕТ СН'!$F$17</f>
        <v>2468.0360592299999</v>
      </c>
      <c r="N31" s="36">
        <f>SUMIFS(СВЦЭМ!$C$39:$C$782,СВЦЭМ!$A$39:$A$782,$A31,СВЦЭМ!$B$39:$B$782,N$11)+'СЕТ СН'!$F$9+СВЦЭМ!$D$10+'СЕТ СН'!$F$5-'СЕТ СН'!$F$17</f>
        <v>2476.6127867300002</v>
      </c>
      <c r="O31" s="36">
        <f>SUMIFS(СВЦЭМ!$C$39:$C$782,СВЦЭМ!$A$39:$A$782,$A31,СВЦЭМ!$B$39:$B$782,O$11)+'СЕТ СН'!$F$9+СВЦЭМ!$D$10+'СЕТ СН'!$F$5-'СЕТ СН'!$F$17</f>
        <v>2507.7920477299999</v>
      </c>
      <c r="P31" s="36">
        <f>SUMIFS(СВЦЭМ!$C$39:$C$782,СВЦЭМ!$A$39:$A$782,$A31,СВЦЭМ!$B$39:$B$782,P$11)+'СЕТ СН'!$F$9+СВЦЭМ!$D$10+'СЕТ СН'!$F$5-'СЕТ СН'!$F$17</f>
        <v>2539.8511384100002</v>
      </c>
      <c r="Q31" s="36">
        <f>SUMIFS(СВЦЭМ!$C$39:$C$782,СВЦЭМ!$A$39:$A$782,$A31,СВЦЭМ!$B$39:$B$782,Q$11)+'СЕТ СН'!$F$9+СВЦЭМ!$D$10+'СЕТ СН'!$F$5-'СЕТ СН'!$F$17</f>
        <v>2536.7102973700003</v>
      </c>
      <c r="R31" s="36">
        <f>SUMIFS(СВЦЭМ!$C$39:$C$782,СВЦЭМ!$A$39:$A$782,$A31,СВЦЭМ!$B$39:$B$782,R$11)+'СЕТ СН'!$F$9+СВЦЭМ!$D$10+'СЕТ СН'!$F$5-'СЕТ СН'!$F$17</f>
        <v>2521.0418331599999</v>
      </c>
      <c r="S31" s="36">
        <f>SUMIFS(СВЦЭМ!$C$39:$C$782,СВЦЭМ!$A$39:$A$782,$A31,СВЦЭМ!$B$39:$B$782,S$11)+'СЕТ СН'!$F$9+СВЦЭМ!$D$10+'СЕТ СН'!$F$5-'СЕТ СН'!$F$17</f>
        <v>2526.8472659099998</v>
      </c>
      <c r="T31" s="36">
        <f>SUMIFS(СВЦЭМ!$C$39:$C$782,СВЦЭМ!$A$39:$A$782,$A31,СВЦЭМ!$B$39:$B$782,T$11)+'СЕТ СН'!$F$9+СВЦЭМ!$D$10+'СЕТ СН'!$F$5-'СЕТ СН'!$F$17</f>
        <v>2502.7562403800002</v>
      </c>
      <c r="U31" s="36">
        <f>SUMIFS(СВЦЭМ!$C$39:$C$782,СВЦЭМ!$A$39:$A$782,$A31,СВЦЭМ!$B$39:$B$782,U$11)+'СЕТ СН'!$F$9+СВЦЭМ!$D$10+'СЕТ СН'!$F$5-'СЕТ СН'!$F$17</f>
        <v>2520.8411502099998</v>
      </c>
      <c r="V31" s="36">
        <f>SUMIFS(СВЦЭМ!$C$39:$C$782,СВЦЭМ!$A$39:$A$782,$A31,СВЦЭМ!$B$39:$B$782,V$11)+'СЕТ СН'!$F$9+СВЦЭМ!$D$10+'СЕТ СН'!$F$5-'СЕТ СН'!$F$17</f>
        <v>2481.5293018000002</v>
      </c>
      <c r="W31" s="36">
        <f>SUMIFS(СВЦЭМ!$C$39:$C$782,СВЦЭМ!$A$39:$A$782,$A31,СВЦЭМ!$B$39:$B$782,W$11)+'СЕТ СН'!$F$9+СВЦЭМ!$D$10+'СЕТ СН'!$F$5-'СЕТ СН'!$F$17</f>
        <v>2469.7321008200001</v>
      </c>
      <c r="X31" s="36">
        <f>SUMIFS(СВЦЭМ!$C$39:$C$782,СВЦЭМ!$A$39:$A$782,$A31,СВЦЭМ!$B$39:$B$782,X$11)+'СЕТ СН'!$F$9+СВЦЭМ!$D$10+'СЕТ СН'!$F$5-'СЕТ СН'!$F$17</f>
        <v>2498.6923178900001</v>
      </c>
      <c r="Y31" s="36">
        <f>SUMIFS(СВЦЭМ!$C$39:$C$782,СВЦЭМ!$A$39:$A$782,$A31,СВЦЭМ!$B$39:$B$782,Y$11)+'СЕТ СН'!$F$9+СВЦЭМ!$D$10+'СЕТ СН'!$F$5-'СЕТ СН'!$F$17</f>
        <v>2471.4108786100001</v>
      </c>
    </row>
    <row r="32" spans="1:25" ht="15.75" x14ac:dyDescent="0.2">
      <c r="A32" s="35">
        <f t="shared" si="0"/>
        <v>44460</v>
      </c>
      <c r="B32" s="36">
        <f>SUMIFS(СВЦЭМ!$C$39:$C$782,СВЦЭМ!$A$39:$A$782,$A32,СВЦЭМ!$B$39:$B$782,B$11)+'СЕТ СН'!$F$9+СВЦЭМ!$D$10+'СЕТ СН'!$F$5-'СЕТ СН'!$F$17</f>
        <v>2532.1438664299999</v>
      </c>
      <c r="C32" s="36">
        <f>SUMIFS(СВЦЭМ!$C$39:$C$782,СВЦЭМ!$A$39:$A$782,$A32,СВЦЭМ!$B$39:$B$782,C$11)+'СЕТ СН'!$F$9+СВЦЭМ!$D$10+'СЕТ СН'!$F$5-'СЕТ СН'!$F$17</f>
        <v>2613.3165861399998</v>
      </c>
      <c r="D32" s="36">
        <f>SUMIFS(СВЦЭМ!$C$39:$C$782,СВЦЭМ!$A$39:$A$782,$A32,СВЦЭМ!$B$39:$B$782,D$11)+'СЕТ СН'!$F$9+СВЦЭМ!$D$10+'СЕТ СН'!$F$5-'СЕТ СН'!$F$17</f>
        <v>2642.4935543699999</v>
      </c>
      <c r="E32" s="36">
        <f>SUMIFS(СВЦЭМ!$C$39:$C$782,СВЦЭМ!$A$39:$A$782,$A32,СВЦЭМ!$B$39:$B$782,E$11)+'СЕТ СН'!$F$9+СВЦЭМ!$D$10+'СЕТ СН'!$F$5-'СЕТ СН'!$F$17</f>
        <v>2651.1779988399999</v>
      </c>
      <c r="F32" s="36">
        <f>SUMIFS(СВЦЭМ!$C$39:$C$782,СВЦЭМ!$A$39:$A$782,$A32,СВЦЭМ!$B$39:$B$782,F$11)+'СЕТ СН'!$F$9+СВЦЭМ!$D$10+'СЕТ СН'!$F$5-'СЕТ СН'!$F$17</f>
        <v>2651.9337214899997</v>
      </c>
      <c r="G32" s="36">
        <f>SUMIFS(СВЦЭМ!$C$39:$C$782,СВЦЭМ!$A$39:$A$782,$A32,СВЦЭМ!$B$39:$B$782,G$11)+'СЕТ СН'!$F$9+СВЦЭМ!$D$10+'СЕТ СН'!$F$5-'СЕТ СН'!$F$17</f>
        <v>2627.0591760899997</v>
      </c>
      <c r="H32" s="36">
        <f>SUMIFS(СВЦЭМ!$C$39:$C$782,СВЦЭМ!$A$39:$A$782,$A32,СВЦЭМ!$B$39:$B$782,H$11)+'СЕТ СН'!$F$9+СВЦЭМ!$D$10+'СЕТ СН'!$F$5-'СЕТ СН'!$F$17</f>
        <v>2570.1263229000001</v>
      </c>
      <c r="I32" s="36">
        <f>SUMIFS(СВЦЭМ!$C$39:$C$782,СВЦЭМ!$A$39:$A$782,$A32,СВЦЭМ!$B$39:$B$782,I$11)+'СЕТ СН'!$F$9+СВЦЭМ!$D$10+'СЕТ СН'!$F$5-'СЕТ СН'!$F$17</f>
        <v>2520.37152092</v>
      </c>
      <c r="J32" s="36">
        <f>SUMIFS(СВЦЭМ!$C$39:$C$782,СВЦЭМ!$A$39:$A$782,$A32,СВЦЭМ!$B$39:$B$782,J$11)+'СЕТ СН'!$F$9+СВЦЭМ!$D$10+'СЕТ СН'!$F$5-'СЕТ СН'!$F$17</f>
        <v>2497.9908326499999</v>
      </c>
      <c r="K32" s="36">
        <f>SUMIFS(СВЦЭМ!$C$39:$C$782,СВЦЭМ!$A$39:$A$782,$A32,СВЦЭМ!$B$39:$B$782,K$11)+'СЕТ СН'!$F$9+СВЦЭМ!$D$10+'СЕТ СН'!$F$5-'СЕТ СН'!$F$17</f>
        <v>2481.1190390500001</v>
      </c>
      <c r="L32" s="36">
        <f>SUMIFS(СВЦЭМ!$C$39:$C$782,СВЦЭМ!$A$39:$A$782,$A32,СВЦЭМ!$B$39:$B$782,L$11)+'СЕТ СН'!$F$9+СВЦЭМ!$D$10+'СЕТ СН'!$F$5-'СЕТ СН'!$F$17</f>
        <v>2473.80596234</v>
      </c>
      <c r="M32" s="36">
        <f>SUMIFS(СВЦЭМ!$C$39:$C$782,СВЦЭМ!$A$39:$A$782,$A32,СВЦЭМ!$B$39:$B$782,M$11)+'СЕТ СН'!$F$9+СВЦЭМ!$D$10+'СЕТ СН'!$F$5-'СЕТ СН'!$F$17</f>
        <v>2480.8911873699999</v>
      </c>
      <c r="N32" s="36">
        <f>SUMIFS(СВЦЭМ!$C$39:$C$782,СВЦЭМ!$A$39:$A$782,$A32,СВЦЭМ!$B$39:$B$782,N$11)+'СЕТ СН'!$F$9+СВЦЭМ!$D$10+'СЕТ СН'!$F$5-'СЕТ СН'!$F$17</f>
        <v>2470.78842708</v>
      </c>
      <c r="O32" s="36">
        <f>SUMIFS(СВЦЭМ!$C$39:$C$782,СВЦЭМ!$A$39:$A$782,$A32,СВЦЭМ!$B$39:$B$782,O$11)+'СЕТ СН'!$F$9+СВЦЭМ!$D$10+'СЕТ СН'!$F$5-'СЕТ СН'!$F$17</f>
        <v>2499.5698233900002</v>
      </c>
      <c r="P32" s="36">
        <f>SUMIFS(СВЦЭМ!$C$39:$C$782,СВЦЭМ!$A$39:$A$782,$A32,СВЦЭМ!$B$39:$B$782,P$11)+'СЕТ СН'!$F$9+СВЦЭМ!$D$10+'СЕТ СН'!$F$5-'СЕТ СН'!$F$17</f>
        <v>2535.7156348500002</v>
      </c>
      <c r="Q32" s="36">
        <f>SUMIFS(СВЦЭМ!$C$39:$C$782,СВЦЭМ!$A$39:$A$782,$A32,СВЦЭМ!$B$39:$B$782,Q$11)+'СЕТ СН'!$F$9+СВЦЭМ!$D$10+'СЕТ СН'!$F$5-'СЕТ СН'!$F$17</f>
        <v>2540.6769915899999</v>
      </c>
      <c r="R32" s="36">
        <f>SUMIFS(СВЦЭМ!$C$39:$C$782,СВЦЭМ!$A$39:$A$782,$A32,СВЦЭМ!$B$39:$B$782,R$11)+'СЕТ СН'!$F$9+СВЦЭМ!$D$10+'СЕТ СН'!$F$5-'СЕТ СН'!$F$17</f>
        <v>2530.8065232999998</v>
      </c>
      <c r="S32" s="36">
        <f>SUMIFS(СВЦЭМ!$C$39:$C$782,СВЦЭМ!$A$39:$A$782,$A32,СВЦЭМ!$B$39:$B$782,S$11)+'СЕТ СН'!$F$9+СВЦЭМ!$D$10+'СЕТ СН'!$F$5-'СЕТ СН'!$F$17</f>
        <v>2524.42342938</v>
      </c>
      <c r="T32" s="36">
        <f>SUMIFS(СВЦЭМ!$C$39:$C$782,СВЦЭМ!$A$39:$A$782,$A32,СВЦЭМ!$B$39:$B$782,T$11)+'СЕТ СН'!$F$9+СВЦЭМ!$D$10+'СЕТ СН'!$F$5-'СЕТ СН'!$F$17</f>
        <v>2498.6202952399999</v>
      </c>
      <c r="U32" s="36">
        <f>SUMIFS(СВЦЭМ!$C$39:$C$782,СВЦЭМ!$A$39:$A$782,$A32,СВЦЭМ!$B$39:$B$782,U$11)+'СЕТ СН'!$F$9+СВЦЭМ!$D$10+'СЕТ СН'!$F$5-'СЕТ СН'!$F$17</f>
        <v>2484.8249411799998</v>
      </c>
      <c r="V32" s="36">
        <f>SUMIFS(СВЦЭМ!$C$39:$C$782,СВЦЭМ!$A$39:$A$782,$A32,СВЦЭМ!$B$39:$B$782,V$11)+'СЕТ СН'!$F$9+СВЦЭМ!$D$10+'СЕТ СН'!$F$5-'СЕТ СН'!$F$17</f>
        <v>2476.0937788199999</v>
      </c>
      <c r="W32" s="36">
        <f>SUMIFS(СВЦЭМ!$C$39:$C$782,СВЦЭМ!$A$39:$A$782,$A32,СВЦЭМ!$B$39:$B$782,W$11)+'СЕТ СН'!$F$9+СВЦЭМ!$D$10+'СЕТ СН'!$F$5-'СЕТ СН'!$F$17</f>
        <v>2469.75426655</v>
      </c>
      <c r="X32" s="36">
        <f>SUMIFS(СВЦЭМ!$C$39:$C$782,СВЦЭМ!$A$39:$A$782,$A32,СВЦЭМ!$B$39:$B$782,X$11)+'СЕТ СН'!$F$9+СВЦЭМ!$D$10+'СЕТ СН'!$F$5-'СЕТ СН'!$F$17</f>
        <v>2445.6031536400001</v>
      </c>
      <c r="Y32" s="36">
        <f>SUMIFS(СВЦЭМ!$C$39:$C$782,СВЦЭМ!$A$39:$A$782,$A32,СВЦЭМ!$B$39:$B$782,Y$11)+'СЕТ СН'!$F$9+СВЦЭМ!$D$10+'СЕТ СН'!$F$5-'СЕТ СН'!$F$17</f>
        <v>2441.7852164199999</v>
      </c>
    </row>
    <row r="33" spans="1:25" ht="15.75" x14ac:dyDescent="0.2">
      <c r="A33" s="35">
        <f t="shared" si="0"/>
        <v>44461</v>
      </c>
      <c r="B33" s="36">
        <f>SUMIFS(СВЦЭМ!$C$39:$C$782,СВЦЭМ!$A$39:$A$782,$A33,СВЦЭМ!$B$39:$B$782,B$11)+'СЕТ СН'!$F$9+СВЦЭМ!$D$10+'СЕТ СН'!$F$5-'СЕТ СН'!$F$17</f>
        <v>2523.5445888599997</v>
      </c>
      <c r="C33" s="36">
        <f>SUMIFS(СВЦЭМ!$C$39:$C$782,СВЦЭМ!$A$39:$A$782,$A33,СВЦЭМ!$B$39:$B$782,C$11)+'СЕТ СН'!$F$9+СВЦЭМ!$D$10+'СЕТ СН'!$F$5-'СЕТ СН'!$F$17</f>
        <v>2580.37128583</v>
      </c>
      <c r="D33" s="36">
        <f>SUMIFS(СВЦЭМ!$C$39:$C$782,СВЦЭМ!$A$39:$A$782,$A33,СВЦЭМ!$B$39:$B$782,D$11)+'СЕТ СН'!$F$9+СВЦЭМ!$D$10+'СЕТ СН'!$F$5-'СЕТ СН'!$F$17</f>
        <v>2610.8872260399999</v>
      </c>
      <c r="E33" s="36">
        <f>SUMIFS(СВЦЭМ!$C$39:$C$782,СВЦЭМ!$A$39:$A$782,$A33,СВЦЭМ!$B$39:$B$782,E$11)+'СЕТ СН'!$F$9+СВЦЭМ!$D$10+'СЕТ СН'!$F$5-'СЕТ СН'!$F$17</f>
        <v>2633.0655964600001</v>
      </c>
      <c r="F33" s="36">
        <f>SUMIFS(СВЦЭМ!$C$39:$C$782,СВЦЭМ!$A$39:$A$782,$A33,СВЦЭМ!$B$39:$B$782,F$11)+'СЕТ СН'!$F$9+СВЦЭМ!$D$10+'СЕТ СН'!$F$5-'СЕТ СН'!$F$17</f>
        <v>2632.4243630199999</v>
      </c>
      <c r="G33" s="36">
        <f>SUMIFS(СВЦЭМ!$C$39:$C$782,СВЦЭМ!$A$39:$A$782,$A33,СВЦЭМ!$B$39:$B$782,G$11)+'СЕТ СН'!$F$9+СВЦЭМ!$D$10+'СЕТ СН'!$F$5-'СЕТ СН'!$F$17</f>
        <v>2623.8915202099997</v>
      </c>
      <c r="H33" s="36">
        <f>SUMIFS(СВЦЭМ!$C$39:$C$782,СВЦЭМ!$A$39:$A$782,$A33,СВЦЭМ!$B$39:$B$782,H$11)+'СЕТ СН'!$F$9+СВЦЭМ!$D$10+'СЕТ СН'!$F$5-'СЕТ СН'!$F$17</f>
        <v>2573.4560291100001</v>
      </c>
      <c r="I33" s="36">
        <f>SUMIFS(СВЦЭМ!$C$39:$C$782,СВЦЭМ!$A$39:$A$782,$A33,СВЦЭМ!$B$39:$B$782,I$11)+'СЕТ СН'!$F$9+СВЦЭМ!$D$10+'СЕТ СН'!$F$5-'СЕТ СН'!$F$17</f>
        <v>2506.98251785</v>
      </c>
      <c r="J33" s="36">
        <f>SUMIFS(СВЦЭМ!$C$39:$C$782,СВЦЭМ!$A$39:$A$782,$A33,СВЦЭМ!$B$39:$B$782,J$11)+'СЕТ СН'!$F$9+СВЦЭМ!$D$10+'СЕТ СН'!$F$5-'СЕТ СН'!$F$17</f>
        <v>2486.8836147900001</v>
      </c>
      <c r="K33" s="36">
        <f>SUMIFS(СВЦЭМ!$C$39:$C$782,СВЦЭМ!$A$39:$A$782,$A33,СВЦЭМ!$B$39:$B$782,K$11)+'СЕТ СН'!$F$9+СВЦЭМ!$D$10+'СЕТ СН'!$F$5-'СЕТ СН'!$F$17</f>
        <v>2486.63529629</v>
      </c>
      <c r="L33" s="36">
        <f>SUMIFS(СВЦЭМ!$C$39:$C$782,СВЦЭМ!$A$39:$A$782,$A33,СВЦЭМ!$B$39:$B$782,L$11)+'СЕТ СН'!$F$9+СВЦЭМ!$D$10+'СЕТ СН'!$F$5-'СЕТ СН'!$F$17</f>
        <v>2470.4820294000001</v>
      </c>
      <c r="M33" s="36">
        <f>SUMIFS(СВЦЭМ!$C$39:$C$782,СВЦЭМ!$A$39:$A$782,$A33,СВЦЭМ!$B$39:$B$782,M$11)+'СЕТ СН'!$F$9+СВЦЭМ!$D$10+'СЕТ СН'!$F$5-'СЕТ СН'!$F$17</f>
        <v>2462.8145285299997</v>
      </c>
      <c r="N33" s="36">
        <f>SUMIFS(СВЦЭМ!$C$39:$C$782,СВЦЭМ!$A$39:$A$782,$A33,СВЦЭМ!$B$39:$B$782,N$11)+'СЕТ СН'!$F$9+СВЦЭМ!$D$10+'СЕТ СН'!$F$5-'СЕТ СН'!$F$17</f>
        <v>2462.6414697599998</v>
      </c>
      <c r="O33" s="36">
        <f>SUMIFS(СВЦЭМ!$C$39:$C$782,СВЦЭМ!$A$39:$A$782,$A33,СВЦЭМ!$B$39:$B$782,O$11)+'СЕТ СН'!$F$9+СВЦЭМ!$D$10+'СЕТ СН'!$F$5-'СЕТ СН'!$F$17</f>
        <v>2498.3259791299997</v>
      </c>
      <c r="P33" s="36">
        <f>SUMIFS(СВЦЭМ!$C$39:$C$782,СВЦЭМ!$A$39:$A$782,$A33,СВЦЭМ!$B$39:$B$782,P$11)+'СЕТ СН'!$F$9+СВЦЭМ!$D$10+'СЕТ СН'!$F$5-'СЕТ СН'!$F$17</f>
        <v>2532.6507276800003</v>
      </c>
      <c r="Q33" s="36">
        <f>SUMIFS(СВЦЭМ!$C$39:$C$782,СВЦЭМ!$A$39:$A$782,$A33,СВЦЭМ!$B$39:$B$782,Q$11)+'СЕТ СН'!$F$9+СВЦЭМ!$D$10+'СЕТ СН'!$F$5-'СЕТ СН'!$F$17</f>
        <v>2538.2975987899999</v>
      </c>
      <c r="R33" s="36">
        <f>SUMIFS(СВЦЭМ!$C$39:$C$782,СВЦЭМ!$A$39:$A$782,$A33,СВЦЭМ!$B$39:$B$782,R$11)+'СЕТ СН'!$F$9+СВЦЭМ!$D$10+'СЕТ СН'!$F$5-'СЕТ СН'!$F$17</f>
        <v>2524.61156648</v>
      </c>
      <c r="S33" s="36">
        <f>SUMIFS(СВЦЭМ!$C$39:$C$782,СВЦЭМ!$A$39:$A$782,$A33,СВЦЭМ!$B$39:$B$782,S$11)+'СЕТ СН'!$F$9+СВЦЭМ!$D$10+'СЕТ СН'!$F$5-'СЕТ СН'!$F$17</f>
        <v>2502.5537710099998</v>
      </c>
      <c r="T33" s="36">
        <f>SUMIFS(СВЦЭМ!$C$39:$C$782,СВЦЭМ!$A$39:$A$782,$A33,СВЦЭМ!$B$39:$B$782,T$11)+'СЕТ СН'!$F$9+СВЦЭМ!$D$10+'СЕТ СН'!$F$5-'СЕТ СН'!$F$17</f>
        <v>2478.6142598599999</v>
      </c>
      <c r="U33" s="36">
        <f>SUMIFS(СВЦЭМ!$C$39:$C$782,СВЦЭМ!$A$39:$A$782,$A33,СВЦЭМ!$B$39:$B$782,U$11)+'СЕТ СН'!$F$9+СВЦЭМ!$D$10+'СЕТ СН'!$F$5-'СЕТ СН'!$F$17</f>
        <v>2478.4261762599999</v>
      </c>
      <c r="V33" s="36">
        <f>SUMIFS(СВЦЭМ!$C$39:$C$782,СВЦЭМ!$A$39:$A$782,$A33,СВЦЭМ!$B$39:$B$782,V$11)+'СЕТ СН'!$F$9+СВЦЭМ!$D$10+'СЕТ СН'!$F$5-'СЕТ СН'!$F$17</f>
        <v>2467.7560971100002</v>
      </c>
      <c r="W33" s="36">
        <f>SUMIFS(СВЦЭМ!$C$39:$C$782,СВЦЭМ!$A$39:$A$782,$A33,СВЦЭМ!$B$39:$B$782,W$11)+'СЕТ СН'!$F$9+СВЦЭМ!$D$10+'СЕТ СН'!$F$5-'СЕТ СН'!$F$17</f>
        <v>2460.5057894500001</v>
      </c>
      <c r="X33" s="36">
        <f>SUMIFS(СВЦЭМ!$C$39:$C$782,СВЦЭМ!$A$39:$A$782,$A33,СВЦЭМ!$B$39:$B$782,X$11)+'СЕТ СН'!$F$9+СВЦЭМ!$D$10+'СЕТ СН'!$F$5-'СЕТ СН'!$F$17</f>
        <v>2441.5208487999998</v>
      </c>
      <c r="Y33" s="36">
        <f>SUMIFS(СВЦЭМ!$C$39:$C$782,СВЦЭМ!$A$39:$A$782,$A33,СВЦЭМ!$B$39:$B$782,Y$11)+'СЕТ СН'!$F$9+СВЦЭМ!$D$10+'СЕТ СН'!$F$5-'СЕТ СН'!$F$17</f>
        <v>2434.9045403300001</v>
      </c>
    </row>
    <row r="34" spans="1:25" ht="15.75" x14ac:dyDescent="0.2">
      <c r="A34" s="35">
        <f t="shared" si="0"/>
        <v>44462</v>
      </c>
      <c r="B34" s="36">
        <f>SUMIFS(СВЦЭМ!$C$39:$C$782,СВЦЭМ!$A$39:$A$782,$A34,СВЦЭМ!$B$39:$B$782,B$11)+'СЕТ СН'!$F$9+СВЦЭМ!$D$10+'СЕТ СН'!$F$5-'СЕТ СН'!$F$17</f>
        <v>2557.4730216600001</v>
      </c>
      <c r="C34" s="36">
        <f>SUMIFS(СВЦЭМ!$C$39:$C$782,СВЦЭМ!$A$39:$A$782,$A34,СВЦЭМ!$B$39:$B$782,C$11)+'СЕТ СН'!$F$9+СВЦЭМ!$D$10+'СЕТ СН'!$F$5-'СЕТ СН'!$F$17</f>
        <v>2650.3613180900002</v>
      </c>
      <c r="D34" s="36">
        <f>SUMIFS(СВЦЭМ!$C$39:$C$782,СВЦЭМ!$A$39:$A$782,$A34,СВЦЭМ!$B$39:$B$782,D$11)+'СЕТ СН'!$F$9+СВЦЭМ!$D$10+'СЕТ СН'!$F$5-'СЕТ СН'!$F$17</f>
        <v>2708.1606639000001</v>
      </c>
      <c r="E34" s="36">
        <f>SUMIFS(СВЦЭМ!$C$39:$C$782,СВЦЭМ!$A$39:$A$782,$A34,СВЦЭМ!$B$39:$B$782,E$11)+'СЕТ СН'!$F$9+СВЦЭМ!$D$10+'СЕТ СН'!$F$5-'СЕТ СН'!$F$17</f>
        <v>2718.6189715599999</v>
      </c>
      <c r="F34" s="36">
        <f>SUMIFS(СВЦЭМ!$C$39:$C$782,СВЦЭМ!$A$39:$A$782,$A34,СВЦЭМ!$B$39:$B$782,F$11)+'СЕТ СН'!$F$9+СВЦЭМ!$D$10+'СЕТ СН'!$F$5-'СЕТ СН'!$F$17</f>
        <v>2719.5888363200002</v>
      </c>
      <c r="G34" s="36">
        <f>SUMIFS(СВЦЭМ!$C$39:$C$782,СВЦЭМ!$A$39:$A$782,$A34,СВЦЭМ!$B$39:$B$782,G$11)+'СЕТ СН'!$F$9+СВЦЭМ!$D$10+'СЕТ СН'!$F$5-'СЕТ СН'!$F$17</f>
        <v>2696.36013826</v>
      </c>
      <c r="H34" s="36">
        <f>SUMIFS(СВЦЭМ!$C$39:$C$782,СВЦЭМ!$A$39:$A$782,$A34,СВЦЭМ!$B$39:$B$782,H$11)+'СЕТ СН'!$F$9+СВЦЭМ!$D$10+'СЕТ СН'!$F$5-'СЕТ СН'!$F$17</f>
        <v>2625.01058719</v>
      </c>
      <c r="I34" s="36">
        <f>SUMIFS(СВЦЭМ!$C$39:$C$782,СВЦЭМ!$A$39:$A$782,$A34,СВЦЭМ!$B$39:$B$782,I$11)+'СЕТ СН'!$F$9+СВЦЭМ!$D$10+'СЕТ СН'!$F$5-'СЕТ СН'!$F$17</f>
        <v>2522.8821956699999</v>
      </c>
      <c r="J34" s="36">
        <f>SUMIFS(СВЦЭМ!$C$39:$C$782,СВЦЭМ!$A$39:$A$782,$A34,СВЦЭМ!$B$39:$B$782,J$11)+'СЕТ СН'!$F$9+СВЦЭМ!$D$10+'СЕТ СН'!$F$5-'СЕТ СН'!$F$17</f>
        <v>2528.68393156</v>
      </c>
      <c r="K34" s="36">
        <f>SUMIFS(СВЦЭМ!$C$39:$C$782,СВЦЭМ!$A$39:$A$782,$A34,СВЦЭМ!$B$39:$B$782,K$11)+'СЕТ СН'!$F$9+СВЦЭМ!$D$10+'СЕТ СН'!$F$5-'СЕТ СН'!$F$17</f>
        <v>2550.4656577999999</v>
      </c>
      <c r="L34" s="36">
        <f>SUMIFS(СВЦЭМ!$C$39:$C$782,СВЦЭМ!$A$39:$A$782,$A34,СВЦЭМ!$B$39:$B$782,L$11)+'СЕТ СН'!$F$9+СВЦЭМ!$D$10+'СЕТ СН'!$F$5-'СЕТ СН'!$F$17</f>
        <v>2544.33073491</v>
      </c>
      <c r="M34" s="36">
        <f>SUMIFS(СВЦЭМ!$C$39:$C$782,СВЦЭМ!$A$39:$A$782,$A34,СВЦЭМ!$B$39:$B$782,M$11)+'СЕТ СН'!$F$9+СВЦЭМ!$D$10+'СЕТ СН'!$F$5-'СЕТ СН'!$F$17</f>
        <v>2537.9629371999999</v>
      </c>
      <c r="N34" s="36">
        <f>SUMIFS(СВЦЭМ!$C$39:$C$782,СВЦЭМ!$A$39:$A$782,$A34,СВЦЭМ!$B$39:$B$782,N$11)+'СЕТ СН'!$F$9+СВЦЭМ!$D$10+'СЕТ СН'!$F$5-'СЕТ СН'!$F$17</f>
        <v>2509.4686432200001</v>
      </c>
      <c r="O34" s="36">
        <f>SUMIFS(СВЦЭМ!$C$39:$C$782,СВЦЭМ!$A$39:$A$782,$A34,СВЦЭМ!$B$39:$B$782,O$11)+'СЕТ СН'!$F$9+СВЦЭМ!$D$10+'СЕТ СН'!$F$5-'СЕТ СН'!$F$17</f>
        <v>2511.9703145600001</v>
      </c>
      <c r="P34" s="36">
        <f>SUMIFS(СВЦЭМ!$C$39:$C$782,СВЦЭМ!$A$39:$A$782,$A34,СВЦЭМ!$B$39:$B$782,P$11)+'СЕТ СН'!$F$9+СВЦЭМ!$D$10+'СЕТ СН'!$F$5-'СЕТ СН'!$F$17</f>
        <v>2540.15420679</v>
      </c>
      <c r="Q34" s="36">
        <f>SUMIFS(СВЦЭМ!$C$39:$C$782,СВЦЭМ!$A$39:$A$782,$A34,СВЦЭМ!$B$39:$B$782,Q$11)+'СЕТ СН'!$F$9+СВЦЭМ!$D$10+'СЕТ СН'!$F$5-'СЕТ СН'!$F$17</f>
        <v>2549.5861765999998</v>
      </c>
      <c r="R34" s="36">
        <f>SUMIFS(СВЦЭМ!$C$39:$C$782,СВЦЭМ!$A$39:$A$782,$A34,СВЦЭМ!$B$39:$B$782,R$11)+'СЕТ СН'!$F$9+СВЦЭМ!$D$10+'СЕТ СН'!$F$5-'СЕТ СН'!$F$17</f>
        <v>2529.7591970900003</v>
      </c>
      <c r="S34" s="36">
        <f>SUMIFS(СВЦЭМ!$C$39:$C$782,СВЦЭМ!$A$39:$A$782,$A34,СВЦЭМ!$B$39:$B$782,S$11)+'СЕТ СН'!$F$9+СВЦЭМ!$D$10+'СЕТ СН'!$F$5-'СЕТ СН'!$F$17</f>
        <v>2507.96009581</v>
      </c>
      <c r="T34" s="36">
        <f>SUMIFS(СВЦЭМ!$C$39:$C$782,СВЦЭМ!$A$39:$A$782,$A34,СВЦЭМ!$B$39:$B$782,T$11)+'СЕТ СН'!$F$9+СВЦЭМ!$D$10+'СЕТ СН'!$F$5-'СЕТ СН'!$F$17</f>
        <v>2490.5612182</v>
      </c>
      <c r="U34" s="36">
        <f>SUMIFS(СВЦЭМ!$C$39:$C$782,СВЦЭМ!$A$39:$A$782,$A34,СВЦЭМ!$B$39:$B$782,U$11)+'СЕТ СН'!$F$9+СВЦЭМ!$D$10+'СЕТ СН'!$F$5-'СЕТ СН'!$F$17</f>
        <v>2483.0959978000001</v>
      </c>
      <c r="V34" s="36">
        <f>SUMIFS(СВЦЭМ!$C$39:$C$782,СВЦЭМ!$A$39:$A$782,$A34,СВЦЭМ!$B$39:$B$782,V$11)+'СЕТ СН'!$F$9+СВЦЭМ!$D$10+'СЕТ СН'!$F$5-'СЕТ СН'!$F$17</f>
        <v>2481.67092022</v>
      </c>
      <c r="W34" s="36">
        <f>SUMIFS(СВЦЭМ!$C$39:$C$782,СВЦЭМ!$A$39:$A$782,$A34,СВЦЭМ!$B$39:$B$782,W$11)+'СЕТ СН'!$F$9+СВЦЭМ!$D$10+'СЕТ СН'!$F$5-'СЕТ СН'!$F$17</f>
        <v>2468.23242355</v>
      </c>
      <c r="X34" s="36">
        <f>SUMIFS(СВЦЭМ!$C$39:$C$782,СВЦЭМ!$A$39:$A$782,$A34,СВЦЭМ!$B$39:$B$782,X$11)+'СЕТ СН'!$F$9+СВЦЭМ!$D$10+'СЕТ СН'!$F$5-'СЕТ СН'!$F$17</f>
        <v>2453.3428055099998</v>
      </c>
      <c r="Y34" s="36">
        <f>SUMIFS(СВЦЭМ!$C$39:$C$782,СВЦЭМ!$A$39:$A$782,$A34,СВЦЭМ!$B$39:$B$782,Y$11)+'СЕТ СН'!$F$9+СВЦЭМ!$D$10+'СЕТ СН'!$F$5-'СЕТ СН'!$F$17</f>
        <v>2497.7998474599999</v>
      </c>
    </row>
    <row r="35" spans="1:25" ht="15.75" x14ac:dyDescent="0.2">
      <c r="A35" s="35">
        <f t="shared" si="0"/>
        <v>44463</v>
      </c>
      <c r="B35" s="36">
        <f>SUMIFS(СВЦЭМ!$C$39:$C$782,СВЦЭМ!$A$39:$A$782,$A35,СВЦЭМ!$B$39:$B$782,B$11)+'СЕТ СН'!$F$9+СВЦЭМ!$D$10+'СЕТ СН'!$F$5-'СЕТ СН'!$F$17</f>
        <v>2527.86206752</v>
      </c>
      <c r="C35" s="36">
        <f>SUMIFS(СВЦЭМ!$C$39:$C$782,СВЦЭМ!$A$39:$A$782,$A35,СВЦЭМ!$B$39:$B$782,C$11)+'СЕТ СН'!$F$9+СВЦЭМ!$D$10+'СЕТ СН'!$F$5-'СЕТ СН'!$F$17</f>
        <v>2586.8329518999999</v>
      </c>
      <c r="D35" s="36">
        <f>SUMIFS(СВЦЭМ!$C$39:$C$782,СВЦЭМ!$A$39:$A$782,$A35,СВЦЭМ!$B$39:$B$782,D$11)+'СЕТ СН'!$F$9+СВЦЭМ!$D$10+'СЕТ СН'!$F$5-'СЕТ СН'!$F$17</f>
        <v>2651.4554065100001</v>
      </c>
      <c r="E35" s="36">
        <f>SUMIFS(СВЦЭМ!$C$39:$C$782,СВЦЭМ!$A$39:$A$782,$A35,СВЦЭМ!$B$39:$B$782,E$11)+'СЕТ СН'!$F$9+СВЦЭМ!$D$10+'СЕТ СН'!$F$5-'СЕТ СН'!$F$17</f>
        <v>2672.0697058899996</v>
      </c>
      <c r="F35" s="36">
        <f>SUMIFS(СВЦЭМ!$C$39:$C$782,СВЦЭМ!$A$39:$A$782,$A35,СВЦЭМ!$B$39:$B$782,F$11)+'СЕТ СН'!$F$9+СВЦЭМ!$D$10+'СЕТ СН'!$F$5-'СЕТ СН'!$F$17</f>
        <v>2677.6814821199996</v>
      </c>
      <c r="G35" s="36">
        <f>SUMIFS(СВЦЭМ!$C$39:$C$782,СВЦЭМ!$A$39:$A$782,$A35,СВЦЭМ!$B$39:$B$782,G$11)+'СЕТ СН'!$F$9+СВЦЭМ!$D$10+'СЕТ СН'!$F$5-'СЕТ СН'!$F$17</f>
        <v>2637.63059574</v>
      </c>
      <c r="H35" s="36">
        <f>SUMIFS(СВЦЭМ!$C$39:$C$782,СВЦЭМ!$A$39:$A$782,$A35,СВЦЭМ!$B$39:$B$782,H$11)+'СЕТ СН'!$F$9+СВЦЭМ!$D$10+'СЕТ СН'!$F$5-'СЕТ СН'!$F$17</f>
        <v>2567.6005372199998</v>
      </c>
      <c r="I35" s="36">
        <f>SUMIFS(СВЦЭМ!$C$39:$C$782,СВЦЭМ!$A$39:$A$782,$A35,СВЦЭМ!$B$39:$B$782,I$11)+'СЕТ СН'!$F$9+СВЦЭМ!$D$10+'СЕТ СН'!$F$5-'СЕТ СН'!$F$17</f>
        <v>2512.6231922100001</v>
      </c>
      <c r="J35" s="36">
        <f>SUMIFS(СВЦЭМ!$C$39:$C$782,СВЦЭМ!$A$39:$A$782,$A35,СВЦЭМ!$B$39:$B$782,J$11)+'СЕТ СН'!$F$9+СВЦЭМ!$D$10+'СЕТ СН'!$F$5-'СЕТ СН'!$F$17</f>
        <v>2517.4299469899997</v>
      </c>
      <c r="K35" s="36">
        <f>SUMIFS(СВЦЭМ!$C$39:$C$782,СВЦЭМ!$A$39:$A$782,$A35,СВЦЭМ!$B$39:$B$782,K$11)+'СЕТ СН'!$F$9+СВЦЭМ!$D$10+'СЕТ СН'!$F$5-'СЕТ СН'!$F$17</f>
        <v>2536.3503181300002</v>
      </c>
      <c r="L35" s="36">
        <f>SUMIFS(СВЦЭМ!$C$39:$C$782,СВЦЭМ!$A$39:$A$782,$A35,СВЦЭМ!$B$39:$B$782,L$11)+'СЕТ СН'!$F$9+СВЦЭМ!$D$10+'СЕТ СН'!$F$5-'СЕТ СН'!$F$17</f>
        <v>2548.2063771900002</v>
      </c>
      <c r="M35" s="36">
        <f>SUMIFS(СВЦЭМ!$C$39:$C$782,СВЦЭМ!$A$39:$A$782,$A35,СВЦЭМ!$B$39:$B$782,M$11)+'СЕТ СН'!$F$9+СВЦЭМ!$D$10+'СЕТ СН'!$F$5-'СЕТ СН'!$F$17</f>
        <v>2538.8136071600002</v>
      </c>
      <c r="N35" s="36">
        <f>SUMIFS(СВЦЭМ!$C$39:$C$782,СВЦЭМ!$A$39:$A$782,$A35,СВЦЭМ!$B$39:$B$782,N$11)+'СЕТ СН'!$F$9+СВЦЭМ!$D$10+'СЕТ СН'!$F$5-'СЕТ СН'!$F$17</f>
        <v>2506.34456778</v>
      </c>
      <c r="O35" s="36">
        <f>SUMIFS(СВЦЭМ!$C$39:$C$782,СВЦЭМ!$A$39:$A$782,$A35,СВЦЭМ!$B$39:$B$782,O$11)+'СЕТ СН'!$F$9+СВЦЭМ!$D$10+'СЕТ СН'!$F$5-'СЕТ СН'!$F$17</f>
        <v>2503.0446277400001</v>
      </c>
      <c r="P35" s="36">
        <f>SUMIFS(СВЦЭМ!$C$39:$C$782,СВЦЭМ!$A$39:$A$782,$A35,СВЦЭМ!$B$39:$B$782,P$11)+'СЕТ СН'!$F$9+СВЦЭМ!$D$10+'СЕТ СН'!$F$5-'СЕТ СН'!$F$17</f>
        <v>2545.6519487400001</v>
      </c>
      <c r="Q35" s="36">
        <f>SUMIFS(СВЦЭМ!$C$39:$C$782,СВЦЭМ!$A$39:$A$782,$A35,СВЦЭМ!$B$39:$B$782,Q$11)+'СЕТ СН'!$F$9+СВЦЭМ!$D$10+'СЕТ СН'!$F$5-'СЕТ СН'!$F$17</f>
        <v>2549.37769222</v>
      </c>
      <c r="R35" s="36">
        <f>SUMIFS(СВЦЭМ!$C$39:$C$782,СВЦЭМ!$A$39:$A$782,$A35,СВЦЭМ!$B$39:$B$782,R$11)+'СЕТ СН'!$F$9+СВЦЭМ!$D$10+'СЕТ СН'!$F$5-'СЕТ СН'!$F$17</f>
        <v>2530.8680961300001</v>
      </c>
      <c r="S35" s="36">
        <f>SUMIFS(СВЦЭМ!$C$39:$C$782,СВЦЭМ!$A$39:$A$782,$A35,СВЦЭМ!$B$39:$B$782,S$11)+'СЕТ СН'!$F$9+СВЦЭМ!$D$10+'СЕТ СН'!$F$5-'СЕТ СН'!$F$17</f>
        <v>2516.1187675199999</v>
      </c>
      <c r="T35" s="36">
        <f>SUMIFS(СВЦЭМ!$C$39:$C$782,СВЦЭМ!$A$39:$A$782,$A35,СВЦЭМ!$B$39:$B$782,T$11)+'СЕТ СН'!$F$9+СВЦЭМ!$D$10+'СЕТ СН'!$F$5-'СЕТ СН'!$F$17</f>
        <v>2497.9716722100002</v>
      </c>
      <c r="U35" s="36">
        <f>SUMIFS(СВЦЭМ!$C$39:$C$782,СВЦЭМ!$A$39:$A$782,$A35,СВЦЭМ!$B$39:$B$782,U$11)+'СЕТ СН'!$F$9+СВЦЭМ!$D$10+'СЕТ СН'!$F$5-'СЕТ СН'!$F$17</f>
        <v>2487.5210775300002</v>
      </c>
      <c r="V35" s="36">
        <f>SUMIFS(СВЦЭМ!$C$39:$C$782,СВЦЭМ!$A$39:$A$782,$A35,СВЦЭМ!$B$39:$B$782,V$11)+'СЕТ СН'!$F$9+СВЦЭМ!$D$10+'СЕТ СН'!$F$5-'СЕТ СН'!$F$17</f>
        <v>2479.92587822</v>
      </c>
      <c r="W35" s="36">
        <f>SUMIFS(СВЦЭМ!$C$39:$C$782,СВЦЭМ!$A$39:$A$782,$A35,СВЦЭМ!$B$39:$B$782,W$11)+'СЕТ СН'!$F$9+СВЦЭМ!$D$10+'СЕТ СН'!$F$5-'СЕТ СН'!$F$17</f>
        <v>2466.6358168400002</v>
      </c>
      <c r="X35" s="36">
        <f>SUMIFS(СВЦЭМ!$C$39:$C$782,СВЦЭМ!$A$39:$A$782,$A35,СВЦЭМ!$B$39:$B$782,X$11)+'СЕТ СН'!$F$9+СВЦЭМ!$D$10+'СЕТ СН'!$F$5-'СЕТ СН'!$F$17</f>
        <v>2442.5254438100001</v>
      </c>
      <c r="Y35" s="36">
        <f>SUMIFS(СВЦЭМ!$C$39:$C$782,СВЦЭМ!$A$39:$A$782,$A35,СВЦЭМ!$B$39:$B$782,Y$11)+'СЕТ СН'!$F$9+СВЦЭМ!$D$10+'СЕТ СН'!$F$5-'СЕТ СН'!$F$17</f>
        <v>2456.22315862</v>
      </c>
    </row>
    <row r="36" spans="1:25" ht="15.75" x14ac:dyDescent="0.2">
      <c r="A36" s="35">
        <f t="shared" si="0"/>
        <v>44464</v>
      </c>
      <c r="B36" s="36">
        <f>SUMIFS(СВЦЭМ!$C$39:$C$782,СВЦЭМ!$A$39:$A$782,$A36,СВЦЭМ!$B$39:$B$782,B$11)+'СЕТ СН'!$F$9+СВЦЭМ!$D$10+'СЕТ СН'!$F$5-'СЕТ СН'!$F$17</f>
        <v>2463.8060002100001</v>
      </c>
      <c r="C36" s="36">
        <f>SUMIFS(СВЦЭМ!$C$39:$C$782,СВЦЭМ!$A$39:$A$782,$A36,СВЦЭМ!$B$39:$B$782,C$11)+'СЕТ СН'!$F$9+СВЦЭМ!$D$10+'СЕТ СН'!$F$5-'СЕТ СН'!$F$17</f>
        <v>2550.80278202</v>
      </c>
      <c r="D36" s="36">
        <f>SUMIFS(СВЦЭМ!$C$39:$C$782,СВЦЭМ!$A$39:$A$782,$A36,СВЦЭМ!$B$39:$B$782,D$11)+'СЕТ СН'!$F$9+СВЦЭМ!$D$10+'СЕТ СН'!$F$5-'СЕТ СН'!$F$17</f>
        <v>2631.2930691399997</v>
      </c>
      <c r="E36" s="36">
        <f>SUMIFS(СВЦЭМ!$C$39:$C$782,СВЦЭМ!$A$39:$A$782,$A36,СВЦЭМ!$B$39:$B$782,E$11)+'СЕТ СН'!$F$9+СВЦЭМ!$D$10+'СЕТ СН'!$F$5-'СЕТ СН'!$F$17</f>
        <v>2659.53787775</v>
      </c>
      <c r="F36" s="36">
        <f>SUMIFS(СВЦЭМ!$C$39:$C$782,СВЦЭМ!$A$39:$A$782,$A36,СВЦЭМ!$B$39:$B$782,F$11)+'СЕТ СН'!$F$9+СВЦЭМ!$D$10+'СЕТ СН'!$F$5-'СЕТ СН'!$F$17</f>
        <v>2658.69054676</v>
      </c>
      <c r="G36" s="36">
        <f>SUMIFS(СВЦЭМ!$C$39:$C$782,СВЦЭМ!$A$39:$A$782,$A36,СВЦЭМ!$B$39:$B$782,G$11)+'СЕТ СН'!$F$9+СВЦЭМ!$D$10+'СЕТ СН'!$F$5-'СЕТ СН'!$F$17</f>
        <v>2659.3087367799999</v>
      </c>
      <c r="H36" s="36">
        <f>SUMIFS(СВЦЭМ!$C$39:$C$782,СВЦЭМ!$A$39:$A$782,$A36,СВЦЭМ!$B$39:$B$782,H$11)+'СЕТ СН'!$F$9+СВЦЭМ!$D$10+'СЕТ СН'!$F$5-'СЕТ СН'!$F$17</f>
        <v>2624.2229194299998</v>
      </c>
      <c r="I36" s="36">
        <f>SUMIFS(СВЦЭМ!$C$39:$C$782,СВЦЭМ!$A$39:$A$782,$A36,СВЦЭМ!$B$39:$B$782,I$11)+'СЕТ СН'!$F$9+СВЦЭМ!$D$10+'СЕТ СН'!$F$5-'СЕТ СН'!$F$17</f>
        <v>2540.3221472599998</v>
      </c>
      <c r="J36" s="36">
        <f>SUMIFS(СВЦЭМ!$C$39:$C$782,СВЦЭМ!$A$39:$A$782,$A36,СВЦЭМ!$B$39:$B$782,J$11)+'СЕТ СН'!$F$9+СВЦЭМ!$D$10+'СЕТ СН'!$F$5-'СЕТ СН'!$F$17</f>
        <v>2489.4212627799998</v>
      </c>
      <c r="K36" s="36">
        <f>SUMIFS(СВЦЭМ!$C$39:$C$782,СВЦЭМ!$A$39:$A$782,$A36,СВЦЭМ!$B$39:$B$782,K$11)+'СЕТ СН'!$F$9+СВЦЭМ!$D$10+'СЕТ СН'!$F$5-'СЕТ СН'!$F$17</f>
        <v>2487.7806549100001</v>
      </c>
      <c r="L36" s="36">
        <f>SUMIFS(СВЦЭМ!$C$39:$C$782,СВЦЭМ!$A$39:$A$782,$A36,СВЦЭМ!$B$39:$B$782,L$11)+'СЕТ СН'!$F$9+СВЦЭМ!$D$10+'СЕТ СН'!$F$5-'СЕТ СН'!$F$17</f>
        <v>2482.9880089099997</v>
      </c>
      <c r="M36" s="36">
        <f>SUMIFS(СВЦЭМ!$C$39:$C$782,СВЦЭМ!$A$39:$A$782,$A36,СВЦЭМ!$B$39:$B$782,M$11)+'СЕТ СН'!$F$9+СВЦЭМ!$D$10+'СЕТ СН'!$F$5-'СЕТ СН'!$F$17</f>
        <v>2476.08314225</v>
      </c>
      <c r="N36" s="36">
        <f>SUMIFS(СВЦЭМ!$C$39:$C$782,СВЦЭМ!$A$39:$A$782,$A36,СВЦЭМ!$B$39:$B$782,N$11)+'СЕТ СН'!$F$9+СВЦЭМ!$D$10+'СЕТ СН'!$F$5-'СЕТ СН'!$F$17</f>
        <v>2488.9145384399999</v>
      </c>
      <c r="O36" s="36">
        <f>SUMIFS(СВЦЭМ!$C$39:$C$782,СВЦЭМ!$A$39:$A$782,$A36,СВЦЭМ!$B$39:$B$782,O$11)+'СЕТ СН'!$F$9+СВЦЭМ!$D$10+'СЕТ СН'!$F$5-'СЕТ СН'!$F$17</f>
        <v>2506.7361618700002</v>
      </c>
      <c r="P36" s="36">
        <f>SUMIFS(СВЦЭМ!$C$39:$C$782,СВЦЭМ!$A$39:$A$782,$A36,СВЦЭМ!$B$39:$B$782,P$11)+'СЕТ СН'!$F$9+СВЦЭМ!$D$10+'СЕТ СН'!$F$5-'СЕТ СН'!$F$17</f>
        <v>2545.7382497399999</v>
      </c>
      <c r="Q36" s="36">
        <f>SUMIFS(СВЦЭМ!$C$39:$C$782,СВЦЭМ!$A$39:$A$782,$A36,СВЦЭМ!$B$39:$B$782,Q$11)+'СЕТ СН'!$F$9+СВЦЭМ!$D$10+'СЕТ СН'!$F$5-'СЕТ СН'!$F$17</f>
        <v>2547.60418815</v>
      </c>
      <c r="R36" s="36">
        <f>SUMIFS(СВЦЭМ!$C$39:$C$782,СВЦЭМ!$A$39:$A$782,$A36,СВЦЭМ!$B$39:$B$782,R$11)+'СЕТ СН'!$F$9+СВЦЭМ!$D$10+'СЕТ СН'!$F$5-'СЕТ СН'!$F$17</f>
        <v>2525.0466177099997</v>
      </c>
      <c r="S36" s="36">
        <f>SUMIFS(СВЦЭМ!$C$39:$C$782,СВЦЭМ!$A$39:$A$782,$A36,СВЦЭМ!$B$39:$B$782,S$11)+'СЕТ СН'!$F$9+СВЦЭМ!$D$10+'СЕТ СН'!$F$5-'СЕТ СН'!$F$17</f>
        <v>2501.96367667</v>
      </c>
      <c r="T36" s="36">
        <f>SUMIFS(СВЦЭМ!$C$39:$C$782,СВЦЭМ!$A$39:$A$782,$A36,СВЦЭМ!$B$39:$B$782,T$11)+'СЕТ СН'!$F$9+СВЦЭМ!$D$10+'СЕТ СН'!$F$5-'СЕТ СН'!$F$17</f>
        <v>2469.92229215</v>
      </c>
      <c r="U36" s="36">
        <f>SUMIFS(СВЦЭМ!$C$39:$C$782,СВЦЭМ!$A$39:$A$782,$A36,СВЦЭМ!$B$39:$B$782,U$11)+'СЕТ СН'!$F$9+СВЦЭМ!$D$10+'СЕТ СН'!$F$5-'СЕТ СН'!$F$17</f>
        <v>2461.6307838600001</v>
      </c>
      <c r="V36" s="36">
        <f>SUMIFS(СВЦЭМ!$C$39:$C$782,СВЦЭМ!$A$39:$A$782,$A36,СВЦЭМ!$B$39:$B$782,V$11)+'СЕТ СН'!$F$9+СВЦЭМ!$D$10+'СЕТ СН'!$F$5-'СЕТ СН'!$F$17</f>
        <v>2470.3942260100002</v>
      </c>
      <c r="W36" s="36">
        <f>SUMIFS(СВЦЭМ!$C$39:$C$782,СВЦЭМ!$A$39:$A$782,$A36,СВЦЭМ!$B$39:$B$782,W$11)+'СЕТ СН'!$F$9+СВЦЭМ!$D$10+'СЕТ СН'!$F$5-'СЕТ СН'!$F$17</f>
        <v>2451.3507642599998</v>
      </c>
      <c r="X36" s="36">
        <f>SUMIFS(СВЦЭМ!$C$39:$C$782,СВЦЭМ!$A$39:$A$782,$A36,СВЦЭМ!$B$39:$B$782,X$11)+'СЕТ СН'!$F$9+СВЦЭМ!$D$10+'СЕТ СН'!$F$5-'СЕТ СН'!$F$17</f>
        <v>2491.0970989899997</v>
      </c>
      <c r="Y36" s="36">
        <f>SUMIFS(СВЦЭМ!$C$39:$C$782,СВЦЭМ!$A$39:$A$782,$A36,СВЦЭМ!$B$39:$B$782,Y$11)+'СЕТ СН'!$F$9+СВЦЭМ!$D$10+'СЕТ СН'!$F$5-'СЕТ СН'!$F$17</f>
        <v>2508.51500347</v>
      </c>
    </row>
    <row r="37" spans="1:25" ht="15.75" x14ac:dyDescent="0.2">
      <c r="A37" s="35">
        <f t="shared" si="0"/>
        <v>44465</v>
      </c>
      <c r="B37" s="36">
        <f>SUMIFS(СВЦЭМ!$C$39:$C$782,СВЦЭМ!$A$39:$A$782,$A37,СВЦЭМ!$B$39:$B$782,B$11)+'СЕТ СН'!$F$9+СВЦЭМ!$D$10+'СЕТ СН'!$F$5-'СЕТ СН'!$F$17</f>
        <v>2526.0706926799999</v>
      </c>
      <c r="C37" s="36">
        <f>SUMIFS(СВЦЭМ!$C$39:$C$782,СВЦЭМ!$A$39:$A$782,$A37,СВЦЭМ!$B$39:$B$782,C$11)+'СЕТ СН'!$F$9+СВЦЭМ!$D$10+'СЕТ СН'!$F$5-'СЕТ СН'!$F$17</f>
        <v>2602.2500962099998</v>
      </c>
      <c r="D37" s="36">
        <f>SUMIFS(СВЦЭМ!$C$39:$C$782,СВЦЭМ!$A$39:$A$782,$A37,СВЦЭМ!$B$39:$B$782,D$11)+'СЕТ СН'!$F$9+СВЦЭМ!$D$10+'СЕТ СН'!$F$5-'СЕТ СН'!$F$17</f>
        <v>2657.2767552599998</v>
      </c>
      <c r="E37" s="36">
        <f>SUMIFS(СВЦЭМ!$C$39:$C$782,СВЦЭМ!$A$39:$A$782,$A37,СВЦЭМ!$B$39:$B$782,E$11)+'СЕТ СН'!$F$9+СВЦЭМ!$D$10+'СЕТ СН'!$F$5-'СЕТ СН'!$F$17</f>
        <v>2688.6557037599996</v>
      </c>
      <c r="F37" s="36">
        <f>SUMIFS(СВЦЭМ!$C$39:$C$782,СВЦЭМ!$A$39:$A$782,$A37,СВЦЭМ!$B$39:$B$782,F$11)+'СЕТ СН'!$F$9+СВЦЭМ!$D$10+'СЕТ СН'!$F$5-'СЕТ СН'!$F$17</f>
        <v>2699.4815534099998</v>
      </c>
      <c r="G37" s="36">
        <f>SUMIFS(СВЦЭМ!$C$39:$C$782,СВЦЭМ!$A$39:$A$782,$A37,СВЦЭМ!$B$39:$B$782,G$11)+'СЕТ СН'!$F$9+СВЦЭМ!$D$10+'СЕТ СН'!$F$5-'СЕТ СН'!$F$17</f>
        <v>2683.9190854899998</v>
      </c>
      <c r="H37" s="36">
        <f>SUMIFS(СВЦЭМ!$C$39:$C$782,СВЦЭМ!$A$39:$A$782,$A37,СВЦЭМ!$B$39:$B$782,H$11)+'СЕТ СН'!$F$9+СВЦЭМ!$D$10+'СЕТ СН'!$F$5-'СЕТ СН'!$F$17</f>
        <v>2642.7344316799999</v>
      </c>
      <c r="I37" s="36">
        <f>SUMIFS(СВЦЭМ!$C$39:$C$782,СВЦЭМ!$A$39:$A$782,$A37,СВЦЭМ!$B$39:$B$782,I$11)+'СЕТ СН'!$F$9+СВЦЭМ!$D$10+'СЕТ СН'!$F$5-'СЕТ СН'!$F$17</f>
        <v>2566.0110651699997</v>
      </c>
      <c r="J37" s="36">
        <f>SUMIFS(СВЦЭМ!$C$39:$C$782,СВЦЭМ!$A$39:$A$782,$A37,СВЦЭМ!$B$39:$B$782,J$11)+'СЕТ СН'!$F$9+СВЦЭМ!$D$10+'СЕТ СН'!$F$5-'СЕТ СН'!$F$17</f>
        <v>2496.9282289100001</v>
      </c>
      <c r="K37" s="36">
        <f>SUMIFS(СВЦЭМ!$C$39:$C$782,СВЦЭМ!$A$39:$A$782,$A37,СВЦЭМ!$B$39:$B$782,K$11)+'СЕТ СН'!$F$9+СВЦЭМ!$D$10+'СЕТ СН'!$F$5-'СЕТ СН'!$F$17</f>
        <v>2481.3431065099999</v>
      </c>
      <c r="L37" s="36">
        <f>SUMIFS(СВЦЭМ!$C$39:$C$782,СВЦЭМ!$A$39:$A$782,$A37,СВЦЭМ!$B$39:$B$782,L$11)+'СЕТ СН'!$F$9+СВЦЭМ!$D$10+'СЕТ СН'!$F$5-'СЕТ СН'!$F$17</f>
        <v>2489.84632792</v>
      </c>
      <c r="M37" s="36">
        <f>SUMIFS(СВЦЭМ!$C$39:$C$782,СВЦЭМ!$A$39:$A$782,$A37,СВЦЭМ!$B$39:$B$782,M$11)+'СЕТ СН'!$F$9+СВЦЭМ!$D$10+'СЕТ СН'!$F$5-'СЕТ СН'!$F$17</f>
        <v>2483.4850221900001</v>
      </c>
      <c r="N37" s="36">
        <f>SUMIFS(СВЦЭМ!$C$39:$C$782,СВЦЭМ!$A$39:$A$782,$A37,СВЦЭМ!$B$39:$B$782,N$11)+'СЕТ СН'!$F$9+СВЦЭМ!$D$10+'СЕТ СН'!$F$5-'СЕТ СН'!$F$17</f>
        <v>2490.9704745600002</v>
      </c>
      <c r="O37" s="36">
        <f>SUMIFS(СВЦЭМ!$C$39:$C$782,СВЦЭМ!$A$39:$A$782,$A37,СВЦЭМ!$B$39:$B$782,O$11)+'СЕТ СН'!$F$9+СВЦЭМ!$D$10+'СЕТ СН'!$F$5-'СЕТ СН'!$F$17</f>
        <v>2514.4659268400001</v>
      </c>
      <c r="P37" s="36">
        <f>SUMIFS(СВЦЭМ!$C$39:$C$782,СВЦЭМ!$A$39:$A$782,$A37,СВЦЭМ!$B$39:$B$782,P$11)+'СЕТ СН'!$F$9+СВЦЭМ!$D$10+'СЕТ СН'!$F$5-'СЕТ СН'!$F$17</f>
        <v>2545.3602761500001</v>
      </c>
      <c r="Q37" s="36">
        <f>SUMIFS(СВЦЭМ!$C$39:$C$782,СВЦЭМ!$A$39:$A$782,$A37,СВЦЭМ!$B$39:$B$782,Q$11)+'СЕТ СН'!$F$9+СВЦЭМ!$D$10+'СЕТ СН'!$F$5-'СЕТ СН'!$F$17</f>
        <v>2547.5961632899998</v>
      </c>
      <c r="R37" s="36">
        <f>SUMIFS(СВЦЭМ!$C$39:$C$782,СВЦЭМ!$A$39:$A$782,$A37,СВЦЭМ!$B$39:$B$782,R$11)+'СЕТ СН'!$F$9+СВЦЭМ!$D$10+'СЕТ СН'!$F$5-'СЕТ СН'!$F$17</f>
        <v>2536.7236440500001</v>
      </c>
      <c r="S37" s="36">
        <f>SUMIFS(СВЦЭМ!$C$39:$C$782,СВЦЭМ!$A$39:$A$782,$A37,СВЦЭМ!$B$39:$B$782,S$11)+'СЕТ СН'!$F$9+СВЦЭМ!$D$10+'СЕТ СН'!$F$5-'СЕТ СН'!$F$17</f>
        <v>2516.7857906700001</v>
      </c>
      <c r="T37" s="36">
        <f>SUMIFS(СВЦЭМ!$C$39:$C$782,СВЦЭМ!$A$39:$A$782,$A37,СВЦЭМ!$B$39:$B$782,T$11)+'СЕТ СН'!$F$9+СВЦЭМ!$D$10+'СЕТ СН'!$F$5-'СЕТ СН'!$F$17</f>
        <v>2485.57233537</v>
      </c>
      <c r="U37" s="36">
        <f>SUMIFS(СВЦЭМ!$C$39:$C$782,СВЦЭМ!$A$39:$A$782,$A37,СВЦЭМ!$B$39:$B$782,U$11)+'СЕТ СН'!$F$9+СВЦЭМ!$D$10+'СЕТ СН'!$F$5-'СЕТ СН'!$F$17</f>
        <v>2508.5921083399999</v>
      </c>
      <c r="V37" s="36">
        <f>SUMIFS(СВЦЭМ!$C$39:$C$782,СВЦЭМ!$A$39:$A$782,$A37,СВЦЭМ!$B$39:$B$782,V$11)+'СЕТ СН'!$F$9+СВЦЭМ!$D$10+'СЕТ СН'!$F$5-'СЕТ СН'!$F$17</f>
        <v>2523.0543251099998</v>
      </c>
      <c r="W37" s="36">
        <f>SUMIFS(СВЦЭМ!$C$39:$C$782,СВЦЭМ!$A$39:$A$782,$A37,СВЦЭМ!$B$39:$B$782,W$11)+'СЕТ СН'!$F$9+СВЦЭМ!$D$10+'СЕТ СН'!$F$5-'СЕТ СН'!$F$17</f>
        <v>2521.5240777600002</v>
      </c>
      <c r="X37" s="36">
        <f>SUMIFS(СВЦЭМ!$C$39:$C$782,СВЦЭМ!$A$39:$A$782,$A37,СВЦЭМ!$B$39:$B$782,X$11)+'СЕТ СН'!$F$9+СВЦЭМ!$D$10+'СЕТ СН'!$F$5-'СЕТ СН'!$F$17</f>
        <v>2506.9338269099999</v>
      </c>
      <c r="Y37" s="36">
        <f>SUMIFS(СВЦЭМ!$C$39:$C$782,СВЦЭМ!$A$39:$A$782,$A37,СВЦЭМ!$B$39:$B$782,Y$11)+'СЕТ СН'!$F$9+СВЦЭМ!$D$10+'СЕТ СН'!$F$5-'СЕТ СН'!$F$17</f>
        <v>2579.2299177</v>
      </c>
    </row>
    <row r="38" spans="1:25" ht="15.75" x14ac:dyDescent="0.2">
      <c r="A38" s="35">
        <f t="shared" si="0"/>
        <v>44466</v>
      </c>
      <c r="B38" s="36">
        <f>SUMIFS(СВЦЭМ!$C$39:$C$782,СВЦЭМ!$A$39:$A$782,$A38,СВЦЭМ!$B$39:$B$782,B$11)+'СЕТ СН'!$F$9+СВЦЭМ!$D$10+'СЕТ СН'!$F$5-'СЕТ СН'!$F$17</f>
        <v>2564.22793821</v>
      </c>
      <c r="C38" s="36">
        <f>SUMIFS(СВЦЭМ!$C$39:$C$782,СВЦЭМ!$A$39:$A$782,$A38,СВЦЭМ!$B$39:$B$782,C$11)+'СЕТ СН'!$F$9+СВЦЭМ!$D$10+'СЕТ СН'!$F$5-'СЕТ СН'!$F$17</f>
        <v>2715.6958219899998</v>
      </c>
      <c r="D38" s="36">
        <f>SUMIFS(СВЦЭМ!$C$39:$C$782,СВЦЭМ!$A$39:$A$782,$A38,СВЦЭМ!$B$39:$B$782,D$11)+'СЕТ СН'!$F$9+СВЦЭМ!$D$10+'СЕТ СН'!$F$5-'СЕТ СН'!$F$17</f>
        <v>2699.7709913099998</v>
      </c>
      <c r="E38" s="36">
        <f>SUMIFS(СВЦЭМ!$C$39:$C$782,СВЦЭМ!$A$39:$A$782,$A38,СВЦЭМ!$B$39:$B$782,E$11)+'СЕТ СН'!$F$9+СВЦЭМ!$D$10+'СЕТ СН'!$F$5-'СЕТ СН'!$F$17</f>
        <v>2707.8980161099998</v>
      </c>
      <c r="F38" s="36">
        <f>SUMIFS(СВЦЭМ!$C$39:$C$782,СВЦЭМ!$A$39:$A$782,$A38,СВЦЭМ!$B$39:$B$782,F$11)+'СЕТ СН'!$F$9+СВЦЭМ!$D$10+'СЕТ СН'!$F$5-'СЕТ СН'!$F$17</f>
        <v>2701.4935217599996</v>
      </c>
      <c r="G38" s="36">
        <f>SUMIFS(СВЦЭМ!$C$39:$C$782,СВЦЭМ!$A$39:$A$782,$A38,СВЦЭМ!$B$39:$B$782,G$11)+'СЕТ СН'!$F$9+СВЦЭМ!$D$10+'СЕТ СН'!$F$5-'СЕТ СН'!$F$17</f>
        <v>2670.5010753899996</v>
      </c>
      <c r="H38" s="36">
        <f>SUMIFS(СВЦЭМ!$C$39:$C$782,СВЦЭМ!$A$39:$A$782,$A38,СВЦЭМ!$B$39:$B$782,H$11)+'СЕТ СН'!$F$9+СВЦЭМ!$D$10+'СЕТ СН'!$F$5-'СЕТ СН'!$F$17</f>
        <v>2625.77687866</v>
      </c>
      <c r="I38" s="36">
        <f>SUMIFS(СВЦЭМ!$C$39:$C$782,СВЦЭМ!$A$39:$A$782,$A38,СВЦЭМ!$B$39:$B$782,I$11)+'СЕТ СН'!$F$9+СВЦЭМ!$D$10+'СЕТ СН'!$F$5-'СЕТ СН'!$F$17</f>
        <v>2532.10436394</v>
      </c>
      <c r="J38" s="36">
        <f>SUMIFS(СВЦЭМ!$C$39:$C$782,СВЦЭМ!$A$39:$A$782,$A38,СВЦЭМ!$B$39:$B$782,J$11)+'СЕТ СН'!$F$9+СВЦЭМ!$D$10+'СЕТ СН'!$F$5-'СЕТ СН'!$F$17</f>
        <v>2513.9694536900001</v>
      </c>
      <c r="K38" s="36">
        <f>SUMIFS(СВЦЭМ!$C$39:$C$782,СВЦЭМ!$A$39:$A$782,$A38,СВЦЭМ!$B$39:$B$782,K$11)+'СЕТ СН'!$F$9+СВЦЭМ!$D$10+'СЕТ СН'!$F$5-'СЕТ СН'!$F$17</f>
        <v>2527.5607696299999</v>
      </c>
      <c r="L38" s="36">
        <f>SUMIFS(СВЦЭМ!$C$39:$C$782,СВЦЭМ!$A$39:$A$782,$A38,СВЦЭМ!$B$39:$B$782,L$11)+'СЕТ СН'!$F$9+СВЦЭМ!$D$10+'СЕТ СН'!$F$5-'СЕТ СН'!$F$17</f>
        <v>2532.5165118099999</v>
      </c>
      <c r="M38" s="36">
        <f>SUMIFS(СВЦЭМ!$C$39:$C$782,СВЦЭМ!$A$39:$A$782,$A38,СВЦЭМ!$B$39:$B$782,M$11)+'СЕТ СН'!$F$9+СВЦЭМ!$D$10+'СЕТ СН'!$F$5-'СЕТ СН'!$F$17</f>
        <v>2540.3864969900001</v>
      </c>
      <c r="N38" s="36">
        <f>SUMIFS(СВЦЭМ!$C$39:$C$782,СВЦЭМ!$A$39:$A$782,$A38,СВЦЭМ!$B$39:$B$782,N$11)+'СЕТ СН'!$F$9+СВЦЭМ!$D$10+'СЕТ СН'!$F$5-'СЕТ СН'!$F$17</f>
        <v>2548.8135950199999</v>
      </c>
      <c r="O38" s="36">
        <f>SUMIFS(СВЦЭМ!$C$39:$C$782,СВЦЭМ!$A$39:$A$782,$A38,СВЦЭМ!$B$39:$B$782,O$11)+'СЕТ СН'!$F$9+СВЦЭМ!$D$10+'СЕТ СН'!$F$5-'СЕТ СН'!$F$17</f>
        <v>2520.8994101099997</v>
      </c>
      <c r="P38" s="36">
        <f>SUMIFS(СВЦЭМ!$C$39:$C$782,СВЦЭМ!$A$39:$A$782,$A38,СВЦЭМ!$B$39:$B$782,P$11)+'СЕТ СН'!$F$9+СВЦЭМ!$D$10+'СЕТ СН'!$F$5-'СЕТ СН'!$F$17</f>
        <v>2571.33482972</v>
      </c>
      <c r="Q38" s="36">
        <f>SUMIFS(СВЦЭМ!$C$39:$C$782,СВЦЭМ!$A$39:$A$782,$A38,СВЦЭМ!$B$39:$B$782,Q$11)+'СЕТ СН'!$F$9+СВЦЭМ!$D$10+'СЕТ СН'!$F$5-'СЕТ СН'!$F$17</f>
        <v>2567.4135168600001</v>
      </c>
      <c r="R38" s="36">
        <f>SUMIFS(СВЦЭМ!$C$39:$C$782,СВЦЭМ!$A$39:$A$782,$A38,СВЦЭМ!$B$39:$B$782,R$11)+'СЕТ СН'!$F$9+СВЦЭМ!$D$10+'СЕТ СН'!$F$5-'СЕТ СН'!$F$17</f>
        <v>2553.4236477899999</v>
      </c>
      <c r="S38" s="36">
        <f>SUMIFS(СВЦЭМ!$C$39:$C$782,СВЦЭМ!$A$39:$A$782,$A38,СВЦЭМ!$B$39:$B$782,S$11)+'СЕТ СН'!$F$9+СВЦЭМ!$D$10+'СЕТ СН'!$F$5-'СЕТ СН'!$F$17</f>
        <v>2542.5097324099997</v>
      </c>
      <c r="T38" s="36">
        <f>SUMIFS(СВЦЭМ!$C$39:$C$782,СВЦЭМ!$A$39:$A$782,$A38,СВЦЭМ!$B$39:$B$782,T$11)+'СЕТ СН'!$F$9+СВЦЭМ!$D$10+'СЕТ СН'!$F$5-'СЕТ СН'!$F$17</f>
        <v>2487.4876247500001</v>
      </c>
      <c r="U38" s="36">
        <f>SUMIFS(СВЦЭМ!$C$39:$C$782,СВЦЭМ!$A$39:$A$782,$A38,СВЦЭМ!$B$39:$B$782,U$11)+'СЕТ СН'!$F$9+СВЦЭМ!$D$10+'СЕТ СН'!$F$5-'СЕТ СН'!$F$17</f>
        <v>2488.26884161</v>
      </c>
      <c r="V38" s="36">
        <f>SUMIFS(СВЦЭМ!$C$39:$C$782,СВЦЭМ!$A$39:$A$782,$A38,СВЦЭМ!$B$39:$B$782,V$11)+'СЕТ СН'!$F$9+СВЦЭМ!$D$10+'СЕТ СН'!$F$5-'СЕТ СН'!$F$17</f>
        <v>2505.0628977699998</v>
      </c>
      <c r="W38" s="36">
        <f>SUMIFS(СВЦЭМ!$C$39:$C$782,СВЦЭМ!$A$39:$A$782,$A38,СВЦЭМ!$B$39:$B$782,W$11)+'СЕТ СН'!$F$9+СВЦЭМ!$D$10+'СЕТ СН'!$F$5-'СЕТ СН'!$F$17</f>
        <v>2497.9998900400001</v>
      </c>
      <c r="X38" s="36">
        <f>SUMIFS(СВЦЭМ!$C$39:$C$782,СВЦЭМ!$A$39:$A$782,$A38,СВЦЭМ!$B$39:$B$782,X$11)+'СЕТ СН'!$F$9+СВЦЭМ!$D$10+'СЕТ СН'!$F$5-'СЕТ СН'!$F$17</f>
        <v>2486.1899083200001</v>
      </c>
      <c r="Y38" s="36">
        <f>SUMIFS(СВЦЭМ!$C$39:$C$782,СВЦЭМ!$A$39:$A$782,$A38,СВЦЭМ!$B$39:$B$782,Y$11)+'СЕТ СН'!$F$9+СВЦЭМ!$D$10+'СЕТ СН'!$F$5-'СЕТ СН'!$F$17</f>
        <v>2504.4162307299998</v>
      </c>
    </row>
    <row r="39" spans="1:25" ht="15.75" x14ac:dyDescent="0.2">
      <c r="A39" s="35">
        <f t="shared" si="0"/>
        <v>44467</v>
      </c>
      <c r="B39" s="36">
        <f>SUMIFS(СВЦЭМ!$C$39:$C$782,СВЦЭМ!$A$39:$A$782,$A39,СВЦЭМ!$B$39:$B$782,B$11)+'СЕТ СН'!$F$9+СВЦЭМ!$D$10+'СЕТ СН'!$F$5-'СЕТ СН'!$F$17</f>
        <v>2565.7549051999999</v>
      </c>
      <c r="C39" s="36">
        <f>SUMIFS(СВЦЭМ!$C$39:$C$782,СВЦЭМ!$A$39:$A$782,$A39,СВЦЭМ!$B$39:$B$782,C$11)+'СЕТ СН'!$F$9+СВЦЭМ!$D$10+'СЕТ СН'!$F$5-'СЕТ СН'!$F$17</f>
        <v>2611.9876143000001</v>
      </c>
      <c r="D39" s="36">
        <f>SUMIFS(СВЦЭМ!$C$39:$C$782,СВЦЭМ!$A$39:$A$782,$A39,СВЦЭМ!$B$39:$B$782,D$11)+'СЕТ СН'!$F$9+СВЦЭМ!$D$10+'СЕТ СН'!$F$5-'СЕТ СН'!$F$17</f>
        <v>2596.8897831099998</v>
      </c>
      <c r="E39" s="36">
        <f>SUMIFS(СВЦЭМ!$C$39:$C$782,СВЦЭМ!$A$39:$A$782,$A39,СВЦЭМ!$B$39:$B$782,E$11)+'СЕТ СН'!$F$9+СВЦЭМ!$D$10+'СЕТ СН'!$F$5-'СЕТ СН'!$F$17</f>
        <v>2604.9303622099997</v>
      </c>
      <c r="F39" s="36">
        <f>SUMIFS(СВЦЭМ!$C$39:$C$782,СВЦЭМ!$A$39:$A$782,$A39,СВЦЭМ!$B$39:$B$782,F$11)+'СЕТ СН'!$F$9+СВЦЭМ!$D$10+'СЕТ СН'!$F$5-'СЕТ СН'!$F$17</f>
        <v>2604.7244318200001</v>
      </c>
      <c r="G39" s="36">
        <f>SUMIFS(СВЦЭМ!$C$39:$C$782,СВЦЭМ!$A$39:$A$782,$A39,СВЦЭМ!$B$39:$B$782,G$11)+'СЕТ СН'!$F$9+СВЦЭМ!$D$10+'СЕТ СН'!$F$5-'СЕТ СН'!$F$17</f>
        <v>2597.80548709</v>
      </c>
      <c r="H39" s="36">
        <f>SUMIFS(СВЦЭМ!$C$39:$C$782,СВЦЭМ!$A$39:$A$782,$A39,СВЦЭМ!$B$39:$B$782,H$11)+'СЕТ СН'!$F$9+СВЦЭМ!$D$10+'СЕТ СН'!$F$5-'СЕТ СН'!$F$17</f>
        <v>2618.1816343599999</v>
      </c>
      <c r="I39" s="36">
        <f>SUMIFS(СВЦЭМ!$C$39:$C$782,СВЦЭМ!$A$39:$A$782,$A39,СВЦЭМ!$B$39:$B$782,I$11)+'СЕТ СН'!$F$9+СВЦЭМ!$D$10+'СЕТ СН'!$F$5-'СЕТ СН'!$F$17</f>
        <v>2650.5725738299998</v>
      </c>
      <c r="J39" s="36">
        <f>SUMIFS(СВЦЭМ!$C$39:$C$782,СВЦЭМ!$A$39:$A$782,$A39,СВЦЭМ!$B$39:$B$782,J$11)+'СЕТ СН'!$F$9+СВЦЭМ!$D$10+'СЕТ СН'!$F$5-'СЕТ СН'!$F$17</f>
        <v>2473.4209300000002</v>
      </c>
      <c r="K39" s="36">
        <f>SUMIFS(СВЦЭМ!$C$39:$C$782,СВЦЭМ!$A$39:$A$782,$A39,СВЦЭМ!$B$39:$B$782,K$11)+'СЕТ СН'!$F$9+СВЦЭМ!$D$10+'СЕТ СН'!$F$5-'СЕТ СН'!$F$17</f>
        <v>2435.7684629800001</v>
      </c>
      <c r="L39" s="36">
        <f>SUMIFS(СВЦЭМ!$C$39:$C$782,СВЦЭМ!$A$39:$A$782,$A39,СВЦЭМ!$B$39:$B$782,L$11)+'СЕТ СН'!$F$9+СВЦЭМ!$D$10+'СЕТ СН'!$F$5-'СЕТ СН'!$F$17</f>
        <v>2412.46573889</v>
      </c>
      <c r="M39" s="36">
        <f>SUMIFS(СВЦЭМ!$C$39:$C$782,СВЦЭМ!$A$39:$A$782,$A39,СВЦЭМ!$B$39:$B$782,M$11)+'СЕТ СН'!$F$9+СВЦЭМ!$D$10+'СЕТ СН'!$F$5-'СЕТ СН'!$F$17</f>
        <v>2446.0352428799997</v>
      </c>
      <c r="N39" s="36">
        <f>SUMIFS(СВЦЭМ!$C$39:$C$782,СВЦЭМ!$A$39:$A$782,$A39,СВЦЭМ!$B$39:$B$782,N$11)+'СЕТ СН'!$F$9+СВЦЭМ!$D$10+'СЕТ СН'!$F$5-'СЕТ СН'!$F$17</f>
        <v>2465.3850407800001</v>
      </c>
      <c r="O39" s="36">
        <f>SUMIFS(СВЦЭМ!$C$39:$C$782,СВЦЭМ!$A$39:$A$782,$A39,СВЦЭМ!$B$39:$B$782,O$11)+'СЕТ СН'!$F$9+СВЦЭМ!$D$10+'СЕТ СН'!$F$5-'СЕТ СН'!$F$17</f>
        <v>2489.0390418299999</v>
      </c>
      <c r="P39" s="36">
        <f>SUMIFS(СВЦЭМ!$C$39:$C$782,СВЦЭМ!$A$39:$A$782,$A39,СВЦЭМ!$B$39:$B$782,P$11)+'СЕТ СН'!$F$9+СВЦЭМ!$D$10+'СЕТ СН'!$F$5-'СЕТ СН'!$F$17</f>
        <v>2603.5901947299999</v>
      </c>
      <c r="Q39" s="36">
        <f>SUMIFS(СВЦЭМ!$C$39:$C$782,СВЦЭМ!$A$39:$A$782,$A39,СВЦЭМ!$B$39:$B$782,Q$11)+'СЕТ СН'!$F$9+СВЦЭМ!$D$10+'СЕТ СН'!$F$5-'СЕТ СН'!$F$17</f>
        <v>2599.1900820000001</v>
      </c>
      <c r="R39" s="36">
        <f>SUMIFS(СВЦЭМ!$C$39:$C$782,СВЦЭМ!$A$39:$A$782,$A39,СВЦЭМ!$B$39:$B$782,R$11)+'СЕТ СН'!$F$9+СВЦЭМ!$D$10+'СЕТ СН'!$F$5-'СЕТ СН'!$F$17</f>
        <v>2594.2260417799998</v>
      </c>
      <c r="S39" s="36">
        <f>SUMIFS(СВЦЭМ!$C$39:$C$782,СВЦЭМ!$A$39:$A$782,$A39,СВЦЭМ!$B$39:$B$782,S$11)+'СЕТ СН'!$F$9+СВЦЭМ!$D$10+'СЕТ СН'!$F$5-'СЕТ СН'!$F$17</f>
        <v>2605.9938543099997</v>
      </c>
      <c r="T39" s="36">
        <f>SUMIFS(СВЦЭМ!$C$39:$C$782,СВЦЭМ!$A$39:$A$782,$A39,СВЦЭМ!$B$39:$B$782,T$11)+'СЕТ СН'!$F$9+СВЦЭМ!$D$10+'СЕТ СН'!$F$5-'СЕТ СН'!$F$17</f>
        <v>2561.4930405099999</v>
      </c>
      <c r="U39" s="36">
        <f>SUMIFS(СВЦЭМ!$C$39:$C$782,СВЦЭМ!$A$39:$A$782,$A39,СВЦЭМ!$B$39:$B$782,U$11)+'СЕТ СН'!$F$9+СВЦЭМ!$D$10+'СЕТ СН'!$F$5-'СЕТ СН'!$F$17</f>
        <v>2493.93434084</v>
      </c>
      <c r="V39" s="36">
        <f>SUMIFS(СВЦЭМ!$C$39:$C$782,СВЦЭМ!$A$39:$A$782,$A39,СВЦЭМ!$B$39:$B$782,V$11)+'СЕТ СН'!$F$9+СВЦЭМ!$D$10+'СЕТ СН'!$F$5-'СЕТ СН'!$F$17</f>
        <v>2488.03260077</v>
      </c>
      <c r="W39" s="36">
        <f>SUMIFS(СВЦЭМ!$C$39:$C$782,СВЦЭМ!$A$39:$A$782,$A39,СВЦЭМ!$B$39:$B$782,W$11)+'СЕТ СН'!$F$9+СВЦЭМ!$D$10+'СЕТ СН'!$F$5-'СЕТ СН'!$F$17</f>
        <v>2489.4635870000002</v>
      </c>
      <c r="X39" s="36">
        <f>SUMIFS(СВЦЭМ!$C$39:$C$782,СВЦЭМ!$A$39:$A$782,$A39,СВЦЭМ!$B$39:$B$782,X$11)+'СЕТ СН'!$F$9+СВЦЭМ!$D$10+'СЕТ СН'!$F$5-'СЕТ СН'!$F$17</f>
        <v>2535.77986409</v>
      </c>
      <c r="Y39" s="36">
        <f>SUMIFS(СВЦЭМ!$C$39:$C$782,СВЦЭМ!$A$39:$A$782,$A39,СВЦЭМ!$B$39:$B$782,Y$11)+'СЕТ СН'!$F$9+СВЦЭМ!$D$10+'СЕТ СН'!$F$5-'СЕТ СН'!$F$17</f>
        <v>2549.6974476999999</v>
      </c>
    </row>
    <row r="40" spans="1:25" ht="15.75" x14ac:dyDescent="0.2">
      <c r="A40" s="35">
        <f t="shared" si="0"/>
        <v>44468</v>
      </c>
      <c r="B40" s="36">
        <f>SUMIFS(СВЦЭМ!$C$39:$C$782,СВЦЭМ!$A$39:$A$782,$A40,СВЦЭМ!$B$39:$B$782,B$11)+'СЕТ СН'!$F$9+СВЦЭМ!$D$10+'СЕТ СН'!$F$5-'СЕТ СН'!$F$17</f>
        <v>2545.34375546</v>
      </c>
      <c r="C40" s="36">
        <f>SUMIFS(СВЦЭМ!$C$39:$C$782,СВЦЭМ!$A$39:$A$782,$A40,СВЦЭМ!$B$39:$B$782,C$11)+'СЕТ СН'!$F$9+СВЦЭМ!$D$10+'СЕТ СН'!$F$5-'СЕТ СН'!$F$17</f>
        <v>2653.02640539</v>
      </c>
      <c r="D40" s="36">
        <f>SUMIFS(СВЦЭМ!$C$39:$C$782,СВЦЭМ!$A$39:$A$782,$A40,СВЦЭМ!$B$39:$B$782,D$11)+'СЕТ СН'!$F$9+СВЦЭМ!$D$10+'СЕТ СН'!$F$5-'СЕТ СН'!$F$17</f>
        <v>2725.6287728099996</v>
      </c>
      <c r="E40" s="36">
        <f>SUMIFS(СВЦЭМ!$C$39:$C$782,СВЦЭМ!$A$39:$A$782,$A40,СВЦЭМ!$B$39:$B$782,E$11)+'СЕТ СН'!$F$9+СВЦЭМ!$D$10+'СЕТ СН'!$F$5-'СЕТ СН'!$F$17</f>
        <v>2704.7822623799998</v>
      </c>
      <c r="F40" s="36">
        <f>SUMIFS(СВЦЭМ!$C$39:$C$782,СВЦЭМ!$A$39:$A$782,$A40,СВЦЭМ!$B$39:$B$782,F$11)+'СЕТ СН'!$F$9+СВЦЭМ!$D$10+'СЕТ СН'!$F$5-'СЕТ СН'!$F$17</f>
        <v>2700.4544537000002</v>
      </c>
      <c r="G40" s="36">
        <f>SUMIFS(СВЦЭМ!$C$39:$C$782,СВЦЭМ!$A$39:$A$782,$A40,СВЦЭМ!$B$39:$B$782,G$11)+'СЕТ СН'!$F$9+СВЦЭМ!$D$10+'СЕТ СН'!$F$5-'СЕТ СН'!$F$17</f>
        <v>2691.6133589599999</v>
      </c>
      <c r="H40" s="36">
        <f>SUMIFS(СВЦЭМ!$C$39:$C$782,СВЦЭМ!$A$39:$A$782,$A40,СВЦЭМ!$B$39:$B$782,H$11)+'СЕТ СН'!$F$9+СВЦЭМ!$D$10+'СЕТ СН'!$F$5-'СЕТ СН'!$F$17</f>
        <v>2658.9236435599996</v>
      </c>
      <c r="I40" s="36">
        <f>SUMIFS(СВЦЭМ!$C$39:$C$782,СВЦЭМ!$A$39:$A$782,$A40,СВЦЭМ!$B$39:$B$782,I$11)+'СЕТ СН'!$F$9+СВЦЭМ!$D$10+'СЕТ СН'!$F$5-'СЕТ СН'!$F$17</f>
        <v>2603.8516140199999</v>
      </c>
      <c r="J40" s="36">
        <f>SUMIFS(СВЦЭМ!$C$39:$C$782,СВЦЭМ!$A$39:$A$782,$A40,СВЦЭМ!$B$39:$B$782,J$11)+'СЕТ СН'!$F$9+СВЦЭМ!$D$10+'СЕТ СН'!$F$5-'СЕТ СН'!$F$17</f>
        <v>2574.78696403</v>
      </c>
      <c r="K40" s="36">
        <f>SUMIFS(СВЦЭМ!$C$39:$C$782,СВЦЭМ!$A$39:$A$782,$A40,СВЦЭМ!$B$39:$B$782,K$11)+'СЕТ СН'!$F$9+СВЦЭМ!$D$10+'СЕТ СН'!$F$5-'СЕТ СН'!$F$17</f>
        <v>2514.2485563700002</v>
      </c>
      <c r="L40" s="36">
        <f>SUMIFS(СВЦЭМ!$C$39:$C$782,СВЦЭМ!$A$39:$A$782,$A40,СВЦЭМ!$B$39:$B$782,L$11)+'СЕТ СН'!$F$9+СВЦЭМ!$D$10+'СЕТ СН'!$F$5-'СЕТ СН'!$F$17</f>
        <v>2493.3099839300003</v>
      </c>
      <c r="M40" s="36">
        <f>SUMIFS(СВЦЭМ!$C$39:$C$782,СВЦЭМ!$A$39:$A$782,$A40,СВЦЭМ!$B$39:$B$782,M$11)+'СЕТ СН'!$F$9+СВЦЭМ!$D$10+'СЕТ СН'!$F$5-'СЕТ СН'!$F$17</f>
        <v>2486.82506319</v>
      </c>
      <c r="N40" s="36">
        <f>SUMIFS(СВЦЭМ!$C$39:$C$782,СВЦЭМ!$A$39:$A$782,$A40,СВЦЭМ!$B$39:$B$782,N$11)+'СЕТ СН'!$F$9+СВЦЭМ!$D$10+'СЕТ СН'!$F$5-'СЕТ СН'!$F$17</f>
        <v>2524.0392282299999</v>
      </c>
      <c r="O40" s="36">
        <f>SUMIFS(СВЦЭМ!$C$39:$C$782,СВЦЭМ!$A$39:$A$782,$A40,СВЦЭМ!$B$39:$B$782,O$11)+'СЕТ СН'!$F$9+СВЦЭМ!$D$10+'СЕТ СН'!$F$5-'СЕТ СН'!$F$17</f>
        <v>2549.9699337699999</v>
      </c>
      <c r="P40" s="36">
        <f>SUMIFS(СВЦЭМ!$C$39:$C$782,СВЦЭМ!$A$39:$A$782,$A40,СВЦЭМ!$B$39:$B$782,P$11)+'СЕТ СН'!$F$9+СВЦЭМ!$D$10+'СЕТ СН'!$F$5-'СЕТ СН'!$F$17</f>
        <v>2609.4113758899998</v>
      </c>
      <c r="Q40" s="36">
        <f>SUMIFS(СВЦЭМ!$C$39:$C$782,СВЦЭМ!$A$39:$A$782,$A40,СВЦЭМ!$B$39:$B$782,Q$11)+'СЕТ СН'!$F$9+СВЦЭМ!$D$10+'СЕТ СН'!$F$5-'СЕТ СН'!$F$17</f>
        <v>2613.5441571799997</v>
      </c>
      <c r="R40" s="36">
        <f>SUMIFS(СВЦЭМ!$C$39:$C$782,СВЦЭМ!$A$39:$A$782,$A40,СВЦЭМ!$B$39:$B$782,R$11)+'СЕТ СН'!$F$9+СВЦЭМ!$D$10+'СЕТ СН'!$F$5-'СЕТ СН'!$F$17</f>
        <v>2618.5928519700001</v>
      </c>
      <c r="S40" s="36">
        <f>SUMIFS(СВЦЭМ!$C$39:$C$782,СВЦЭМ!$A$39:$A$782,$A40,СВЦЭМ!$B$39:$B$782,S$11)+'СЕТ СН'!$F$9+СВЦЭМ!$D$10+'СЕТ СН'!$F$5-'СЕТ СН'!$F$17</f>
        <v>2592.0875914399999</v>
      </c>
      <c r="T40" s="36">
        <f>SUMIFS(СВЦЭМ!$C$39:$C$782,СВЦЭМ!$A$39:$A$782,$A40,СВЦЭМ!$B$39:$B$782,T$11)+'СЕТ СН'!$F$9+СВЦЭМ!$D$10+'СЕТ СН'!$F$5-'СЕТ СН'!$F$17</f>
        <v>2575.2983650599999</v>
      </c>
      <c r="U40" s="36">
        <f>SUMIFS(СВЦЭМ!$C$39:$C$782,СВЦЭМ!$A$39:$A$782,$A40,СВЦЭМ!$B$39:$B$782,U$11)+'СЕТ СН'!$F$9+СВЦЭМ!$D$10+'СЕТ СН'!$F$5-'СЕТ СН'!$F$17</f>
        <v>2527.71769116</v>
      </c>
      <c r="V40" s="36">
        <f>SUMIFS(СВЦЭМ!$C$39:$C$782,СВЦЭМ!$A$39:$A$782,$A40,СВЦЭМ!$B$39:$B$782,V$11)+'СЕТ СН'!$F$9+СВЦЭМ!$D$10+'СЕТ СН'!$F$5-'СЕТ СН'!$F$17</f>
        <v>2509.1852173699999</v>
      </c>
      <c r="W40" s="36">
        <f>SUMIFS(СВЦЭМ!$C$39:$C$782,СВЦЭМ!$A$39:$A$782,$A40,СВЦЭМ!$B$39:$B$782,W$11)+'СЕТ СН'!$F$9+СВЦЭМ!$D$10+'СЕТ СН'!$F$5-'СЕТ СН'!$F$17</f>
        <v>2494.4737355299999</v>
      </c>
      <c r="X40" s="36">
        <f>SUMIFS(СВЦЭМ!$C$39:$C$782,СВЦЭМ!$A$39:$A$782,$A40,СВЦЭМ!$B$39:$B$782,X$11)+'СЕТ СН'!$F$9+СВЦЭМ!$D$10+'СЕТ СН'!$F$5-'СЕТ СН'!$F$17</f>
        <v>2552.9870835199999</v>
      </c>
      <c r="Y40" s="36">
        <f>SUMIFS(СВЦЭМ!$C$39:$C$782,СВЦЭМ!$A$39:$A$782,$A40,СВЦЭМ!$B$39:$B$782,Y$11)+'СЕТ СН'!$F$9+СВЦЭМ!$D$10+'СЕТ СН'!$F$5-'СЕТ СН'!$F$17</f>
        <v>2563.4193910499998</v>
      </c>
    </row>
    <row r="41" spans="1:25" ht="15.75" x14ac:dyDescent="0.2">
      <c r="A41" s="35">
        <f t="shared" si="0"/>
        <v>44469</v>
      </c>
      <c r="B41" s="36">
        <f>SUMIFS(СВЦЭМ!$C$39:$C$782,СВЦЭМ!$A$39:$A$782,$A41,СВЦЭМ!$B$39:$B$782,B$11)+'СЕТ СН'!$F$9+СВЦЭМ!$D$10+'СЕТ СН'!$F$5-'СЕТ СН'!$F$17</f>
        <v>2582.1033795399999</v>
      </c>
      <c r="C41" s="36">
        <f>SUMIFS(СВЦЭМ!$C$39:$C$782,СВЦЭМ!$A$39:$A$782,$A41,СВЦЭМ!$B$39:$B$782,C$11)+'СЕТ СН'!$F$9+СВЦЭМ!$D$10+'СЕТ СН'!$F$5-'СЕТ СН'!$F$17</f>
        <v>2626.5786223599998</v>
      </c>
      <c r="D41" s="36">
        <f>SUMIFS(СВЦЭМ!$C$39:$C$782,СВЦЭМ!$A$39:$A$782,$A41,СВЦЭМ!$B$39:$B$782,D$11)+'СЕТ СН'!$F$9+СВЦЭМ!$D$10+'СЕТ СН'!$F$5-'СЕТ СН'!$F$17</f>
        <v>2686.7863297899999</v>
      </c>
      <c r="E41" s="36">
        <f>SUMIFS(СВЦЭМ!$C$39:$C$782,СВЦЭМ!$A$39:$A$782,$A41,СВЦЭМ!$B$39:$B$782,E$11)+'СЕТ СН'!$F$9+СВЦЭМ!$D$10+'СЕТ СН'!$F$5-'СЕТ СН'!$F$17</f>
        <v>2706.6375018499998</v>
      </c>
      <c r="F41" s="36">
        <f>SUMIFS(СВЦЭМ!$C$39:$C$782,СВЦЭМ!$A$39:$A$782,$A41,СВЦЭМ!$B$39:$B$782,F$11)+'СЕТ СН'!$F$9+СВЦЭМ!$D$10+'СЕТ СН'!$F$5-'СЕТ СН'!$F$17</f>
        <v>2696.2410436099999</v>
      </c>
      <c r="G41" s="36">
        <f>SUMIFS(СВЦЭМ!$C$39:$C$782,СВЦЭМ!$A$39:$A$782,$A41,СВЦЭМ!$B$39:$B$782,G$11)+'СЕТ СН'!$F$9+СВЦЭМ!$D$10+'СЕТ СН'!$F$5-'СЕТ СН'!$F$17</f>
        <v>2696.2593100300001</v>
      </c>
      <c r="H41" s="36">
        <f>SUMIFS(СВЦЭМ!$C$39:$C$782,СВЦЭМ!$A$39:$A$782,$A41,СВЦЭМ!$B$39:$B$782,H$11)+'СЕТ СН'!$F$9+СВЦЭМ!$D$10+'СЕТ СН'!$F$5-'СЕТ СН'!$F$17</f>
        <v>2631.5999156199996</v>
      </c>
      <c r="I41" s="36">
        <f>SUMIFS(СВЦЭМ!$C$39:$C$782,СВЦЭМ!$A$39:$A$782,$A41,СВЦЭМ!$B$39:$B$782,I$11)+'СЕТ СН'!$F$9+СВЦЭМ!$D$10+'СЕТ СН'!$F$5-'СЕТ СН'!$F$17</f>
        <v>2608.59176067</v>
      </c>
      <c r="J41" s="36">
        <f>SUMIFS(СВЦЭМ!$C$39:$C$782,СВЦЭМ!$A$39:$A$782,$A41,СВЦЭМ!$B$39:$B$782,J$11)+'СЕТ СН'!$F$9+СВЦЭМ!$D$10+'СЕТ СН'!$F$5-'СЕТ СН'!$F$17</f>
        <v>2575.8560565100001</v>
      </c>
      <c r="K41" s="36">
        <f>SUMIFS(СВЦЭМ!$C$39:$C$782,СВЦЭМ!$A$39:$A$782,$A41,СВЦЭМ!$B$39:$B$782,K$11)+'СЕТ СН'!$F$9+СВЦЭМ!$D$10+'СЕТ СН'!$F$5-'СЕТ СН'!$F$17</f>
        <v>2585.58453766</v>
      </c>
      <c r="L41" s="36">
        <f>SUMIFS(СВЦЭМ!$C$39:$C$782,СВЦЭМ!$A$39:$A$782,$A41,СВЦЭМ!$B$39:$B$782,L$11)+'СЕТ СН'!$F$9+СВЦЭМ!$D$10+'СЕТ СН'!$F$5-'СЕТ СН'!$F$17</f>
        <v>2592.88161717</v>
      </c>
      <c r="M41" s="36">
        <f>SUMIFS(СВЦЭМ!$C$39:$C$782,СВЦЭМ!$A$39:$A$782,$A41,СВЦЭМ!$B$39:$B$782,M$11)+'СЕТ СН'!$F$9+СВЦЭМ!$D$10+'СЕТ СН'!$F$5-'СЕТ СН'!$F$17</f>
        <v>2580.45313558</v>
      </c>
      <c r="N41" s="36">
        <f>SUMIFS(СВЦЭМ!$C$39:$C$782,СВЦЭМ!$A$39:$A$782,$A41,СВЦЭМ!$B$39:$B$782,N$11)+'СЕТ СН'!$F$9+СВЦЭМ!$D$10+'СЕТ СН'!$F$5-'СЕТ СН'!$F$17</f>
        <v>2556.22218428</v>
      </c>
      <c r="O41" s="36">
        <f>SUMIFS(СВЦЭМ!$C$39:$C$782,СВЦЭМ!$A$39:$A$782,$A41,СВЦЭМ!$B$39:$B$782,O$11)+'СЕТ СН'!$F$9+СВЦЭМ!$D$10+'СЕТ СН'!$F$5-'СЕТ СН'!$F$17</f>
        <v>2563.5055821699998</v>
      </c>
      <c r="P41" s="36">
        <f>SUMIFS(СВЦЭМ!$C$39:$C$782,СВЦЭМ!$A$39:$A$782,$A41,СВЦЭМ!$B$39:$B$782,P$11)+'СЕТ СН'!$F$9+СВЦЭМ!$D$10+'СЕТ СН'!$F$5-'СЕТ СН'!$F$17</f>
        <v>2608.9934357799998</v>
      </c>
      <c r="Q41" s="36">
        <f>SUMIFS(СВЦЭМ!$C$39:$C$782,СВЦЭМ!$A$39:$A$782,$A41,СВЦЭМ!$B$39:$B$782,Q$11)+'СЕТ СН'!$F$9+СВЦЭМ!$D$10+'СЕТ СН'!$F$5-'СЕТ СН'!$F$17</f>
        <v>2615.3872406800001</v>
      </c>
      <c r="R41" s="36">
        <f>SUMIFS(СВЦЭМ!$C$39:$C$782,СВЦЭМ!$A$39:$A$782,$A41,СВЦЭМ!$B$39:$B$782,R$11)+'СЕТ СН'!$F$9+СВЦЭМ!$D$10+'СЕТ СН'!$F$5-'СЕТ СН'!$F$17</f>
        <v>2609.7730397199998</v>
      </c>
      <c r="S41" s="36">
        <f>SUMIFS(СВЦЭМ!$C$39:$C$782,СВЦЭМ!$A$39:$A$782,$A41,СВЦЭМ!$B$39:$B$782,S$11)+'СЕТ СН'!$F$9+СВЦЭМ!$D$10+'СЕТ СН'!$F$5-'СЕТ СН'!$F$17</f>
        <v>2552.6966388299998</v>
      </c>
      <c r="T41" s="36">
        <f>SUMIFS(СВЦЭМ!$C$39:$C$782,СВЦЭМ!$A$39:$A$782,$A41,СВЦЭМ!$B$39:$B$782,T$11)+'СЕТ СН'!$F$9+СВЦЭМ!$D$10+'СЕТ СН'!$F$5-'СЕТ СН'!$F$17</f>
        <v>2568.1384268800002</v>
      </c>
      <c r="U41" s="36">
        <f>SUMIFS(СВЦЭМ!$C$39:$C$782,СВЦЭМ!$A$39:$A$782,$A41,СВЦЭМ!$B$39:$B$782,U$11)+'СЕТ СН'!$F$9+СВЦЭМ!$D$10+'СЕТ СН'!$F$5-'СЕТ СН'!$F$17</f>
        <v>2542.7698522700002</v>
      </c>
      <c r="V41" s="36">
        <f>SUMIFS(СВЦЭМ!$C$39:$C$782,СВЦЭМ!$A$39:$A$782,$A41,СВЦЭМ!$B$39:$B$782,V$11)+'СЕТ СН'!$F$9+СВЦЭМ!$D$10+'СЕТ СН'!$F$5-'СЕТ СН'!$F$17</f>
        <v>2532.6454607400001</v>
      </c>
      <c r="W41" s="36">
        <f>SUMIFS(СВЦЭМ!$C$39:$C$782,СВЦЭМ!$A$39:$A$782,$A41,СВЦЭМ!$B$39:$B$782,W$11)+'СЕТ СН'!$F$9+СВЦЭМ!$D$10+'СЕТ СН'!$F$5-'СЕТ СН'!$F$17</f>
        <v>2522.5615764700001</v>
      </c>
      <c r="X41" s="36">
        <f>SUMIFS(СВЦЭМ!$C$39:$C$782,СВЦЭМ!$A$39:$A$782,$A41,СВЦЭМ!$B$39:$B$782,X$11)+'СЕТ СН'!$F$9+СВЦЭМ!$D$10+'СЕТ СН'!$F$5-'СЕТ СН'!$F$17</f>
        <v>2546.03045385</v>
      </c>
      <c r="Y41" s="36">
        <f>SUMIFS(СВЦЭМ!$C$39:$C$782,СВЦЭМ!$A$39:$A$782,$A41,СВЦЭМ!$B$39:$B$782,Y$11)+'СЕТ СН'!$F$9+СВЦЭМ!$D$10+'СЕТ СН'!$F$5-'СЕТ СН'!$F$17</f>
        <v>2590.7242052699999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01.09.2021</v>
      </c>
      <c r="B48" s="36">
        <f>SUMIFS(СВЦЭМ!$C$39:$C$782,СВЦЭМ!$A$39:$A$782,$A48,СВЦЭМ!$B$39:$B$782,B$47)+'СЕТ СН'!$G$9+СВЦЭМ!$D$10+'СЕТ СН'!$G$5-'СЕТ СН'!$G$17</f>
        <v>3332.1790027699999</v>
      </c>
      <c r="C48" s="36">
        <f>SUMIFS(СВЦЭМ!$C$39:$C$782,СВЦЭМ!$A$39:$A$782,$A48,СВЦЭМ!$B$39:$B$782,C$47)+'СЕТ СН'!$G$9+СВЦЭМ!$D$10+'СЕТ СН'!$G$5-'СЕТ СН'!$G$17</f>
        <v>3423.4505568500003</v>
      </c>
      <c r="D48" s="36">
        <f>SUMIFS(СВЦЭМ!$C$39:$C$782,СВЦЭМ!$A$39:$A$782,$A48,СВЦЭМ!$B$39:$B$782,D$47)+'СЕТ СН'!$G$9+СВЦЭМ!$D$10+'СЕТ СН'!$G$5-'СЕТ СН'!$G$17</f>
        <v>3506.71397475</v>
      </c>
      <c r="E48" s="36">
        <f>SUMIFS(СВЦЭМ!$C$39:$C$782,СВЦЭМ!$A$39:$A$782,$A48,СВЦЭМ!$B$39:$B$782,E$47)+'СЕТ СН'!$G$9+СВЦЭМ!$D$10+'СЕТ СН'!$G$5-'СЕТ СН'!$G$17</f>
        <v>3535.5833166299999</v>
      </c>
      <c r="F48" s="36">
        <f>SUMIFS(СВЦЭМ!$C$39:$C$782,СВЦЭМ!$A$39:$A$782,$A48,СВЦЭМ!$B$39:$B$782,F$47)+'СЕТ СН'!$G$9+СВЦЭМ!$D$10+'СЕТ СН'!$G$5-'СЕТ СН'!$G$17</f>
        <v>3536.7668020600004</v>
      </c>
      <c r="G48" s="36">
        <f>SUMIFS(СВЦЭМ!$C$39:$C$782,СВЦЭМ!$A$39:$A$782,$A48,СВЦЭМ!$B$39:$B$782,G$47)+'СЕТ СН'!$G$9+СВЦЭМ!$D$10+'СЕТ СН'!$G$5-'СЕТ СН'!$G$17</f>
        <v>3521.12992115</v>
      </c>
      <c r="H48" s="36">
        <f>SUMIFS(СВЦЭМ!$C$39:$C$782,СВЦЭМ!$A$39:$A$782,$A48,СВЦЭМ!$B$39:$B$782,H$47)+'СЕТ СН'!$G$9+СВЦЭМ!$D$10+'СЕТ СН'!$G$5-'СЕТ СН'!$G$17</f>
        <v>3459.6634485000004</v>
      </c>
      <c r="I48" s="36">
        <f>SUMIFS(СВЦЭМ!$C$39:$C$782,СВЦЭМ!$A$39:$A$782,$A48,СВЦЭМ!$B$39:$B$782,I$47)+'СЕТ СН'!$G$9+СВЦЭМ!$D$10+'СЕТ СН'!$G$5-'СЕТ СН'!$G$17</f>
        <v>3388.4983824600004</v>
      </c>
      <c r="J48" s="36">
        <f>SUMIFS(СВЦЭМ!$C$39:$C$782,СВЦЭМ!$A$39:$A$782,$A48,СВЦЭМ!$B$39:$B$782,J$47)+'СЕТ СН'!$G$9+СВЦЭМ!$D$10+'СЕТ СН'!$G$5-'СЕТ СН'!$G$17</f>
        <v>3333.1212113500001</v>
      </c>
      <c r="K48" s="36">
        <f>SUMIFS(СВЦЭМ!$C$39:$C$782,СВЦЭМ!$A$39:$A$782,$A48,СВЦЭМ!$B$39:$B$782,K$47)+'СЕТ СН'!$G$9+СВЦЭМ!$D$10+'СЕТ СН'!$G$5-'СЕТ СН'!$G$17</f>
        <v>3298.82562654</v>
      </c>
      <c r="L48" s="36">
        <f>SUMIFS(СВЦЭМ!$C$39:$C$782,СВЦЭМ!$A$39:$A$782,$A48,СВЦЭМ!$B$39:$B$782,L$47)+'СЕТ СН'!$G$9+СВЦЭМ!$D$10+'СЕТ СН'!$G$5-'СЕТ СН'!$G$17</f>
        <v>3276.77160168</v>
      </c>
      <c r="M48" s="36">
        <f>SUMIFS(СВЦЭМ!$C$39:$C$782,СВЦЭМ!$A$39:$A$782,$A48,СВЦЭМ!$B$39:$B$782,M$47)+'СЕТ СН'!$G$9+СВЦЭМ!$D$10+'СЕТ СН'!$G$5-'СЕТ СН'!$G$17</f>
        <v>3277.4906734000001</v>
      </c>
      <c r="N48" s="36">
        <f>SUMIFS(СВЦЭМ!$C$39:$C$782,СВЦЭМ!$A$39:$A$782,$A48,СВЦЭМ!$B$39:$B$782,N$47)+'СЕТ СН'!$G$9+СВЦЭМ!$D$10+'СЕТ СН'!$G$5-'СЕТ СН'!$G$17</f>
        <v>3297.2056381900002</v>
      </c>
      <c r="O48" s="36">
        <f>SUMIFS(СВЦЭМ!$C$39:$C$782,СВЦЭМ!$A$39:$A$782,$A48,СВЦЭМ!$B$39:$B$782,O$47)+'СЕТ СН'!$G$9+СВЦЭМ!$D$10+'СЕТ СН'!$G$5-'СЕТ СН'!$G$17</f>
        <v>3335.7952759500004</v>
      </c>
      <c r="P48" s="36">
        <f>SUMIFS(СВЦЭМ!$C$39:$C$782,СВЦЭМ!$A$39:$A$782,$A48,СВЦЭМ!$B$39:$B$782,P$47)+'СЕТ СН'!$G$9+СВЦЭМ!$D$10+'СЕТ СН'!$G$5-'СЕТ СН'!$G$17</f>
        <v>3370.9259684600001</v>
      </c>
      <c r="Q48" s="36">
        <f>SUMIFS(СВЦЭМ!$C$39:$C$782,СВЦЭМ!$A$39:$A$782,$A48,СВЦЭМ!$B$39:$B$782,Q$47)+'СЕТ СН'!$G$9+СВЦЭМ!$D$10+'СЕТ СН'!$G$5-'СЕТ СН'!$G$17</f>
        <v>3374.6276951600003</v>
      </c>
      <c r="R48" s="36">
        <f>SUMIFS(СВЦЭМ!$C$39:$C$782,СВЦЭМ!$A$39:$A$782,$A48,СВЦЭМ!$B$39:$B$782,R$47)+'СЕТ СН'!$G$9+СВЦЭМ!$D$10+'СЕТ СН'!$G$5-'СЕТ СН'!$G$17</f>
        <v>3363.3991030800003</v>
      </c>
      <c r="S48" s="36">
        <f>SUMIFS(СВЦЭМ!$C$39:$C$782,СВЦЭМ!$A$39:$A$782,$A48,СВЦЭМ!$B$39:$B$782,S$47)+'СЕТ СН'!$G$9+СВЦЭМ!$D$10+'СЕТ СН'!$G$5-'СЕТ СН'!$G$17</f>
        <v>3335.9804029100001</v>
      </c>
      <c r="T48" s="36">
        <f>SUMIFS(СВЦЭМ!$C$39:$C$782,СВЦЭМ!$A$39:$A$782,$A48,СВЦЭМ!$B$39:$B$782,T$47)+'СЕТ СН'!$G$9+СВЦЭМ!$D$10+'СЕТ СН'!$G$5-'СЕТ СН'!$G$17</f>
        <v>3287.9774061900002</v>
      </c>
      <c r="U48" s="36">
        <f>SUMIFS(СВЦЭМ!$C$39:$C$782,СВЦЭМ!$A$39:$A$782,$A48,СВЦЭМ!$B$39:$B$782,U$47)+'СЕТ СН'!$G$9+СВЦЭМ!$D$10+'СЕТ СН'!$G$5-'СЕТ СН'!$G$17</f>
        <v>3261.3943017300003</v>
      </c>
      <c r="V48" s="36">
        <f>SUMIFS(СВЦЭМ!$C$39:$C$782,СВЦЭМ!$A$39:$A$782,$A48,СВЦЭМ!$B$39:$B$782,V$47)+'СЕТ СН'!$G$9+СВЦЭМ!$D$10+'СЕТ СН'!$G$5-'СЕТ СН'!$G$17</f>
        <v>3261.6550663900002</v>
      </c>
      <c r="W48" s="36">
        <f>SUMIFS(СВЦЭМ!$C$39:$C$782,СВЦЭМ!$A$39:$A$782,$A48,СВЦЭМ!$B$39:$B$782,W$47)+'СЕТ СН'!$G$9+СВЦЭМ!$D$10+'СЕТ СН'!$G$5-'СЕТ СН'!$G$17</f>
        <v>3261.0617038500004</v>
      </c>
      <c r="X48" s="36">
        <f>SUMIFS(СВЦЭМ!$C$39:$C$782,СВЦЭМ!$A$39:$A$782,$A48,СВЦЭМ!$B$39:$B$782,X$47)+'СЕТ СН'!$G$9+СВЦЭМ!$D$10+'СЕТ СН'!$G$5-'СЕТ СН'!$G$17</f>
        <v>3259.7414224700001</v>
      </c>
      <c r="Y48" s="36">
        <f>SUMIFS(СВЦЭМ!$C$39:$C$782,СВЦЭМ!$A$39:$A$782,$A48,СВЦЭМ!$B$39:$B$782,Y$47)+'СЕТ СН'!$G$9+СВЦЭМ!$D$10+'СЕТ СН'!$G$5-'СЕТ СН'!$G$17</f>
        <v>3326.4347893500003</v>
      </c>
    </row>
    <row r="49" spans="1:25" ht="15.75" x14ac:dyDescent="0.2">
      <c r="A49" s="35">
        <f>A48+1</f>
        <v>44441</v>
      </c>
      <c r="B49" s="36">
        <f>SUMIFS(СВЦЭМ!$C$39:$C$782,СВЦЭМ!$A$39:$A$782,$A49,СВЦЭМ!$B$39:$B$782,B$47)+'СЕТ СН'!$G$9+СВЦЭМ!$D$10+'СЕТ СН'!$G$5-'СЕТ СН'!$G$17</f>
        <v>3426.0442718100003</v>
      </c>
      <c r="C49" s="36">
        <f>SUMIFS(СВЦЭМ!$C$39:$C$782,СВЦЭМ!$A$39:$A$782,$A49,СВЦЭМ!$B$39:$B$782,C$47)+'СЕТ СН'!$G$9+СВЦЭМ!$D$10+'СЕТ СН'!$G$5-'СЕТ СН'!$G$17</f>
        <v>3498.9063701</v>
      </c>
      <c r="D49" s="36">
        <f>SUMIFS(СВЦЭМ!$C$39:$C$782,СВЦЭМ!$A$39:$A$782,$A49,СВЦЭМ!$B$39:$B$782,D$47)+'СЕТ СН'!$G$9+СВЦЭМ!$D$10+'СЕТ СН'!$G$5-'СЕТ СН'!$G$17</f>
        <v>3573.2823491999998</v>
      </c>
      <c r="E49" s="36">
        <f>SUMIFS(СВЦЭМ!$C$39:$C$782,СВЦЭМ!$A$39:$A$782,$A49,СВЦЭМ!$B$39:$B$782,E$47)+'СЕТ СН'!$G$9+СВЦЭМ!$D$10+'СЕТ СН'!$G$5-'СЕТ СН'!$G$17</f>
        <v>3590.2658375400001</v>
      </c>
      <c r="F49" s="36">
        <f>SUMIFS(СВЦЭМ!$C$39:$C$782,СВЦЭМ!$A$39:$A$782,$A49,СВЦЭМ!$B$39:$B$782,F$47)+'СЕТ СН'!$G$9+СВЦЭМ!$D$10+'СЕТ СН'!$G$5-'СЕТ СН'!$G$17</f>
        <v>3579.6610565600004</v>
      </c>
      <c r="G49" s="36">
        <f>SUMIFS(СВЦЭМ!$C$39:$C$782,СВЦЭМ!$A$39:$A$782,$A49,СВЦЭМ!$B$39:$B$782,G$47)+'СЕТ СН'!$G$9+СВЦЭМ!$D$10+'СЕТ СН'!$G$5-'СЕТ СН'!$G$17</f>
        <v>3572.78662863</v>
      </c>
      <c r="H49" s="36">
        <f>SUMIFS(СВЦЭМ!$C$39:$C$782,СВЦЭМ!$A$39:$A$782,$A49,СВЦЭМ!$B$39:$B$782,H$47)+'СЕТ СН'!$G$9+СВЦЭМ!$D$10+'СЕТ СН'!$G$5-'СЕТ СН'!$G$17</f>
        <v>3516.9055936899999</v>
      </c>
      <c r="I49" s="36">
        <f>SUMIFS(СВЦЭМ!$C$39:$C$782,СВЦЭМ!$A$39:$A$782,$A49,СВЦЭМ!$B$39:$B$782,I$47)+'СЕТ СН'!$G$9+СВЦЭМ!$D$10+'СЕТ СН'!$G$5-'СЕТ СН'!$G$17</f>
        <v>3434.3295292900002</v>
      </c>
      <c r="J49" s="36">
        <f>SUMIFS(СВЦЭМ!$C$39:$C$782,СВЦЭМ!$A$39:$A$782,$A49,СВЦЭМ!$B$39:$B$782,J$47)+'СЕТ СН'!$G$9+СВЦЭМ!$D$10+'СЕТ СН'!$G$5-'СЕТ СН'!$G$17</f>
        <v>3343.0006053900001</v>
      </c>
      <c r="K49" s="36">
        <f>SUMIFS(СВЦЭМ!$C$39:$C$782,СВЦЭМ!$A$39:$A$782,$A49,СВЦЭМ!$B$39:$B$782,K$47)+'СЕТ СН'!$G$9+СВЦЭМ!$D$10+'СЕТ СН'!$G$5-'СЕТ СН'!$G$17</f>
        <v>3324.1409339100001</v>
      </c>
      <c r="L49" s="36">
        <f>SUMIFS(СВЦЭМ!$C$39:$C$782,СВЦЭМ!$A$39:$A$782,$A49,СВЦЭМ!$B$39:$B$782,L$47)+'СЕТ СН'!$G$9+СВЦЭМ!$D$10+'СЕТ СН'!$G$5-'СЕТ СН'!$G$17</f>
        <v>3315.8626289900003</v>
      </c>
      <c r="M49" s="36">
        <f>SUMIFS(СВЦЭМ!$C$39:$C$782,СВЦЭМ!$A$39:$A$782,$A49,СВЦЭМ!$B$39:$B$782,M$47)+'СЕТ СН'!$G$9+СВЦЭМ!$D$10+'СЕТ СН'!$G$5-'СЕТ СН'!$G$17</f>
        <v>3329.8380248900003</v>
      </c>
      <c r="N49" s="36">
        <f>SUMIFS(СВЦЭМ!$C$39:$C$782,СВЦЭМ!$A$39:$A$782,$A49,СВЦЭМ!$B$39:$B$782,N$47)+'СЕТ СН'!$G$9+СВЦЭМ!$D$10+'СЕТ СН'!$G$5-'СЕТ СН'!$G$17</f>
        <v>3328.0411146900001</v>
      </c>
      <c r="O49" s="36">
        <f>SUMIFS(СВЦЭМ!$C$39:$C$782,СВЦЭМ!$A$39:$A$782,$A49,СВЦЭМ!$B$39:$B$782,O$47)+'СЕТ СН'!$G$9+СВЦЭМ!$D$10+'СЕТ СН'!$G$5-'СЕТ СН'!$G$17</f>
        <v>3371.4070019500004</v>
      </c>
      <c r="P49" s="36">
        <f>SUMIFS(СВЦЭМ!$C$39:$C$782,СВЦЭМ!$A$39:$A$782,$A49,СВЦЭМ!$B$39:$B$782,P$47)+'СЕТ СН'!$G$9+СВЦЭМ!$D$10+'СЕТ СН'!$G$5-'СЕТ СН'!$G$17</f>
        <v>3404.8870157199999</v>
      </c>
      <c r="Q49" s="36">
        <f>SUMIFS(СВЦЭМ!$C$39:$C$782,СВЦЭМ!$A$39:$A$782,$A49,СВЦЭМ!$B$39:$B$782,Q$47)+'СЕТ СН'!$G$9+СВЦЭМ!$D$10+'СЕТ СН'!$G$5-'СЕТ СН'!$G$17</f>
        <v>3405.5533639100004</v>
      </c>
      <c r="R49" s="36">
        <f>SUMIFS(СВЦЭМ!$C$39:$C$782,СВЦЭМ!$A$39:$A$782,$A49,СВЦЭМ!$B$39:$B$782,R$47)+'СЕТ СН'!$G$9+СВЦЭМ!$D$10+'СЕТ СН'!$G$5-'СЕТ СН'!$G$17</f>
        <v>3395.99024753</v>
      </c>
      <c r="S49" s="36">
        <f>SUMIFS(СВЦЭМ!$C$39:$C$782,СВЦЭМ!$A$39:$A$782,$A49,СВЦЭМ!$B$39:$B$782,S$47)+'СЕТ СН'!$G$9+СВЦЭМ!$D$10+'СЕТ СН'!$G$5-'СЕТ СН'!$G$17</f>
        <v>3379.5039892900004</v>
      </c>
      <c r="T49" s="36">
        <f>SUMIFS(СВЦЭМ!$C$39:$C$782,СВЦЭМ!$A$39:$A$782,$A49,СВЦЭМ!$B$39:$B$782,T$47)+'СЕТ СН'!$G$9+СВЦЭМ!$D$10+'СЕТ СН'!$G$5-'СЕТ СН'!$G$17</f>
        <v>3371.5938570000003</v>
      </c>
      <c r="U49" s="36">
        <f>SUMIFS(СВЦЭМ!$C$39:$C$782,СВЦЭМ!$A$39:$A$782,$A49,СВЦЭМ!$B$39:$B$782,U$47)+'СЕТ СН'!$G$9+СВЦЭМ!$D$10+'СЕТ СН'!$G$5-'СЕТ СН'!$G$17</f>
        <v>3347.5501861000002</v>
      </c>
      <c r="V49" s="36">
        <f>SUMIFS(СВЦЭМ!$C$39:$C$782,СВЦЭМ!$A$39:$A$782,$A49,СВЦЭМ!$B$39:$B$782,V$47)+'СЕТ СН'!$G$9+СВЦЭМ!$D$10+'СЕТ СН'!$G$5-'СЕТ СН'!$G$17</f>
        <v>3360.1842704800001</v>
      </c>
      <c r="W49" s="36">
        <f>SUMIFS(СВЦЭМ!$C$39:$C$782,СВЦЭМ!$A$39:$A$782,$A49,СВЦЭМ!$B$39:$B$782,W$47)+'СЕТ СН'!$G$9+СВЦЭМ!$D$10+'СЕТ СН'!$G$5-'СЕТ СН'!$G$17</f>
        <v>3357.4866589100002</v>
      </c>
      <c r="X49" s="36">
        <f>SUMIFS(СВЦЭМ!$C$39:$C$782,СВЦЭМ!$A$39:$A$782,$A49,СВЦЭМ!$B$39:$B$782,X$47)+'СЕТ СН'!$G$9+СВЦЭМ!$D$10+'СЕТ СН'!$G$5-'СЕТ СН'!$G$17</f>
        <v>3334.10354517</v>
      </c>
      <c r="Y49" s="36">
        <f>SUMIFS(СВЦЭМ!$C$39:$C$782,СВЦЭМ!$A$39:$A$782,$A49,СВЦЭМ!$B$39:$B$782,Y$47)+'СЕТ СН'!$G$9+СВЦЭМ!$D$10+'СЕТ СН'!$G$5-'СЕТ СН'!$G$17</f>
        <v>3346.7567235000001</v>
      </c>
    </row>
    <row r="50" spans="1:25" ht="15.75" x14ac:dyDescent="0.2">
      <c r="A50" s="35">
        <f t="shared" ref="A50:A77" si="1">A49+1</f>
        <v>44442</v>
      </c>
      <c r="B50" s="36">
        <f>SUMIFS(СВЦЭМ!$C$39:$C$782,СВЦЭМ!$A$39:$A$782,$A50,СВЦЭМ!$B$39:$B$782,B$47)+'СЕТ СН'!$G$9+СВЦЭМ!$D$10+'СЕТ СН'!$G$5-'СЕТ СН'!$G$17</f>
        <v>3434.6568349700001</v>
      </c>
      <c r="C50" s="36">
        <f>SUMIFS(СВЦЭМ!$C$39:$C$782,СВЦЭМ!$A$39:$A$782,$A50,СВЦЭМ!$B$39:$B$782,C$47)+'СЕТ СН'!$G$9+СВЦЭМ!$D$10+'СЕТ СН'!$G$5-'СЕТ СН'!$G$17</f>
        <v>3500.2279716100002</v>
      </c>
      <c r="D50" s="36">
        <f>SUMIFS(СВЦЭМ!$C$39:$C$782,СВЦЭМ!$A$39:$A$782,$A50,СВЦЭМ!$B$39:$B$782,D$47)+'СЕТ СН'!$G$9+СВЦЭМ!$D$10+'СЕТ СН'!$G$5-'СЕТ СН'!$G$17</f>
        <v>3567.9380888300002</v>
      </c>
      <c r="E50" s="36">
        <f>SUMIFS(СВЦЭМ!$C$39:$C$782,СВЦЭМ!$A$39:$A$782,$A50,СВЦЭМ!$B$39:$B$782,E$47)+'СЕТ СН'!$G$9+СВЦЭМ!$D$10+'СЕТ СН'!$G$5-'СЕТ СН'!$G$17</f>
        <v>3591.7613669800003</v>
      </c>
      <c r="F50" s="36">
        <f>SUMIFS(СВЦЭМ!$C$39:$C$782,СВЦЭМ!$A$39:$A$782,$A50,СВЦЭМ!$B$39:$B$782,F$47)+'СЕТ СН'!$G$9+СВЦЭМ!$D$10+'СЕТ СН'!$G$5-'СЕТ СН'!$G$17</f>
        <v>3580.0189143100001</v>
      </c>
      <c r="G50" s="36">
        <f>SUMIFS(СВЦЭМ!$C$39:$C$782,СВЦЭМ!$A$39:$A$782,$A50,СВЦЭМ!$B$39:$B$782,G$47)+'СЕТ СН'!$G$9+СВЦЭМ!$D$10+'СЕТ СН'!$G$5-'СЕТ СН'!$G$17</f>
        <v>3553.6188282600001</v>
      </c>
      <c r="H50" s="36">
        <f>SUMIFS(СВЦЭМ!$C$39:$C$782,СВЦЭМ!$A$39:$A$782,$A50,СВЦЭМ!$B$39:$B$782,H$47)+'СЕТ СН'!$G$9+СВЦЭМ!$D$10+'СЕТ СН'!$G$5-'СЕТ СН'!$G$17</f>
        <v>3483.71643292</v>
      </c>
      <c r="I50" s="36">
        <f>SUMIFS(СВЦЭМ!$C$39:$C$782,СВЦЭМ!$A$39:$A$782,$A50,СВЦЭМ!$B$39:$B$782,I$47)+'СЕТ СН'!$G$9+СВЦЭМ!$D$10+'СЕТ СН'!$G$5-'СЕТ СН'!$G$17</f>
        <v>3401.0095099099999</v>
      </c>
      <c r="J50" s="36">
        <f>SUMIFS(СВЦЭМ!$C$39:$C$782,СВЦЭМ!$A$39:$A$782,$A50,СВЦЭМ!$B$39:$B$782,J$47)+'СЕТ СН'!$G$9+СВЦЭМ!$D$10+'СЕТ СН'!$G$5-'СЕТ СН'!$G$17</f>
        <v>3333.5082456</v>
      </c>
      <c r="K50" s="36">
        <f>SUMIFS(СВЦЭМ!$C$39:$C$782,СВЦЭМ!$A$39:$A$782,$A50,СВЦЭМ!$B$39:$B$782,K$47)+'СЕТ СН'!$G$9+СВЦЭМ!$D$10+'СЕТ СН'!$G$5-'СЕТ СН'!$G$17</f>
        <v>3318.7562247300002</v>
      </c>
      <c r="L50" s="36">
        <f>SUMIFS(СВЦЭМ!$C$39:$C$782,СВЦЭМ!$A$39:$A$782,$A50,СВЦЭМ!$B$39:$B$782,L$47)+'СЕТ СН'!$G$9+СВЦЭМ!$D$10+'СЕТ СН'!$G$5-'СЕТ СН'!$G$17</f>
        <v>3311.2664577300002</v>
      </c>
      <c r="M50" s="36">
        <f>SUMIFS(СВЦЭМ!$C$39:$C$782,СВЦЭМ!$A$39:$A$782,$A50,СВЦЭМ!$B$39:$B$782,M$47)+'СЕТ СН'!$G$9+СВЦЭМ!$D$10+'СЕТ СН'!$G$5-'СЕТ СН'!$G$17</f>
        <v>3304.8697533100003</v>
      </c>
      <c r="N50" s="36">
        <f>SUMIFS(СВЦЭМ!$C$39:$C$782,СВЦЭМ!$A$39:$A$782,$A50,СВЦЭМ!$B$39:$B$782,N$47)+'СЕТ СН'!$G$9+СВЦЭМ!$D$10+'СЕТ СН'!$G$5-'СЕТ СН'!$G$17</f>
        <v>3317.2379685400001</v>
      </c>
      <c r="O50" s="36">
        <f>SUMIFS(СВЦЭМ!$C$39:$C$782,СВЦЭМ!$A$39:$A$782,$A50,СВЦЭМ!$B$39:$B$782,O$47)+'СЕТ СН'!$G$9+СВЦЭМ!$D$10+'СЕТ СН'!$G$5-'СЕТ СН'!$G$17</f>
        <v>3331.0327443300002</v>
      </c>
      <c r="P50" s="36">
        <f>SUMIFS(СВЦЭМ!$C$39:$C$782,СВЦЭМ!$A$39:$A$782,$A50,СВЦЭМ!$B$39:$B$782,P$47)+'СЕТ СН'!$G$9+СВЦЭМ!$D$10+'СЕТ СН'!$G$5-'СЕТ СН'!$G$17</f>
        <v>3366.7012732400003</v>
      </c>
      <c r="Q50" s="36">
        <f>SUMIFS(СВЦЭМ!$C$39:$C$782,СВЦЭМ!$A$39:$A$782,$A50,СВЦЭМ!$B$39:$B$782,Q$47)+'СЕТ СН'!$G$9+СВЦЭМ!$D$10+'СЕТ СН'!$G$5-'СЕТ СН'!$G$17</f>
        <v>3378.8880169900003</v>
      </c>
      <c r="R50" s="36">
        <f>SUMIFS(СВЦЭМ!$C$39:$C$782,СВЦЭМ!$A$39:$A$782,$A50,СВЦЭМ!$B$39:$B$782,R$47)+'СЕТ СН'!$G$9+СВЦЭМ!$D$10+'СЕТ СН'!$G$5-'СЕТ СН'!$G$17</f>
        <v>3375.2364322600001</v>
      </c>
      <c r="S50" s="36">
        <f>SUMIFS(СВЦЭМ!$C$39:$C$782,СВЦЭМ!$A$39:$A$782,$A50,СВЦЭМ!$B$39:$B$782,S$47)+'СЕТ СН'!$G$9+СВЦЭМ!$D$10+'СЕТ СН'!$G$5-'СЕТ СН'!$G$17</f>
        <v>3359.2754138400001</v>
      </c>
      <c r="T50" s="36">
        <f>SUMIFS(СВЦЭМ!$C$39:$C$782,СВЦЭМ!$A$39:$A$782,$A50,СВЦЭМ!$B$39:$B$782,T$47)+'СЕТ СН'!$G$9+СВЦЭМ!$D$10+'СЕТ СН'!$G$5-'СЕТ СН'!$G$17</f>
        <v>3324.8890995900001</v>
      </c>
      <c r="U50" s="36">
        <f>SUMIFS(СВЦЭМ!$C$39:$C$782,СВЦЭМ!$A$39:$A$782,$A50,СВЦЭМ!$B$39:$B$782,U$47)+'СЕТ СН'!$G$9+СВЦЭМ!$D$10+'СЕТ СН'!$G$5-'СЕТ СН'!$G$17</f>
        <v>3322.3641004000001</v>
      </c>
      <c r="V50" s="36">
        <f>SUMIFS(СВЦЭМ!$C$39:$C$782,СВЦЭМ!$A$39:$A$782,$A50,СВЦЭМ!$B$39:$B$782,V$47)+'СЕТ СН'!$G$9+СВЦЭМ!$D$10+'СЕТ СН'!$G$5-'СЕТ СН'!$G$17</f>
        <v>3340.8299079300004</v>
      </c>
      <c r="W50" s="36">
        <f>SUMIFS(СВЦЭМ!$C$39:$C$782,СВЦЭМ!$A$39:$A$782,$A50,СВЦЭМ!$B$39:$B$782,W$47)+'СЕТ СН'!$G$9+СВЦЭМ!$D$10+'СЕТ СН'!$G$5-'СЕТ СН'!$G$17</f>
        <v>3340.5589565200003</v>
      </c>
      <c r="X50" s="36">
        <f>SUMIFS(СВЦЭМ!$C$39:$C$782,СВЦЭМ!$A$39:$A$782,$A50,СВЦЭМ!$B$39:$B$782,X$47)+'СЕТ СН'!$G$9+СВЦЭМ!$D$10+'СЕТ СН'!$G$5-'СЕТ СН'!$G$17</f>
        <v>3308.3081010200003</v>
      </c>
      <c r="Y50" s="36">
        <f>SUMIFS(СВЦЭМ!$C$39:$C$782,СВЦЭМ!$A$39:$A$782,$A50,СВЦЭМ!$B$39:$B$782,Y$47)+'СЕТ СН'!$G$9+СВЦЭМ!$D$10+'СЕТ СН'!$G$5-'СЕТ СН'!$G$17</f>
        <v>3335.3957398100001</v>
      </c>
    </row>
    <row r="51" spans="1:25" ht="15.75" x14ac:dyDescent="0.2">
      <c r="A51" s="35">
        <f t="shared" si="1"/>
        <v>44443</v>
      </c>
      <c r="B51" s="36">
        <f>SUMIFS(СВЦЭМ!$C$39:$C$782,СВЦЭМ!$A$39:$A$782,$A51,СВЦЭМ!$B$39:$B$782,B$47)+'СЕТ СН'!$G$9+СВЦЭМ!$D$10+'СЕТ СН'!$G$5-'СЕТ СН'!$G$17</f>
        <v>3403.1973172100002</v>
      </c>
      <c r="C51" s="36">
        <f>SUMIFS(СВЦЭМ!$C$39:$C$782,СВЦЭМ!$A$39:$A$782,$A51,СВЦЭМ!$B$39:$B$782,C$47)+'СЕТ СН'!$G$9+СВЦЭМ!$D$10+'СЕТ СН'!$G$5-'СЕТ СН'!$G$17</f>
        <v>3475.1593725400003</v>
      </c>
      <c r="D51" s="36">
        <f>SUMIFS(СВЦЭМ!$C$39:$C$782,СВЦЭМ!$A$39:$A$782,$A51,СВЦЭМ!$B$39:$B$782,D$47)+'СЕТ СН'!$G$9+СВЦЭМ!$D$10+'СЕТ СН'!$G$5-'СЕТ СН'!$G$17</f>
        <v>3537.92276335</v>
      </c>
      <c r="E51" s="36">
        <f>SUMIFS(СВЦЭМ!$C$39:$C$782,СВЦЭМ!$A$39:$A$782,$A51,СВЦЭМ!$B$39:$B$782,E$47)+'СЕТ СН'!$G$9+СВЦЭМ!$D$10+'СЕТ СН'!$G$5-'СЕТ СН'!$G$17</f>
        <v>3555.9878408300001</v>
      </c>
      <c r="F51" s="36">
        <f>SUMIFS(СВЦЭМ!$C$39:$C$782,СВЦЭМ!$A$39:$A$782,$A51,СВЦЭМ!$B$39:$B$782,F$47)+'СЕТ СН'!$G$9+СВЦЭМ!$D$10+'СЕТ СН'!$G$5-'СЕТ СН'!$G$17</f>
        <v>3557.39475287</v>
      </c>
      <c r="G51" s="36">
        <f>SUMIFS(СВЦЭМ!$C$39:$C$782,СВЦЭМ!$A$39:$A$782,$A51,СВЦЭМ!$B$39:$B$782,G$47)+'СЕТ СН'!$G$9+СВЦЭМ!$D$10+'СЕТ СН'!$G$5-'СЕТ СН'!$G$17</f>
        <v>3542.5616152399998</v>
      </c>
      <c r="H51" s="36">
        <f>SUMIFS(СВЦЭМ!$C$39:$C$782,СВЦЭМ!$A$39:$A$782,$A51,СВЦЭМ!$B$39:$B$782,H$47)+'СЕТ СН'!$G$9+СВЦЭМ!$D$10+'СЕТ СН'!$G$5-'СЕТ СН'!$G$17</f>
        <v>3491.1170550400002</v>
      </c>
      <c r="I51" s="36">
        <f>SUMIFS(СВЦЭМ!$C$39:$C$782,СВЦЭМ!$A$39:$A$782,$A51,СВЦЭМ!$B$39:$B$782,I$47)+'СЕТ СН'!$G$9+СВЦЭМ!$D$10+'СЕТ СН'!$G$5-'СЕТ СН'!$G$17</f>
        <v>3402.3751816800004</v>
      </c>
      <c r="J51" s="36">
        <f>SUMIFS(СВЦЭМ!$C$39:$C$782,СВЦЭМ!$A$39:$A$782,$A51,СВЦЭМ!$B$39:$B$782,J$47)+'СЕТ СН'!$G$9+СВЦЭМ!$D$10+'СЕТ СН'!$G$5-'СЕТ СН'!$G$17</f>
        <v>3319.4575992600003</v>
      </c>
      <c r="K51" s="36">
        <f>SUMIFS(СВЦЭМ!$C$39:$C$782,СВЦЭМ!$A$39:$A$782,$A51,СВЦЭМ!$B$39:$B$782,K$47)+'СЕТ СН'!$G$9+СВЦЭМ!$D$10+'СЕТ СН'!$G$5-'СЕТ СН'!$G$17</f>
        <v>3295.5523501800003</v>
      </c>
      <c r="L51" s="36">
        <f>SUMIFS(СВЦЭМ!$C$39:$C$782,СВЦЭМ!$A$39:$A$782,$A51,СВЦЭМ!$B$39:$B$782,L$47)+'СЕТ СН'!$G$9+СВЦЭМ!$D$10+'СЕТ СН'!$G$5-'СЕТ СН'!$G$17</f>
        <v>3306.9529643300002</v>
      </c>
      <c r="M51" s="36">
        <f>SUMIFS(СВЦЭМ!$C$39:$C$782,СВЦЭМ!$A$39:$A$782,$A51,СВЦЭМ!$B$39:$B$782,M$47)+'СЕТ СН'!$G$9+СВЦЭМ!$D$10+'СЕТ СН'!$G$5-'СЕТ СН'!$G$17</f>
        <v>3304.1401940100004</v>
      </c>
      <c r="N51" s="36">
        <f>SUMIFS(СВЦЭМ!$C$39:$C$782,СВЦЭМ!$A$39:$A$782,$A51,СВЦЭМ!$B$39:$B$782,N$47)+'СЕТ СН'!$G$9+СВЦЭМ!$D$10+'СЕТ СН'!$G$5-'СЕТ СН'!$G$17</f>
        <v>3309.8358310600001</v>
      </c>
      <c r="O51" s="36">
        <f>SUMIFS(СВЦЭМ!$C$39:$C$782,СВЦЭМ!$A$39:$A$782,$A51,СВЦЭМ!$B$39:$B$782,O$47)+'СЕТ СН'!$G$9+СВЦЭМ!$D$10+'СЕТ СН'!$G$5-'СЕТ СН'!$G$17</f>
        <v>3328.5399288400004</v>
      </c>
      <c r="P51" s="36">
        <f>SUMIFS(СВЦЭМ!$C$39:$C$782,СВЦЭМ!$A$39:$A$782,$A51,СВЦЭМ!$B$39:$B$782,P$47)+'СЕТ СН'!$G$9+СВЦЭМ!$D$10+'СЕТ СН'!$G$5-'СЕТ СН'!$G$17</f>
        <v>3360.1692647500004</v>
      </c>
      <c r="Q51" s="36">
        <f>SUMIFS(СВЦЭМ!$C$39:$C$782,СВЦЭМ!$A$39:$A$782,$A51,СВЦЭМ!$B$39:$B$782,Q$47)+'СЕТ СН'!$G$9+СВЦЭМ!$D$10+'СЕТ СН'!$G$5-'СЕТ СН'!$G$17</f>
        <v>3382.5252688300002</v>
      </c>
      <c r="R51" s="36">
        <f>SUMIFS(СВЦЭМ!$C$39:$C$782,СВЦЭМ!$A$39:$A$782,$A51,СВЦЭМ!$B$39:$B$782,R$47)+'СЕТ СН'!$G$9+СВЦЭМ!$D$10+'СЕТ СН'!$G$5-'СЕТ СН'!$G$17</f>
        <v>3376.2438578300003</v>
      </c>
      <c r="S51" s="36">
        <f>SUMIFS(СВЦЭМ!$C$39:$C$782,СВЦЭМ!$A$39:$A$782,$A51,СВЦЭМ!$B$39:$B$782,S$47)+'СЕТ СН'!$G$9+СВЦЭМ!$D$10+'СЕТ СН'!$G$5-'СЕТ СН'!$G$17</f>
        <v>3340.81851749</v>
      </c>
      <c r="T51" s="36">
        <f>SUMIFS(СВЦЭМ!$C$39:$C$782,СВЦЭМ!$A$39:$A$782,$A51,СВЦЭМ!$B$39:$B$782,T$47)+'СЕТ СН'!$G$9+СВЦЭМ!$D$10+'СЕТ СН'!$G$5-'СЕТ СН'!$G$17</f>
        <v>3314.04527254</v>
      </c>
      <c r="U51" s="36">
        <f>SUMIFS(СВЦЭМ!$C$39:$C$782,СВЦЭМ!$A$39:$A$782,$A51,СВЦЭМ!$B$39:$B$782,U$47)+'СЕТ СН'!$G$9+СВЦЭМ!$D$10+'СЕТ СН'!$G$5-'СЕТ СН'!$G$17</f>
        <v>3287.9253340900004</v>
      </c>
      <c r="V51" s="36">
        <f>SUMIFS(СВЦЭМ!$C$39:$C$782,СВЦЭМ!$A$39:$A$782,$A51,СВЦЭМ!$B$39:$B$782,V$47)+'СЕТ СН'!$G$9+СВЦЭМ!$D$10+'СЕТ СН'!$G$5-'СЕТ СН'!$G$17</f>
        <v>3271.8760526800002</v>
      </c>
      <c r="W51" s="36">
        <f>SUMIFS(СВЦЭМ!$C$39:$C$782,СВЦЭМ!$A$39:$A$782,$A51,СВЦЭМ!$B$39:$B$782,W$47)+'СЕТ СН'!$G$9+СВЦЭМ!$D$10+'СЕТ СН'!$G$5-'СЕТ СН'!$G$17</f>
        <v>3281.7846764400001</v>
      </c>
      <c r="X51" s="36">
        <f>SUMIFS(СВЦЭМ!$C$39:$C$782,СВЦЭМ!$A$39:$A$782,$A51,СВЦЭМ!$B$39:$B$782,X$47)+'СЕТ СН'!$G$9+СВЦЭМ!$D$10+'СЕТ СН'!$G$5-'СЕТ СН'!$G$17</f>
        <v>3299.2136804400002</v>
      </c>
      <c r="Y51" s="36">
        <f>SUMIFS(СВЦЭМ!$C$39:$C$782,СВЦЭМ!$A$39:$A$782,$A51,СВЦЭМ!$B$39:$B$782,Y$47)+'СЕТ СН'!$G$9+СВЦЭМ!$D$10+'СЕТ СН'!$G$5-'СЕТ СН'!$G$17</f>
        <v>3315.0613038600004</v>
      </c>
    </row>
    <row r="52" spans="1:25" ht="15.75" x14ac:dyDescent="0.2">
      <c r="A52" s="35">
        <f t="shared" si="1"/>
        <v>44444</v>
      </c>
      <c r="B52" s="36">
        <f>SUMIFS(СВЦЭМ!$C$39:$C$782,СВЦЭМ!$A$39:$A$782,$A52,СВЦЭМ!$B$39:$B$782,B$47)+'СЕТ СН'!$G$9+СВЦЭМ!$D$10+'СЕТ СН'!$G$5-'СЕТ СН'!$G$17</f>
        <v>3340.3571336700002</v>
      </c>
      <c r="C52" s="36">
        <f>SUMIFS(СВЦЭМ!$C$39:$C$782,СВЦЭМ!$A$39:$A$782,$A52,СВЦЭМ!$B$39:$B$782,C$47)+'СЕТ СН'!$G$9+СВЦЭМ!$D$10+'СЕТ СН'!$G$5-'СЕТ СН'!$G$17</f>
        <v>3411.82789284</v>
      </c>
      <c r="D52" s="36">
        <f>SUMIFS(СВЦЭМ!$C$39:$C$782,СВЦЭМ!$A$39:$A$782,$A52,СВЦЭМ!$B$39:$B$782,D$47)+'СЕТ СН'!$G$9+СВЦЭМ!$D$10+'СЕТ СН'!$G$5-'СЕТ СН'!$G$17</f>
        <v>3493.1179276100002</v>
      </c>
      <c r="E52" s="36">
        <f>SUMIFS(СВЦЭМ!$C$39:$C$782,СВЦЭМ!$A$39:$A$782,$A52,СВЦЭМ!$B$39:$B$782,E$47)+'СЕТ СН'!$G$9+СВЦЭМ!$D$10+'СЕТ СН'!$G$5-'СЕТ СН'!$G$17</f>
        <v>3527.2443743600002</v>
      </c>
      <c r="F52" s="36">
        <f>SUMIFS(СВЦЭМ!$C$39:$C$782,СВЦЭМ!$A$39:$A$782,$A52,СВЦЭМ!$B$39:$B$782,F$47)+'СЕТ СН'!$G$9+СВЦЭМ!$D$10+'СЕТ СН'!$G$5-'СЕТ СН'!$G$17</f>
        <v>3548.5047423300002</v>
      </c>
      <c r="G52" s="36">
        <f>SUMIFS(СВЦЭМ!$C$39:$C$782,СВЦЭМ!$A$39:$A$782,$A52,СВЦЭМ!$B$39:$B$782,G$47)+'СЕТ СН'!$G$9+СВЦЭМ!$D$10+'СЕТ СН'!$G$5-'СЕТ СН'!$G$17</f>
        <v>3555.6114483199999</v>
      </c>
      <c r="H52" s="36">
        <f>SUMIFS(СВЦЭМ!$C$39:$C$782,СВЦЭМ!$A$39:$A$782,$A52,СВЦЭМ!$B$39:$B$782,H$47)+'СЕТ СН'!$G$9+СВЦЭМ!$D$10+'СЕТ СН'!$G$5-'СЕТ СН'!$G$17</f>
        <v>3528.2153571700001</v>
      </c>
      <c r="I52" s="36">
        <f>SUMIFS(СВЦЭМ!$C$39:$C$782,СВЦЭМ!$A$39:$A$782,$A52,СВЦЭМ!$B$39:$B$782,I$47)+'СЕТ СН'!$G$9+СВЦЭМ!$D$10+'СЕТ СН'!$G$5-'СЕТ СН'!$G$17</f>
        <v>3461.0041821000004</v>
      </c>
      <c r="J52" s="36">
        <f>SUMIFS(СВЦЭМ!$C$39:$C$782,СВЦЭМ!$A$39:$A$782,$A52,СВЦЭМ!$B$39:$B$782,J$47)+'СЕТ СН'!$G$9+СВЦЭМ!$D$10+'СЕТ СН'!$G$5-'СЕТ СН'!$G$17</f>
        <v>3372.8232198600003</v>
      </c>
      <c r="K52" s="36">
        <f>SUMIFS(СВЦЭМ!$C$39:$C$782,СВЦЭМ!$A$39:$A$782,$A52,СВЦЭМ!$B$39:$B$782,K$47)+'СЕТ СН'!$G$9+СВЦЭМ!$D$10+'СЕТ СН'!$G$5-'СЕТ СН'!$G$17</f>
        <v>3307.2631225499999</v>
      </c>
      <c r="L52" s="36">
        <f>SUMIFS(СВЦЭМ!$C$39:$C$782,СВЦЭМ!$A$39:$A$782,$A52,СВЦЭМ!$B$39:$B$782,L$47)+'СЕТ СН'!$G$9+СВЦЭМ!$D$10+'СЕТ СН'!$G$5-'СЕТ СН'!$G$17</f>
        <v>3307.0676224900003</v>
      </c>
      <c r="M52" s="36">
        <f>SUMIFS(СВЦЭМ!$C$39:$C$782,СВЦЭМ!$A$39:$A$782,$A52,СВЦЭМ!$B$39:$B$782,M$47)+'СЕТ СН'!$G$9+СВЦЭМ!$D$10+'СЕТ СН'!$G$5-'СЕТ СН'!$G$17</f>
        <v>3305.7754511500002</v>
      </c>
      <c r="N52" s="36">
        <f>SUMIFS(СВЦЭМ!$C$39:$C$782,СВЦЭМ!$A$39:$A$782,$A52,СВЦЭМ!$B$39:$B$782,N$47)+'СЕТ СН'!$G$9+СВЦЭМ!$D$10+'СЕТ СН'!$G$5-'СЕТ СН'!$G$17</f>
        <v>3310.7010811300001</v>
      </c>
      <c r="O52" s="36">
        <f>SUMIFS(СВЦЭМ!$C$39:$C$782,СВЦЭМ!$A$39:$A$782,$A52,СВЦЭМ!$B$39:$B$782,O$47)+'СЕТ СН'!$G$9+СВЦЭМ!$D$10+'СЕТ СН'!$G$5-'СЕТ СН'!$G$17</f>
        <v>3333.9225445700004</v>
      </c>
      <c r="P52" s="36">
        <f>SUMIFS(СВЦЭМ!$C$39:$C$782,СВЦЭМ!$A$39:$A$782,$A52,СВЦЭМ!$B$39:$B$782,P$47)+'СЕТ СН'!$G$9+СВЦЭМ!$D$10+'СЕТ СН'!$G$5-'СЕТ СН'!$G$17</f>
        <v>3366.3807229500003</v>
      </c>
      <c r="Q52" s="36">
        <f>SUMIFS(СВЦЭМ!$C$39:$C$782,СВЦЭМ!$A$39:$A$782,$A52,СВЦЭМ!$B$39:$B$782,Q$47)+'СЕТ СН'!$G$9+СВЦЭМ!$D$10+'СЕТ СН'!$G$5-'СЕТ СН'!$G$17</f>
        <v>3375.4014552600001</v>
      </c>
      <c r="R52" s="36">
        <f>SUMIFS(СВЦЭМ!$C$39:$C$782,СВЦЭМ!$A$39:$A$782,$A52,СВЦЭМ!$B$39:$B$782,R$47)+'СЕТ СН'!$G$9+СВЦЭМ!$D$10+'СЕТ СН'!$G$5-'СЕТ СН'!$G$17</f>
        <v>3370.7030754699999</v>
      </c>
      <c r="S52" s="36">
        <f>SUMIFS(СВЦЭМ!$C$39:$C$782,СВЦЭМ!$A$39:$A$782,$A52,СВЦЭМ!$B$39:$B$782,S$47)+'СЕТ СН'!$G$9+СВЦЭМ!$D$10+'СЕТ СН'!$G$5-'СЕТ СН'!$G$17</f>
        <v>3324.4791430100004</v>
      </c>
      <c r="T52" s="36">
        <f>SUMIFS(СВЦЭМ!$C$39:$C$782,СВЦЭМ!$A$39:$A$782,$A52,СВЦЭМ!$B$39:$B$782,T$47)+'СЕТ СН'!$G$9+СВЦЭМ!$D$10+'СЕТ СН'!$G$5-'СЕТ СН'!$G$17</f>
        <v>3293.6909824600002</v>
      </c>
      <c r="U52" s="36">
        <f>SUMIFS(СВЦЭМ!$C$39:$C$782,СВЦЭМ!$A$39:$A$782,$A52,СВЦЭМ!$B$39:$B$782,U$47)+'СЕТ СН'!$G$9+СВЦЭМ!$D$10+'СЕТ СН'!$G$5-'СЕТ СН'!$G$17</f>
        <v>3264.7846594700004</v>
      </c>
      <c r="V52" s="36">
        <f>SUMIFS(СВЦЭМ!$C$39:$C$782,СВЦЭМ!$A$39:$A$782,$A52,СВЦЭМ!$B$39:$B$782,V$47)+'СЕТ СН'!$G$9+СВЦЭМ!$D$10+'СЕТ СН'!$G$5-'СЕТ СН'!$G$17</f>
        <v>3266.3405195800001</v>
      </c>
      <c r="W52" s="36">
        <f>SUMIFS(СВЦЭМ!$C$39:$C$782,СВЦЭМ!$A$39:$A$782,$A52,СВЦЭМ!$B$39:$B$782,W$47)+'СЕТ СН'!$G$9+СВЦЭМ!$D$10+'СЕТ СН'!$G$5-'СЕТ СН'!$G$17</f>
        <v>3291.0448344300003</v>
      </c>
      <c r="X52" s="36">
        <f>SUMIFS(СВЦЭМ!$C$39:$C$782,СВЦЭМ!$A$39:$A$782,$A52,СВЦЭМ!$B$39:$B$782,X$47)+'СЕТ СН'!$G$9+СВЦЭМ!$D$10+'СЕТ СН'!$G$5-'СЕТ СН'!$G$17</f>
        <v>3337.44049447</v>
      </c>
      <c r="Y52" s="36">
        <f>SUMIFS(СВЦЭМ!$C$39:$C$782,СВЦЭМ!$A$39:$A$782,$A52,СВЦЭМ!$B$39:$B$782,Y$47)+'СЕТ СН'!$G$9+СВЦЭМ!$D$10+'СЕТ СН'!$G$5-'СЕТ СН'!$G$17</f>
        <v>3397.14756425</v>
      </c>
    </row>
    <row r="53" spans="1:25" ht="15.75" x14ac:dyDescent="0.2">
      <c r="A53" s="35">
        <f t="shared" si="1"/>
        <v>44445</v>
      </c>
      <c r="B53" s="36">
        <f>SUMIFS(СВЦЭМ!$C$39:$C$782,СВЦЭМ!$A$39:$A$782,$A53,СВЦЭМ!$B$39:$B$782,B$47)+'СЕТ СН'!$G$9+СВЦЭМ!$D$10+'СЕТ СН'!$G$5-'СЕТ СН'!$G$17</f>
        <v>3405.40606914</v>
      </c>
      <c r="C53" s="36">
        <f>SUMIFS(СВЦЭМ!$C$39:$C$782,СВЦЭМ!$A$39:$A$782,$A53,СВЦЭМ!$B$39:$B$782,C$47)+'СЕТ СН'!$G$9+СВЦЭМ!$D$10+'СЕТ СН'!$G$5-'СЕТ СН'!$G$17</f>
        <v>3491.6410311999998</v>
      </c>
      <c r="D53" s="36">
        <f>SUMIFS(СВЦЭМ!$C$39:$C$782,СВЦЭМ!$A$39:$A$782,$A53,СВЦЭМ!$B$39:$B$782,D$47)+'СЕТ СН'!$G$9+СВЦЭМ!$D$10+'СЕТ СН'!$G$5-'СЕТ СН'!$G$17</f>
        <v>3557.7553521899999</v>
      </c>
      <c r="E53" s="36">
        <f>SUMIFS(СВЦЭМ!$C$39:$C$782,СВЦЭМ!$A$39:$A$782,$A53,СВЦЭМ!$B$39:$B$782,E$47)+'СЕТ СН'!$G$9+СВЦЭМ!$D$10+'СЕТ СН'!$G$5-'СЕТ СН'!$G$17</f>
        <v>3588.2446945299998</v>
      </c>
      <c r="F53" s="36">
        <f>SUMIFS(СВЦЭМ!$C$39:$C$782,СВЦЭМ!$A$39:$A$782,$A53,СВЦЭМ!$B$39:$B$782,F$47)+'СЕТ СН'!$G$9+СВЦЭМ!$D$10+'СЕТ СН'!$G$5-'СЕТ СН'!$G$17</f>
        <v>3588.5293905600001</v>
      </c>
      <c r="G53" s="36">
        <f>SUMIFS(СВЦЭМ!$C$39:$C$782,СВЦЭМ!$A$39:$A$782,$A53,СВЦЭМ!$B$39:$B$782,G$47)+'СЕТ СН'!$G$9+СВЦЭМ!$D$10+'СЕТ СН'!$G$5-'СЕТ СН'!$G$17</f>
        <v>3590.1569520000003</v>
      </c>
      <c r="H53" s="36">
        <f>SUMIFS(СВЦЭМ!$C$39:$C$782,СВЦЭМ!$A$39:$A$782,$A53,СВЦЭМ!$B$39:$B$782,H$47)+'СЕТ СН'!$G$9+СВЦЭМ!$D$10+'СЕТ СН'!$G$5-'СЕТ СН'!$G$17</f>
        <v>3539.1008408899997</v>
      </c>
      <c r="I53" s="36">
        <f>SUMIFS(СВЦЭМ!$C$39:$C$782,СВЦЭМ!$A$39:$A$782,$A53,СВЦЭМ!$B$39:$B$782,I$47)+'СЕТ СН'!$G$9+СВЦЭМ!$D$10+'СЕТ СН'!$G$5-'СЕТ СН'!$G$17</f>
        <v>3448.4036003700003</v>
      </c>
      <c r="J53" s="36">
        <f>SUMIFS(СВЦЭМ!$C$39:$C$782,СВЦЭМ!$A$39:$A$782,$A53,СВЦЭМ!$B$39:$B$782,J$47)+'СЕТ СН'!$G$9+СВЦЭМ!$D$10+'СЕТ СН'!$G$5-'СЕТ СН'!$G$17</f>
        <v>3361.4528325300003</v>
      </c>
      <c r="K53" s="36">
        <f>SUMIFS(СВЦЭМ!$C$39:$C$782,СВЦЭМ!$A$39:$A$782,$A53,СВЦЭМ!$B$39:$B$782,K$47)+'СЕТ СН'!$G$9+СВЦЭМ!$D$10+'СЕТ СН'!$G$5-'СЕТ СН'!$G$17</f>
        <v>3340.7850603900001</v>
      </c>
      <c r="L53" s="36">
        <f>SUMIFS(СВЦЭМ!$C$39:$C$782,СВЦЭМ!$A$39:$A$782,$A53,СВЦЭМ!$B$39:$B$782,L$47)+'СЕТ СН'!$G$9+СВЦЭМ!$D$10+'СЕТ СН'!$G$5-'СЕТ СН'!$G$17</f>
        <v>3336.0566197400003</v>
      </c>
      <c r="M53" s="36">
        <f>SUMIFS(СВЦЭМ!$C$39:$C$782,СВЦЭМ!$A$39:$A$782,$A53,СВЦЭМ!$B$39:$B$782,M$47)+'СЕТ СН'!$G$9+СВЦЭМ!$D$10+'СЕТ СН'!$G$5-'СЕТ СН'!$G$17</f>
        <v>3330.8407969</v>
      </c>
      <c r="N53" s="36">
        <f>SUMIFS(СВЦЭМ!$C$39:$C$782,СВЦЭМ!$A$39:$A$782,$A53,СВЦЭМ!$B$39:$B$782,N$47)+'СЕТ СН'!$G$9+СВЦЭМ!$D$10+'СЕТ СН'!$G$5-'СЕТ СН'!$G$17</f>
        <v>3326.7030529200001</v>
      </c>
      <c r="O53" s="36">
        <f>SUMIFS(СВЦЭМ!$C$39:$C$782,СВЦЭМ!$A$39:$A$782,$A53,СВЦЭМ!$B$39:$B$782,O$47)+'СЕТ СН'!$G$9+СВЦЭМ!$D$10+'СЕТ СН'!$G$5-'СЕТ СН'!$G$17</f>
        <v>3343.3336170700004</v>
      </c>
      <c r="P53" s="36">
        <f>SUMIFS(СВЦЭМ!$C$39:$C$782,СВЦЭМ!$A$39:$A$782,$A53,СВЦЭМ!$B$39:$B$782,P$47)+'СЕТ СН'!$G$9+СВЦЭМ!$D$10+'СЕТ СН'!$G$5-'СЕТ СН'!$G$17</f>
        <v>3359.4024277000003</v>
      </c>
      <c r="Q53" s="36">
        <f>SUMIFS(СВЦЭМ!$C$39:$C$782,СВЦЭМ!$A$39:$A$782,$A53,СВЦЭМ!$B$39:$B$782,Q$47)+'СЕТ СН'!$G$9+СВЦЭМ!$D$10+'СЕТ СН'!$G$5-'СЕТ СН'!$G$17</f>
        <v>3375.8882606800003</v>
      </c>
      <c r="R53" s="36">
        <f>SUMIFS(СВЦЭМ!$C$39:$C$782,СВЦЭМ!$A$39:$A$782,$A53,СВЦЭМ!$B$39:$B$782,R$47)+'СЕТ СН'!$G$9+СВЦЭМ!$D$10+'СЕТ СН'!$G$5-'СЕТ СН'!$G$17</f>
        <v>3365.0408965400002</v>
      </c>
      <c r="S53" s="36">
        <f>SUMIFS(СВЦЭМ!$C$39:$C$782,СВЦЭМ!$A$39:$A$782,$A53,СВЦЭМ!$B$39:$B$782,S$47)+'СЕТ СН'!$G$9+СВЦЭМ!$D$10+'СЕТ СН'!$G$5-'СЕТ СН'!$G$17</f>
        <v>3344.6656647600003</v>
      </c>
      <c r="T53" s="36">
        <f>SUMIFS(СВЦЭМ!$C$39:$C$782,СВЦЭМ!$A$39:$A$782,$A53,СВЦЭМ!$B$39:$B$782,T$47)+'СЕТ СН'!$G$9+СВЦЭМ!$D$10+'СЕТ СН'!$G$5-'СЕТ СН'!$G$17</f>
        <v>3329.0980496000002</v>
      </c>
      <c r="U53" s="36">
        <f>SUMIFS(СВЦЭМ!$C$39:$C$782,СВЦЭМ!$A$39:$A$782,$A53,СВЦЭМ!$B$39:$B$782,U$47)+'СЕТ СН'!$G$9+СВЦЭМ!$D$10+'СЕТ СН'!$G$5-'СЕТ СН'!$G$17</f>
        <v>3369.2788425000003</v>
      </c>
      <c r="V53" s="36">
        <f>SUMIFS(СВЦЭМ!$C$39:$C$782,СВЦЭМ!$A$39:$A$782,$A53,СВЦЭМ!$B$39:$B$782,V$47)+'СЕТ СН'!$G$9+СВЦЭМ!$D$10+'СЕТ СН'!$G$5-'СЕТ СН'!$G$17</f>
        <v>3393.3569567500003</v>
      </c>
      <c r="W53" s="36">
        <f>SUMIFS(СВЦЭМ!$C$39:$C$782,СВЦЭМ!$A$39:$A$782,$A53,СВЦЭМ!$B$39:$B$782,W$47)+'СЕТ СН'!$G$9+СВЦЭМ!$D$10+'СЕТ СН'!$G$5-'СЕТ СН'!$G$17</f>
        <v>3386.2747416000002</v>
      </c>
      <c r="X53" s="36">
        <f>SUMIFS(СВЦЭМ!$C$39:$C$782,СВЦЭМ!$A$39:$A$782,$A53,СВЦЭМ!$B$39:$B$782,X$47)+'СЕТ СН'!$G$9+СВЦЭМ!$D$10+'СЕТ СН'!$G$5-'СЕТ СН'!$G$17</f>
        <v>3333.3699104000002</v>
      </c>
      <c r="Y53" s="36">
        <f>SUMIFS(СВЦЭМ!$C$39:$C$782,СВЦЭМ!$A$39:$A$782,$A53,СВЦЭМ!$B$39:$B$782,Y$47)+'СЕТ СН'!$G$9+СВЦЭМ!$D$10+'СЕТ СН'!$G$5-'СЕТ СН'!$G$17</f>
        <v>3344.4538917700002</v>
      </c>
    </row>
    <row r="54" spans="1:25" ht="15.75" x14ac:dyDescent="0.2">
      <c r="A54" s="35">
        <f t="shared" si="1"/>
        <v>44446</v>
      </c>
      <c r="B54" s="36">
        <f>SUMIFS(СВЦЭМ!$C$39:$C$782,СВЦЭМ!$A$39:$A$782,$A54,СВЦЭМ!$B$39:$B$782,B$47)+'СЕТ СН'!$G$9+СВЦЭМ!$D$10+'СЕТ СН'!$G$5-'СЕТ СН'!$G$17</f>
        <v>3494.4146786000001</v>
      </c>
      <c r="C54" s="36">
        <f>SUMIFS(СВЦЭМ!$C$39:$C$782,СВЦЭМ!$A$39:$A$782,$A54,СВЦЭМ!$B$39:$B$782,C$47)+'СЕТ СН'!$G$9+СВЦЭМ!$D$10+'СЕТ СН'!$G$5-'СЕТ СН'!$G$17</f>
        <v>3588.0894081500001</v>
      </c>
      <c r="D54" s="36">
        <f>SUMIFS(СВЦЭМ!$C$39:$C$782,СВЦЭМ!$A$39:$A$782,$A54,СВЦЭМ!$B$39:$B$782,D$47)+'СЕТ СН'!$G$9+СВЦЭМ!$D$10+'СЕТ СН'!$G$5-'СЕТ СН'!$G$17</f>
        <v>3650.3861511699997</v>
      </c>
      <c r="E54" s="36">
        <f>SUMIFS(СВЦЭМ!$C$39:$C$782,СВЦЭМ!$A$39:$A$782,$A54,СВЦЭМ!$B$39:$B$782,E$47)+'СЕТ СН'!$G$9+СВЦЭМ!$D$10+'СЕТ СН'!$G$5-'СЕТ СН'!$G$17</f>
        <v>3627.2762262799997</v>
      </c>
      <c r="F54" s="36">
        <f>SUMIFS(СВЦЭМ!$C$39:$C$782,СВЦЭМ!$A$39:$A$782,$A54,СВЦЭМ!$B$39:$B$782,F$47)+'СЕТ СН'!$G$9+СВЦЭМ!$D$10+'СЕТ СН'!$G$5-'СЕТ СН'!$G$17</f>
        <v>3625.50459052</v>
      </c>
      <c r="G54" s="36">
        <f>SUMIFS(СВЦЭМ!$C$39:$C$782,СВЦЭМ!$A$39:$A$782,$A54,СВЦЭМ!$B$39:$B$782,G$47)+'СЕТ СН'!$G$9+СВЦЭМ!$D$10+'СЕТ СН'!$G$5-'СЕТ СН'!$G$17</f>
        <v>3629.72445905</v>
      </c>
      <c r="H54" s="36">
        <f>SUMIFS(СВЦЭМ!$C$39:$C$782,СВЦЭМ!$A$39:$A$782,$A54,СВЦЭМ!$B$39:$B$782,H$47)+'СЕТ СН'!$G$9+СВЦЭМ!$D$10+'СЕТ СН'!$G$5-'СЕТ СН'!$G$17</f>
        <v>3561.17922193</v>
      </c>
      <c r="I54" s="36">
        <f>SUMIFS(СВЦЭМ!$C$39:$C$782,СВЦЭМ!$A$39:$A$782,$A54,СВЦЭМ!$B$39:$B$782,I$47)+'СЕТ СН'!$G$9+СВЦЭМ!$D$10+'СЕТ СН'!$G$5-'СЕТ СН'!$G$17</f>
        <v>3479.7263787900001</v>
      </c>
      <c r="J54" s="36">
        <f>SUMIFS(СВЦЭМ!$C$39:$C$782,СВЦЭМ!$A$39:$A$782,$A54,СВЦЭМ!$B$39:$B$782,J$47)+'СЕТ СН'!$G$9+СВЦЭМ!$D$10+'СЕТ СН'!$G$5-'СЕТ СН'!$G$17</f>
        <v>3404.0703420600003</v>
      </c>
      <c r="K54" s="36">
        <f>SUMIFS(СВЦЭМ!$C$39:$C$782,СВЦЭМ!$A$39:$A$782,$A54,СВЦЭМ!$B$39:$B$782,K$47)+'СЕТ СН'!$G$9+СВЦЭМ!$D$10+'СЕТ СН'!$G$5-'СЕТ СН'!$G$17</f>
        <v>3397.2030581900003</v>
      </c>
      <c r="L54" s="36">
        <f>SUMIFS(СВЦЭМ!$C$39:$C$782,СВЦЭМ!$A$39:$A$782,$A54,СВЦЭМ!$B$39:$B$782,L$47)+'СЕТ СН'!$G$9+СВЦЭМ!$D$10+'СЕТ СН'!$G$5-'СЕТ СН'!$G$17</f>
        <v>3392.8685604900002</v>
      </c>
      <c r="M54" s="36">
        <f>SUMIFS(СВЦЭМ!$C$39:$C$782,СВЦЭМ!$A$39:$A$782,$A54,СВЦЭМ!$B$39:$B$782,M$47)+'СЕТ СН'!$G$9+СВЦЭМ!$D$10+'СЕТ СН'!$G$5-'СЕТ СН'!$G$17</f>
        <v>3388.1377985200002</v>
      </c>
      <c r="N54" s="36">
        <f>SUMIFS(СВЦЭМ!$C$39:$C$782,СВЦЭМ!$A$39:$A$782,$A54,СВЦЭМ!$B$39:$B$782,N$47)+'СЕТ СН'!$G$9+СВЦЭМ!$D$10+'СЕТ СН'!$G$5-'СЕТ СН'!$G$17</f>
        <v>3384.3920407800001</v>
      </c>
      <c r="O54" s="36">
        <f>SUMIFS(СВЦЭМ!$C$39:$C$782,СВЦЭМ!$A$39:$A$782,$A54,СВЦЭМ!$B$39:$B$782,O$47)+'СЕТ СН'!$G$9+СВЦЭМ!$D$10+'СЕТ СН'!$G$5-'СЕТ СН'!$G$17</f>
        <v>3413.2221622000002</v>
      </c>
      <c r="P54" s="36">
        <f>SUMIFS(СВЦЭМ!$C$39:$C$782,СВЦЭМ!$A$39:$A$782,$A54,СВЦЭМ!$B$39:$B$782,P$47)+'СЕТ СН'!$G$9+СВЦЭМ!$D$10+'СЕТ СН'!$G$5-'СЕТ СН'!$G$17</f>
        <v>3448.4170370700003</v>
      </c>
      <c r="Q54" s="36">
        <f>SUMIFS(СВЦЭМ!$C$39:$C$782,СВЦЭМ!$A$39:$A$782,$A54,СВЦЭМ!$B$39:$B$782,Q$47)+'СЕТ СН'!$G$9+СВЦЭМ!$D$10+'СЕТ СН'!$G$5-'СЕТ СН'!$G$17</f>
        <v>3455.4350104800001</v>
      </c>
      <c r="R54" s="36">
        <f>SUMIFS(СВЦЭМ!$C$39:$C$782,СВЦЭМ!$A$39:$A$782,$A54,СВЦЭМ!$B$39:$B$782,R$47)+'СЕТ СН'!$G$9+СВЦЭМ!$D$10+'СЕТ СН'!$G$5-'СЕТ СН'!$G$17</f>
        <v>3445.3328569700002</v>
      </c>
      <c r="S54" s="36">
        <f>SUMIFS(СВЦЭМ!$C$39:$C$782,СВЦЭМ!$A$39:$A$782,$A54,СВЦЭМ!$B$39:$B$782,S$47)+'СЕТ СН'!$G$9+СВЦЭМ!$D$10+'СЕТ СН'!$G$5-'СЕТ СН'!$G$17</f>
        <v>3420.7232922600001</v>
      </c>
      <c r="T54" s="36">
        <f>SUMIFS(СВЦЭМ!$C$39:$C$782,СВЦЭМ!$A$39:$A$782,$A54,СВЦЭМ!$B$39:$B$782,T$47)+'СЕТ СН'!$G$9+СВЦЭМ!$D$10+'СЕТ СН'!$G$5-'СЕТ СН'!$G$17</f>
        <v>3384.9200219200002</v>
      </c>
      <c r="U54" s="36">
        <f>SUMIFS(СВЦЭМ!$C$39:$C$782,СВЦЭМ!$A$39:$A$782,$A54,СВЦЭМ!$B$39:$B$782,U$47)+'СЕТ СН'!$G$9+СВЦЭМ!$D$10+'СЕТ СН'!$G$5-'СЕТ СН'!$G$17</f>
        <v>3376.1647281300002</v>
      </c>
      <c r="V54" s="36">
        <f>SUMIFS(СВЦЭМ!$C$39:$C$782,СВЦЭМ!$A$39:$A$782,$A54,СВЦЭМ!$B$39:$B$782,V$47)+'СЕТ СН'!$G$9+СВЦЭМ!$D$10+'СЕТ СН'!$G$5-'СЕТ СН'!$G$17</f>
        <v>3402.54973182</v>
      </c>
      <c r="W54" s="36">
        <f>SUMIFS(СВЦЭМ!$C$39:$C$782,СВЦЭМ!$A$39:$A$782,$A54,СВЦЭМ!$B$39:$B$782,W$47)+'СЕТ СН'!$G$9+СВЦЭМ!$D$10+'СЕТ СН'!$G$5-'СЕТ СН'!$G$17</f>
        <v>3400.3948651200003</v>
      </c>
      <c r="X54" s="36">
        <f>SUMIFS(СВЦЭМ!$C$39:$C$782,СВЦЭМ!$A$39:$A$782,$A54,СВЦЭМ!$B$39:$B$782,X$47)+'СЕТ СН'!$G$9+СВЦЭМ!$D$10+'СЕТ СН'!$G$5-'СЕТ СН'!$G$17</f>
        <v>3381.7724996300003</v>
      </c>
      <c r="Y54" s="36">
        <f>SUMIFS(СВЦЭМ!$C$39:$C$782,СВЦЭМ!$A$39:$A$782,$A54,СВЦЭМ!$B$39:$B$782,Y$47)+'СЕТ СН'!$G$9+СВЦЭМ!$D$10+'СЕТ СН'!$G$5-'СЕТ СН'!$G$17</f>
        <v>3442.81762445</v>
      </c>
    </row>
    <row r="55" spans="1:25" ht="15.75" x14ac:dyDescent="0.2">
      <c r="A55" s="35">
        <f t="shared" si="1"/>
        <v>44447</v>
      </c>
      <c r="B55" s="36">
        <f>SUMIFS(СВЦЭМ!$C$39:$C$782,СВЦЭМ!$A$39:$A$782,$A55,СВЦЭМ!$B$39:$B$782,B$47)+'СЕТ СН'!$G$9+СВЦЭМ!$D$10+'СЕТ СН'!$G$5-'СЕТ СН'!$G$17</f>
        <v>3548.4145783700001</v>
      </c>
      <c r="C55" s="36">
        <f>SUMIFS(СВЦЭМ!$C$39:$C$782,СВЦЭМ!$A$39:$A$782,$A55,СВЦЭМ!$B$39:$B$782,C$47)+'СЕТ СН'!$G$9+СВЦЭМ!$D$10+'СЕТ СН'!$G$5-'СЕТ СН'!$G$17</f>
        <v>3620.6052206700001</v>
      </c>
      <c r="D55" s="36">
        <f>SUMIFS(СВЦЭМ!$C$39:$C$782,СВЦЭМ!$A$39:$A$782,$A55,СВЦЭМ!$B$39:$B$782,D$47)+'СЕТ СН'!$G$9+СВЦЭМ!$D$10+'СЕТ СН'!$G$5-'СЕТ СН'!$G$17</f>
        <v>3686.6166720199999</v>
      </c>
      <c r="E55" s="36">
        <f>SUMIFS(СВЦЭМ!$C$39:$C$782,СВЦЭМ!$A$39:$A$782,$A55,СВЦЭМ!$B$39:$B$782,E$47)+'СЕТ СН'!$G$9+СВЦЭМ!$D$10+'СЕТ СН'!$G$5-'СЕТ СН'!$G$17</f>
        <v>3630.6838064800004</v>
      </c>
      <c r="F55" s="36">
        <f>SUMIFS(СВЦЭМ!$C$39:$C$782,СВЦЭМ!$A$39:$A$782,$A55,СВЦЭМ!$B$39:$B$782,F$47)+'СЕТ СН'!$G$9+СВЦЭМ!$D$10+'СЕТ СН'!$G$5-'СЕТ СН'!$G$17</f>
        <v>3635.0631648899998</v>
      </c>
      <c r="G55" s="36">
        <f>SUMIFS(СВЦЭМ!$C$39:$C$782,СВЦЭМ!$A$39:$A$782,$A55,СВЦЭМ!$B$39:$B$782,G$47)+'СЕТ СН'!$G$9+СВЦЭМ!$D$10+'СЕТ СН'!$G$5-'СЕТ СН'!$G$17</f>
        <v>3644.6612321699999</v>
      </c>
      <c r="H55" s="36">
        <f>SUMIFS(СВЦЭМ!$C$39:$C$782,СВЦЭМ!$A$39:$A$782,$A55,СВЦЭМ!$B$39:$B$782,H$47)+'СЕТ СН'!$G$9+СВЦЭМ!$D$10+'СЕТ СН'!$G$5-'СЕТ СН'!$G$17</f>
        <v>3605.6573529500001</v>
      </c>
      <c r="I55" s="36">
        <f>SUMIFS(СВЦЭМ!$C$39:$C$782,СВЦЭМ!$A$39:$A$782,$A55,СВЦЭМ!$B$39:$B$782,I$47)+'СЕТ СН'!$G$9+СВЦЭМ!$D$10+'СЕТ СН'!$G$5-'СЕТ СН'!$G$17</f>
        <v>3508.5594652600003</v>
      </c>
      <c r="J55" s="36">
        <f>SUMIFS(СВЦЭМ!$C$39:$C$782,СВЦЭМ!$A$39:$A$782,$A55,СВЦЭМ!$B$39:$B$782,J$47)+'СЕТ СН'!$G$9+СВЦЭМ!$D$10+'СЕТ СН'!$G$5-'СЕТ СН'!$G$17</f>
        <v>3421.75901337</v>
      </c>
      <c r="K55" s="36">
        <f>SUMIFS(СВЦЭМ!$C$39:$C$782,СВЦЭМ!$A$39:$A$782,$A55,СВЦЭМ!$B$39:$B$782,K$47)+'СЕТ СН'!$G$9+СВЦЭМ!$D$10+'СЕТ СН'!$G$5-'СЕТ СН'!$G$17</f>
        <v>3381.5354333700002</v>
      </c>
      <c r="L55" s="36">
        <f>SUMIFS(СВЦЭМ!$C$39:$C$782,СВЦЭМ!$A$39:$A$782,$A55,СВЦЭМ!$B$39:$B$782,L$47)+'СЕТ СН'!$G$9+СВЦЭМ!$D$10+'СЕТ СН'!$G$5-'СЕТ СН'!$G$17</f>
        <v>3377.4965420200001</v>
      </c>
      <c r="M55" s="36">
        <f>SUMIFS(СВЦЭМ!$C$39:$C$782,СВЦЭМ!$A$39:$A$782,$A55,СВЦЭМ!$B$39:$B$782,M$47)+'СЕТ СН'!$G$9+СВЦЭМ!$D$10+'СЕТ СН'!$G$5-'СЕТ СН'!$G$17</f>
        <v>3363.1870668800002</v>
      </c>
      <c r="N55" s="36">
        <f>SUMIFS(СВЦЭМ!$C$39:$C$782,СВЦЭМ!$A$39:$A$782,$A55,СВЦЭМ!$B$39:$B$782,N$47)+'СЕТ СН'!$G$9+СВЦЭМ!$D$10+'СЕТ СН'!$G$5-'СЕТ СН'!$G$17</f>
        <v>3371.2638406400001</v>
      </c>
      <c r="O55" s="36">
        <f>SUMIFS(СВЦЭМ!$C$39:$C$782,СВЦЭМ!$A$39:$A$782,$A55,СВЦЭМ!$B$39:$B$782,O$47)+'СЕТ СН'!$G$9+СВЦЭМ!$D$10+'СЕТ СН'!$G$5-'СЕТ СН'!$G$17</f>
        <v>3407.0187120500004</v>
      </c>
      <c r="P55" s="36">
        <f>SUMIFS(СВЦЭМ!$C$39:$C$782,СВЦЭМ!$A$39:$A$782,$A55,СВЦЭМ!$B$39:$B$782,P$47)+'СЕТ СН'!$G$9+СВЦЭМ!$D$10+'СЕТ СН'!$G$5-'СЕТ СН'!$G$17</f>
        <v>3438.8551394100004</v>
      </c>
      <c r="Q55" s="36">
        <f>SUMIFS(СВЦЭМ!$C$39:$C$782,СВЦЭМ!$A$39:$A$782,$A55,СВЦЭМ!$B$39:$B$782,Q$47)+'СЕТ СН'!$G$9+СВЦЭМ!$D$10+'СЕТ СН'!$G$5-'СЕТ СН'!$G$17</f>
        <v>3437.6560160900003</v>
      </c>
      <c r="R55" s="36">
        <f>SUMIFS(СВЦЭМ!$C$39:$C$782,СВЦЭМ!$A$39:$A$782,$A55,СВЦЭМ!$B$39:$B$782,R$47)+'СЕТ СН'!$G$9+СВЦЭМ!$D$10+'СЕТ СН'!$G$5-'СЕТ СН'!$G$17</f>
        <v>3434.2661446300003</v>
      </c>
      <c r="S55" s="36">
        <f>SUMIFS(СВЦЭМ!$C$39:$C$782,СВЦЭМ!$A$39:$A$782,$A55,СВЦЭМ!$B$39:$B$782,S$47)+'СЕТ СН'!$G$9+СВЦЭМ!$D$10+'СЕТ СН'!$G$5-'СЕТ СН'!$G$17</f>
        <v>3405.7424039900002</v>
      </c>
      <c r="T55" s="36">
        <f>SUMIFS(СВЦЭМ!$C$39:$C$782,СВЦЭМ!$A$39:$A$782,$A55,СВЦЭМ!$B$39:$B$782,T$47)+'СЕТ СН'!$G$9+СВЦЭМ!$D$10+'СЕТ СН'!$G$5-'СЕТ СН'!$G$17</f>
        <v>3374.8138286400003</v>
      </c>
      <c r="U55" s="36">
        <f>SUMIFS(СВЦЭМ!$C$39:$C$782,СВЦЭМ!$A$39:$A$782,$A55,СВЦЭМ!$B$39:$B$782,U$47)+'СЕТ СН'!$G$9+СВЦЭМ!$D$10+'СЕТ СН'!$G$5-'СЕТ СН'!$G$17</f>
        <v>3371.6813710700003</v>
      </c>
      <c r="V55" s="36">
        <f>SUMIFS(СВЦЭМ!$C$39:$C$782,СВЦЭМ!$A$39:$A$782,$A55,СВЦЭМ!$B$39:$B$782,V$47)+'СЕТ СН'!$G$9+СВЦЭМ!$D$10+'СЕТ СН'!$G$5-'СЕТ СН'!$G$17</f>
        <v>3370.8594948700002</v>
      </c>
      <c r="W55" s="36">
        <f>SUMIFS(СВЦЭМ!$C$39:$C$782,СВЦЭМ!$A$39:$A$782,$A55,СВЦЭМ!$B$39:$B$782,W$47)+'СЕТ СН'!$G$9+СВЦЭМ!$D$10+'СЕТ СН'!$G$5-'СЕТ СН'!$G$17</f>
        <v>3359.0020730200004</v>
      </c>
      <c r="X55" s="36">
        <f>SUMIFS(СВЦЭМ!$C$39:$C$782,СВЦЭМ!$A$39:$A$782,$A55,СВЦЭМ!$B$39:$B$782,X$47)+'СЕТ СН'!$G$9+СВЦЭМ!$D$10+'СЕТ СН'!$G$5-'СЕТ СН'!$G$17</f>
        <v>3389.3480255100003</v>
      </c>
      <c r="Y55" s="36">
        <f>SUMIFS(СВЦЭМ!$C$39:$C$782,СВЦЭМ!$A$39:$A$782,$A55,СВЦЭМ!$B$39:$B$782,Y$47)+'СЕТ СН'!$G$9+СВЦЭМ!$D$10+'СЕТ СН'!$G$5-'СЕТ СН'!$G$17</f>
        <v>3448.6138658200002</v>
      </c>
    </row>
    <row r="56" spans="1:25" ht="15.75" x14ac:dyDescent="0.2">
      <c r="A56" s="35">
        <f t="shared" si="1"/>
        <v>44448</v>
      </c>
      <c r="B56" s="36">
        <f>SUMIFS(СВЦЭМ!$C$39:$C$782,СВЦЭМ!$A$39:$A$782,$A56,СВЦЭМ!$B$39:$B$782,B$47)+'СЕТ СН'!$G$9+СВЦЭМ!$D$10+'СЕТ СН'!$G$5-'СЕТ СН'!$G$17</f>
        <v>3566.1944822300002</v>
      </c>
      <c r="C56" s="36">
        <f>SUMIFS(СВЦЭМ!$C$39:$C$782,СВЦЭМ!$A$39:$A$782,$A56,СВЦЭМ!$B$39:$B$782,C$47)+'СЕТ СН'!$G$9+СВЦЭМ!$D$10+'СЕТ СН'!$G$5-'СЕТ СН'!$G$17</f>
        <v>3654.63426162</v>
      </c>
      <c r="D56" s="36">
        <f>SUMIFS(СВЦЭМ!$C$39:$C$782,СВЦЭМ!$A$39:$A$782,$A56,СВЦЭМ!$B$39:$B$782,D$47)+'СЕТ СН'!$G$9+СВЦЭМ!$D$10+'СЕТ СН'!$G$5-'СЕТ СН'!$G$17</f>
        <v>3719.3007483600004</v>
      </c>
      <c r="E56" s="36">
        <f>SUMIFS(СВЦЭМ!$C$39:$C$782,СВЦЭМ!$A$39:$A$782,$A56,СВЦЭМ!$B$39:$B$782,E$47)+'СЕТ СН'!$G$9+СВЦЭМ!$D$10+'СЕТ СН'!$G$5-'СЕТ СН'!$G$17</f>
        <v>3735.9128782899998</v>
      </c>
      <c r="F56" s="36">
        <f>SUMIFS(СВЦЭМ!$C$39:$C$782,СВЦЭМ!$A$39:$A$782,$A56,СВЦЭМ!$B$39:$B$782,F$47)+'СЕТ СН'!$G$9+СВЦЭМ!$D$10+'СЕТ СН'!$G$5-'СЕТ СН'!$G$17</f>
        <v>3748.85608035</v>
      </c>
      <c r="G56" s="36">
        <f>SUMIFS(СВЦЭМ!$C$39:$C$782,СВЦЭМ!$A$39:$A$782,$A56,СВЦЭМ!$B$39:$B$782,G$47)+'СЕТ СН'!$G$9+СВЦЭМ!$D$10+'СЕТ СН'!$G$5-'СЕТ СН'!$G$17</f>
        <v>3729.3251098299997</v>
      </c>
      <c r="H56" s="36">
        <f>SUMIFS(СВЦЭМ!$C$39:$C$782,СВЦЭМ!$A$39:$A$782,$A56,СВЦЭМ!$B$39:$B$782,H$47)+'СЕТ СН'!$G$9+СВЦЭМ!$D$10+'СЕТ СН'!$G$5-'СЕТ СН'!$G$17</f>
        <v>3657.2195167500004</v>
      </c>
      <c r="I56" s="36">
        <f>SUMIFS(СВЦЭМ!$C$39:$C$782,СВЦЭМ!$A$39:$A$782,$A56,СВЦЭМ!$B$39:$B$782,I$47)+'СЕТ СН'!$G$9+СВЦЭМ!$D$10+'СЕТ СН'!$G$5-'СЕТ СН'!$G$17</f>
        <v>3560.7478351899999</v>
      </c>
      <c r="J56" s="36">
        <f>SUMIFS(СВЦЭМ!$C$39:$C$782,СВЦЭМ!$A$39:$A$782,$A56,СВЦЭМ!$B$39:$B$782,J$47)+'СЕТ СН'!$G$9+СВЦЭМ!$D$10+'СЕТ СН'!$G$5-'СЕТ СН'!$G$17</f>
        <v>3465.3587925700003</v>
      </c>
      <c r="K56" s="36">
        <f>SUMIFS(СВЦЭМ!$C$39:$C$782,СВЦЭМ!$A$39:$A$782,$A56,СВЦЭМ!$B$39:$B$782,K$47)+'СЕТ СН'!$G$9+СВЦЭМ!$D$10+'СЕТ СН'!$G$5-'СЕТ СН'!$G$17</f>
        <v>3429.9396996600003</v>
      </c>
      <c r="L56" s="36">
        <f>SUMIFS(СВЦЭМ!$C$39:$C$782,СВЦЭМ!$A$39:$A$782,$A56,СВЦЭМ!$B$39:$B$782,L$47)+'СЕТ СН'!$G$9+СВЦЭМ!$D$10+'СЕТ СН'!$G$5-'СЕТ СН'!$G$17</f>
        <v>3421.0462020300001</v>
      </c>
      <c r="M56" s="36">
        <f>SUMIFS(СВЦЭМ!$C$39:$C$782,СВЦЭМ!$A$39:$A$782,$A56,СВЦЭМ!$B$39:$B$782,M$47)+'СЕТ СН'!$G$9+СВЦЭМ!$D$10+'СЕТ СН'!$G$5-'СЕТ СН'!$G$17</f>
        <v>3411.4851429600003</v>
      </c>
      <c r="N56" s="36">
        <f>SUMIFS(СВЦЭМ!$C$39:$C$782,СВЦЭМ!$A$39:$A$782,$A56,СВЦЭМ!$B$39:$B$782,N$47)+'СЕТ СН'!$G$9+СВЦЭМ!$D$10+'СЕТ СН'!$G$5-'СЕТ СН'!$G$17</f>
        <v>3403.11854279</v>
      </c>
      <c r="O56" s="36">
        <f>SUMIFS(СВЦЭМ!$C$39:$C$782,СВЦЭМ!$A$39:$A$782,$A56,СВЦЭМ!$B$39:$B$782,O$47)+'СЕТ СН'!$G$9+СВЦЭМ!$D$10+'СЕТ СН'!$G$5-'СЕТ СН'!$G$17</f>
        <v>3442.6859439300001</v>
      </c>
      <c r="P56" s="36">
        <f>SUMIFS(СВЦЭМ!$C$39:$C$782,СВЦЭМ!$A$39:$A$782,$A56,СВЦЭМ!$B$39:$B$782,P$47)+'СЕТ СН'!$G$9+СВЦЭМ!$D$10+'СЕТ СН'!$G$5-'СЕТ СН'!$G$17</f>
        <v>3478.9848861400001</v>
      </c>
      <c r="Q56" s="36">
        <f>SUMIFS(СВЦЭМ!$C$39:$C$782,СВЦЭМ!$A$39:$A$782,$A56,СВЦЭМ!$B$39:$B$782,Q$47)+'СЕТ СН'!$G$9+СВЦЭМ!$D$10+'СЕТ СН'!$G$5-'СЕТ СН'!$G$17</f>
        <v>3485.2003004600001</v>
      </c>
      <c r="R56" s="36">
        <f>SUMIFS(СВЦЭМ!$C$39:$C$782,СВЦЭМ!$A$39:$A$782,$A56,СВЦЭМ!$B$39:$B$782,R$47)+'СЕТ СН'!$G$9+СВЦЭМ!$D$10+'СЕТ СН'!$G$5-'СЕТ СН'!$G$17</f>
        <v>3474.2038944000001</v>
      </c>
      <c r="S56" s="36">
        <f>SUMIFS(СВЦЭМ!$C$39:$C$782,СВЦЭМ!$A$39:$A$782,$A56,СВЦЭМ!$B$39:$B$782,S$47)+'СЕТ СН'!$G$9+СВЦЭМ!$D$10+'СЕТ СН'!$G$5-'СЕТ СН'!$G$17</f>
        <v>3445.4241015100001</v>
      </c>
      <c r="T56" s="36">
        <f>SUMIFS(СВЦЭМ!$C$39:$C$782,СВЦЭМ!$A$39:$A$782,$A56,СВЦЭМ!$B$39:$B$782,T$47)+'СЕТ СН'!$G$9+СВЦЭМ!$D$10+'СЕТ СН'!$G$5-'СЕТ СН'!$G$17</f>
        <v>3417.7117551300003</v>
      </c>
      <c r="U56" s="36">
        <f>SUMIFS(СВЦЭМ!$C$39:$C$782,СВЦЭМ!$A$39:$A$782,$A56,СВЦЭМ!$B$39:$B$782,U$47)+'СЕТ СН'!$G$9+СВЦЭМ!$D$10+'СЕТ СН'!$G$5-'СЕТ СН'!$G$17</f>
        <v>3401.7336377199999</v>
      </c>
      <c r="V56" s="36">
        <f>SUMIFS(СВЦЭМ!$C$39:$C$782,СВЦЭМ!$A$39:$A$782,$A56,СВЦЭМ!$B$39:$B$782,V$47)+'СЕТ СН'!$G$9+СВЦЭМ!$D$10+'СЕТ СН'!$G$5-'СЕТ СН'!$G$17</f>
        <v>3407.2219056600002</v>
      </c>
      <c r="W56" s="36">
        <f>SUMIFS(СВЦЭМ!$C$39:$C$782,СВЦЭМ!$A$39:$A$782,$A56,СВЦЭМ!$B$39:$B$782,W$47)+'СЕТ СН'!$G$9+СВЦЭМ!$D$10+'СЕТ СН'!$G$5-'СЕТ СН'!$G$17</f>
        <v>3391.6146975700003</v>
      </c>
      <c r="X56" s="36">
        <f>SUMIFS(СВЦЭМ!$C$39:$C$782,СВЦЭМ!$A$39:$A$782,$A56,СВЦЭМ!$B$39:$B$782,X$47)+'СЕТ СН'!$G$9+СВЦЭМ!$D$10+'СЕТ СН'!$G$5-'СЕТ СН'!$G$17</f>
        <v>3553.3250986499997</v>
      </c>
      <c r="Y56" s="36">
        <f>SUMIFS(СВЦЭМ!$C$39:$C$782,СВЦЭМ!$A$39:$A$782,$A56,СВЦЭМ!$B$39:$B$782,Y$47)+'СЕТ СН'!$G$9+СВЦЭМ!$D$10+'СЕТ СН'!$G$5-'СЕТ СН'!$G$17</f>
        <v>3539.1910393500002</v>
      </c>
    </row>
    <row r="57" spans="1:25" ht="15.75" x14ac:dyDescent="0.2">
      <c r="A57" s="35">
        <f t="shared" si="1"/>
        <v>44449</v>
      </c>
      <c r="B57" s="36">
        <f>SUMIFS(СВЦЭМ!$C$39:$C$782,СВЦЭМ!$A$39:$A$782,$A57,СВЦЭМ!$B$39:$B$782,B$47)+'СЕТ СН'!$G$9+СВЦЭМ!$D$10+'СЕТ СН'!$G$5-'СЕТ СН'!$G$17</f>
        <v>3522.7204948799999</v>
      </c>
      <c r="C57" s="36">
        <f>SUMIFS(СВЦЭМ!$C$39:$C$782,СВЦЭМ!$A$39:$A$782,$A57,СВЦЭМ!$B$39:$B$782,C$47)+'СЕТ СН'!$G$9+СВЦЭМ!$D$10+'СЕТ СН'!$G$5-'СЕТ СН'!$G$17</f>
        <v>3609.8027286699999</v>
      </c>
      <c r="D57" s="36">
        <f>SUMIFS(СВЦЭМ!$C$39:$C$782,СВЦЭМ!$A$39:$A$782,$A57,СВЦЭМ!$B$39:$B$782,D$47)+'СЕТ СН'!$G$9+СВЦЭМ!$D$10+'СЕТ СН'!$G$5-'СЕТ СН'!$G$17</f>
        <v>3665.6689386200001</v>
      </c>
      <c r="E57" s="36">
        <f>SUMIFS(СВЦЭМ!$C$39:$C$782,СВЦЭМ!$A$39:$A$782,$A57,СВЦЭМ!$B$39:$B$782,E$47)+'СЕТ СН'!$G$9+СВЦЭМ!$D$10+'СЕТ СН'!$G$5-'СЕТ СН'!$G$17</f>
        <v>3692.8944122399998</v>
      </c>
      <c r="F57" s="36">
        <f>SUMIFS(СВЦЭМ!$C$39:$C$782,СВЦЭМ!$A$39:$A$782,$A57,СВЦЭМ!$B$39:$B$782,F$47)+'СЕТ СН'!$G$9+СВЦЭМ!$D$10+'СЕТ СН'!$G$5-'СЕТ СН'!$G$17</f>
        <v>3666.6255413400004</v>
      </c>
      <c r="G57" s="36">
        <f>SUMIFS(СВЦЭМ!$C$39:$C$782,СВЦЭМ!$A$39:$A$782,$A57,СВЦЭМ!$B$39:$B$782,G$47)+'СЕТ СН'!$G$9+СВЦЭМ!$D$10+'СЕТ СН'!$G$5-'СЕТ СН'!$G$17</f>
        <v>3643.3343402400001</v>
      </c>
      <c r="H57" s="36">
        <f>SUMIFS(СВЦЭМ!$C$39:$C$782,СВЦЭМ!$A$39:$A$782,$A57,СВЦЭМ!$B$39:$B$782,H$47)+'СЕТ СН'!$G$9+СВЦЭМ!$D$10+'СЕТ СН'!$G$5-'СЕТ СН'!$G$17</f>
        <v>3577.6675272000002</v>
      </c>
      <c r="I57" s="36">
        <f>SUMIFS(СВЦЭМ!$C$39:$C$782,СВЦЭМ!$A$39:$A$782,$A57,СВЦЭМ!$B$39:$B$782,I$47)+'СЕТ СН'!$G$9+СВЦЭМ!$D$10+'СЕТ СН'!$G$5-'СЕТ СН'!$G$17</f>
        <v>3479.5403123000001</v>
      </c>
      <c r="J57" s="36">
        <f>SUMIFS(СВЦЭМ!$C$39:$C$782,СВЦЭМ!$A$39:$A$782,$A57,СВЦЭМ!$B$39:$B$782,J$47)+'СЕТ СН'!$G$9+СВЦЭМ!$D$10+'СЕТ СН'!$G$5-'СЕТ СН'!$G$17</f>
        <v>3382.4151223500003</v>
      </c>
      <c r="K57" s="36">
        <f>SUMIFS(СВЦЭМ!$C$39:$C$782,СВЦЭМ!$A$39:$A$782,$A57,СВЦЭМ!$B$39:$B$782,K$47)+'СЕТ СН'!$G$9+СВЦЭМ!$D$10+'СЕТ СН'!$G$5-'СЕТ СН'!$G$17</f>
        <v>3351.5093295900001</v>
      </c>
      <c r="L57" s="36">
        <f>SUMIFS(СВЦЭМ!$C$39:$C$782,СВЦЭМ!$A$39:$A$782,$A57,СВЦЭМ!$B$39:$B$782,L$47)+'СЕТ СН'!$G$9+СВЦЭМ!$D$10+'СЕТ СН'!$G$5-'СЕТ СН'!$G$17</f>
        <v>3342.1248711799999</v>
      </c>
      <c r="M57" s="36">
        <f>SUMIFS(СВЦЭМ!$C$39:$C$782,СВЦЭМ!$A$39:$A$782,$A57,СВЦЭМ!$B$39:$B$782,M$47)+'СЕТ СН'!$G$9+СВЦЭМ!$D$10+'СЕТ СН'!$G$5-'СЕТ СН'!$G$17</f>
        <v>3335.1921628200002</v>
      </c>
      <c r="N57" s="36">
        <f>SUMIFS(СВЦЭМ!$C$39:$C$782,СВЦЭМ!$A$39:$A$782,$A57,СВЦЭМ!$B$39:$B$782,N$47)+'СЕТ СН'!$G$9+СВЦЭМ!$D$10+'СЕТ СН'!$G$5-'СЕТ СН'!$G$17</f>
        <v>3336.9281710100004</v>
      </c>
      <c r="O57" s="36">
        <f>SUMIFS(СВЦЭМ!$C$39:$C$782,СВЦЭМ!$A$39:$A$782,$A57,СВЦЭМ!$B$39:$B$782,O$47)+'СЕТ СН'!$G$9+СВЦЭМ!$D$10+'СЕТ СН'!$G$5-'СЕТ СН'!$G$17</f>
        <v>3367.8358600900001</v>
      </c>
      <c r="P57" s="36">
        <f>SUMIFS(СВЦЭМ!$C$39:$C$782,СВЦЭМ!$A$39:$A$782,$A57,СВЦЭМ!$B$39:$B$782,P$47)+'СЕТ СН'!$G$9+СВЦЭМ!$D$10+'СЕТ СН'!$G$5-'СЕТ СН'!$G$17</f>
        <v>3388.1313247000003</v>
      </c>
      <c r="Q57" s="36">
        <f>SUMIFS(СВЦЭМ!$C$39:$C$782,СВЦЭМ!$A$39:$A$782,$A57,СВЦЭМ!$B$39:$B$782,Q$47)+'СЕТ СН'!$G$9+СВЦЭМ!$D$10+'СЕТ СН'!$G$5-'СЕТ СН'!$G$17</f>
        <v>3403.2535734400003</v>
      </c>
      <c r="R57" s="36">
        <f>SUMIFS(СВЦЭМ!$C$39:$C$782,СВЦЭМ!$A$39:$A$782,$A57,СВЦЭМ!$B$39:$B$782,R$47)+'СЕТ СН'!$G$9+СВЦЭМ!$D$10+'СЕТ СН'!$G$5-'СЕТ СН'!$G$17</f>
        <v>3406.0894176100001</v>
      </c>
      <c r="S57" s="36">
        <f>SUMIFS(СВЦЭМ!$C$39:$C$782,СВЦЭМ!$A$39:$A$782,$A57,СВЦЭМ!$B$39:$B$782,S$47)+'СЕТ СН'!$G$9+СВЦЭМ!$D$10+'СЕТ СН'!$G$5-'СЕТ СН'!$G$17</f>
        <v>3378.9330850000001</v>
      </c>
      <c r="T57" s="36">
        <f>SUMIFS(СВЦЭМ!$C$39:$C$782,СВЦЭМ!$A$39:$A$782,$A57,СВЦЭМ!$B$39:$B$782,T$47)+'СЕТ СН'!$G$9+СВЦЭМ!$D$10+'СЕТ СН'!$G$5-'СЕТ СН'!$G$17</f>
        <v>3342.6657196300002</v>
      </c>
      <c r="U57" s="36">
        <f>SUMIFS(СВЦЭМ!$C$39:$C$782,СВЦЭМ!$A$39:$A$782,$A57,СВЦЭМ!$B$39:$B$782,U$47)+'СЕТ СН'!$G$9+СВЦЭМ!$D$10+'СЕТ СН'!$G$5-'СЕТ СН'!$G$17</f>
        <v>3316.01829387</v>
      </c>
      <c r="V57" s="36">
        <f>SUMIFS(СВЦЭМ!$C$39:$C$782,СВЦЭМ!$A$39:$A$782,$A57,СВЦЭМ!$B$39:$B$782,V$47)+'СЕТ СН'!$G$9+СВЦЭМ!$D$10+'СЕТ СН'!$G$5-'СЕТ СН'!$G$17</f>
        <v>3335.4754462800001</v>
      </c>
      <c r="W57" s="36">
        <f>SUMIFS(СВЦЭМ!$C$39:$C$782,СВЦЭМ!$A$39:$A$782,$A57,СВЦЭМ!$B$39:$B$782,W$47)+'СЕТ СН'!$G$9+СВЦЭМ!$D$10+'СЕТ СН'!$G$5-'СЕТ СН'!$G$17</f>
        <v>3323.2345443100003</v>
      </c>
      <c r="X57" s="36">
        <f>SUMIFS(СВЦЭМ!$C$39:$C$782,СВЦЭМ!$A$39:$A$782,$A57,СВЦЭМ!$B$39:$B$782,X$47)+'СЕТ СН'!$G$9+СВЦЭМ!$D$10+'СЕТ СН'!$G$5-'СЕТ СН'!$G$17</f>
        <v>3334.5575098700001</v>
      </c>
      <c r="Y57" s="36">
        <f>SUMIFS(СВЦЭМ!$C$39:$C$782,СВЦЭМ!$A$39:$A$782,$A57,СВЦЭМ!$B$39:$B$782,Y$47)+'СЕТ СН'!$G$9+СВЦЭМ!$D$10+'СЕТ СН'!$G$5-'СЕТ СН'!$G$17</f>
        <v>3369.0700450600002</v>
      </c>
    </row>
    <row r="58" spans="1:25" ht="15.75" x14ac:dyDescent="0.2">
      <c r="A58" s="35">
        <f t="shared" si="1"/>
        <v>44450</v>
      </c>
      <c r="B58" s="36">
        <f>SUMIFS(СВЦЭМ!$C$39:$C$782,СВЦЭМ!$A$39:$A$782,$A58,СВЦЭМ!$B$39:$B$782,B$47)+'СЕТ СН'!$G$9+СВЦЭМ!$D$10+'СЕТ СН'!$G$5-'СЕТ СН'!$G$17</f>
        <v>3474.4847375200002</v>
      </c>
      <c r="C58" s="36">
        <f>SUMIFS(СВЦЭМ!$C$39:$C$782,СВЦЭМ!$A$39:$A$782,$A58,СВЦЭМ!$B$39:$B$782,C$47)+'СЕТ СН'!$G$9+СВЦЭМ!$D$10+'СЕТ СН'!$G$5-'СЕТ СН'!$G$17</f>
        <v>3548.8665256000004</v>
      </c>
      <c r="D58" s="36">
        <f>SUMIFS(СВЦЭМ!$C$39:$C$782,СВЦЭМ!$A$39:$A$782,$A58,СВЦЭМ!$B$39:$B$782,D$47)+'СЕТ СН'!$G$9+СВЦЭМ!$D$10+'СЕТ СН'!$G$5-'СЕТ СН'!$G$17</f>
        <v>3612.1509801900002</v>
      </c>
      <c r="E58" s="36">
        <f>SUMIFS(СВЦЭМ!$C$39:$C$782,СВЦЭМ!$A$39:$A$782,$A58,СВЦЭМ!$B$39:$B$782,E$47)+'СЕТ СН'!$G$9+СВЦЭМ!$D$10+'СЕТ СН'!$G$5-'СЕТ СН'!$G$17</f>
        <v>3632.4539568300002</v>
      </c>
      <c r="F58" s="36">
        <f>SUMIFS(СВЦЭМ!$C$39:$C$782,СВЦЭМ!$A$39:$A$782,$A58,СВЦЭМ!$B$39:$B$782,F$47)+'СЕТ СН'!$G$9+СВЦЭМ!$D$10+'СЕТ СН'!$G$5-'СЕТ СН'!$G$17</f>
        <v>3644.6508783300001</v>
      </c>
      <c r="G58" s="36">
        <f>SUMIFS(СВЦЭМ!$C$39:$C$782,СВЦЭМ!$A$39:$A$782,$A58,СВЦЭМ!$B$39:$B$782,G$47)+'СЕТ СН'!$G$9+СВЦЭМ!$D$10+'СЕТ СН'!$G$5-'СЕТ СН'!$G$17</f>
        <v>3634.80389999</v>
      </c>
      <c r="H58" s="36">
        <f>SUMIFS(СВЦЭМ!$C$39:$C$782,СВЦЭМ!$A$39:$A$782,$A58,СВЦЭМ!$B$39:$B$782,H$47)+'СЕТ СН'!$G$9+СВЦЭМ!$D$10+'СЕТ СН'!$G$5-'СЕТ СН'!$G$17</f>
        <v>3593.50551004</v>
      </c>
      <c r="I58" s="36">
        <f>SUMIFS(СВЦЭМ!$C$39:$C$782,СВЦЭМ!$A$39:$A$782,$A58,СВЦЭМ!$B$39:$B$782,I$47)+'СЕТ СН'!$G$9+СВЦЭМ!$D$10+'СЕТ СН'!$G$5-'СЕТ СН'!$G$17</f>
        <v>3519.6018015300001</v>
      </c>
      <c r="J58" s="36">
        <f>SUMIFS(СВЦЭМ!$C$39:$C$782,СВЦЭМ!$A$39:$A$782,$A58,СВЦЭМ!$B$39:$B$782,J$47)+'СЕТ СН'!$G$9+СВЦЭМ!$D$10+'СЕТ СН'!$G$5-'СЕТ СН'!$G$17</f>
        <v>3424.8241948200002</v>
      </c>
      <c r="K58" s="36">
        <f>SUMIFS(СВЦЭМ!$C$39:$C$782,СВЦЭМ!$A$39:$A$782,$A58,СВЦЭМ!$B$39:$B$782,K$47)+'СЕТ СН'!$G$9+СВЦЭМ!$D$10+'СЕТ СН'!$G$5-'СЕТ СН'!$G$17</f>
        <v>3367.8817324700003</v>
      </c>
      <c r="L58" s="36">
        <f>SUMIFS(СВЦЭМ!$C$39:$C$782,СВЦЭМ!$A$39:$A$782,$A58,СВЦЭМ!$B$39:$B$782,L$47)+'СЕТ СН'!$G$9+СВЦЭМ!$D$10+'СЕТ СН'!$G$5-'СЕТ СН'!$G$17</f>
        <v>3363.7659625200004</v>
      </c>
      <c r="M58" s="36">
        <f>SUMIFS(СВЦЭМ!$C$39:$C$782,СВЦЭМ!$A$39:$A$782,$A58,СВЦЭМ!$B$39:$B$782,M$47)+'СЕТ СН'!$G$9+СВЦЭМ!$D$10+'СЕТ СН'!$G$5-'СЕТ СН'!$G$17</f>
        <v>3349.3490187000002</v>
      </c>
      <c r="N58" s="36">
        <f>SUMIFS(СВЦЭМ!$C$39:$C$782,СВЦЭМ!$A$39:$A$782,$A58,СВЦЭМ!$B$39:$B$782,N$47)+'СЕТ СН'!$G$9+СВЦЭМ!$D$10+'СЕТ СН'!$G$5-'СЕТ СН'!$G$17</f>
        <v>3354.7458675300004</v>
      </c>
      <c r="O58" s="36">
        <f>SUMIFS(СВЦЭМ!$C$39:$C$782,СВЦЭМ!$A$39:$A$782,$A58,СВЦЭМ!$B$39:$B$782,O$47)+'СЕТ СН'!$G$9+СВЦЭМ!$D$10+'СЕТ СН'!$G$5-'СЕТ СН'!$G$17</f>
        <v>3370.0961565800003</v>
      </c>
      <c r="P58" s="36">
        <f>SUMIFS(СВЦЭМ!$C$39:$C$782,СВЦЭМ!$A$39:$A$782,$A58,СВЦЭМ!$B$39:$B$782,P$47)+'СЕТ СН'!$G$9+СВЦЭМ!$D$10+'СЕТ СН'!$G$5-'СЕТ СН'!$G$17</f>
        <v>3411.4977433600002</v>
      </c>
      <c r="Q58" s="36">
        <f>SUMIFS(СВЦЭМ!$C$39:$C$782,СВЦЭМ!$A$39:$A$782,$A58,СВЦЭМ!$B$39:$B$782,Q$47)+'СЕТ СН'!$G$9+СВЦЭМ!$D$10+'СЕТ СН'!$G$5-'СЕТ СН'!$G$17</f>
        <v>3427.65030123</v>
      </c>
      <c r="R58" s="36">
        <f>SUMIFS(СВЦЭМ!$C$39:$C$782,СВЦЭМ!$A$39:$A$782,$A58,СВЦЭМ!$B$39:$B$782,R$47)+'СЕТ СН'!$G$9+СВЦЭМ!$D$10+'СЕТ СН'!$G$5-'СЕТ СН'!$G$17</f>
        <v>3425.4092713099999</v>
      </c>
      <c r="S58" s="36">
        <f>SUMIFS(СВЦЭМ!$C$39:$C$782,СВЦЭМ!$A$39:$A$782,$A58,СВЦЭМ!$B$39:$B$782,S$47)+'СЕТ СН'!$G$9+СВЦЭМ!$D$10+'СЕТ СН'!$G$5-'СЕТ СН'!$G$17</f>
        <v>3411.7197080200003</v>
      </c>
      <c r="T58" s="36">
        <f>SUMIFS(СВЦЭМ!$C$39:$C$782,СВЦЭМ!$A$39:$A$782,$A58,СВЦЭМ!$B$39:$B$782,T$47)+'СЕТ СН'!$G$9+СВЦЭМ!$D$10+'СЕТ СН'!$G$5-'СЕТ СН'!$G$17</f>
        <v>3369.35437477</v>
      </c>
      <c r="U58" s="36">
        <f>SUMIFS(СВЦЭМ!$C$39:$C$782,СВЦЭМ!$A$39:$A$782,$A58,СВЦЭМ!$B$39:$B$782,U$47)+'СЕТ СН'!$G$9+СВЦЭМ!$D$10+'СЕТ СН'!$G$5-'СЕТ СН'!$G$17</f>
        <v>3323.9493888699999</v>
      </c>
      <c r="V58" s="36">
        <f>SUMIFS(СВЦЭМ!$C$39:$C$782,СВЦЭМ!$A$39:$A$782,$A58,СВЦЭМ!$B$39:$B$782,V$47)+'СЕТ СН'!$G$9+СВЦЭМ!$D$10+'СЕТ СН'!$G$5-'СЕТ СН'!$G$17</f>
        <v>3331.9284935400001</v>
      </c>
      <c r="W58" s="36">
        <f>SUMIFS(СВЦЭМ!$C$39:$C$782,СВЦЭМ!$A$39:$A$782,$A58,СВЦЭМ!$B$39:$B$782,W$47)+'СЕТ СН'!$G$9+СВЦЭМ!$D$10+'СЕТ СН'!$G$5-'СЕТ СН'!$G$17</f>
        <v>3340.4384181700002</v>
      </c>
      <c r="X58" s="36">
        <f>SUMIFS(СВЦЭМ!$C$39:$C$782,СВЦЭМ!$A$39:$A$782,$A58,СВЦЭМ!$B$39:$B$782,X$47)+'СЕТ СН'!$G$9+СВЦЭМ!$D$10+'СЕТ СН'!$G$5-'СЕТ СН'!$G$17</f>
        <v>3391.8790697900004</v>
      </c>
      <c r="Y58" s="36">
        <f>SUMIFS(СВЦЭМ!$C$39:$C$782,СВЦЭМ!$A$39:$A$782,$A58,СВЦЭМ!$B$39:$B$782,Y$47)+'СЕТ СН'!$G$9+СВЦЭМ!$D$10+'СЕТ СН'!$G$5-'СЕТ СН'!$G$17</f>
        <v>3446.9660326200001</v>
      </c>
    </row>
    <row r="59" spans="1:25" ht="15.75" x14ac:dyDescent="0.2">
      <c r="A59" s="35">
        <f t="shared" si="1"/>
        <v>44451</v>
      </c>
      <c r="B59" s="36">
        <f>SUMIFS(СВЦЭМ!$C$39:$C$782,СВЦЭМ!$A$39:$A$782,$A59,СВЦЭМ!$B$39:$B$782,B$47)+'СЕТ СН'!$G$9+СВЦЭМ!$D$10+'СЕТ СН'!$G$5-'СЕТ СН'!$G$17</f>
        <v>3488.2864290699999</v>
      </c>
      <c r="C59" s="36">
        <f>SUMIFS(СВЦЭМ!$C$39:$C$782,СВЦЭМ!$A$39:$A$782,$A59,СВЦЭМ!$B$39:$B$782,C$47)+'СЕТ СН'!$G$9+СВЦЭМ!$D$10+'СЕТ СН'!$G$5-'СЕТ СН'!$G$17</f>
        <v>3558.0927922600004</v>
      </c>
      <c r="D59" s="36">
        <f>SUMIFS(СВЦЭМ!$C$39:$C$782,СВЦЭМ!$A$39:$A$782,$A59,СВЦЭМ!$B$39:$B$782,D$47)+'СЕТ СН'!$G$9+СВЦЭМ!$D$10+'СЕТ СН'!$G$5-'СЕТ СН'!$G$17</f>
        <v>3606.2554320700001</v>
      </c>
      <c r="E59" s="36">
        <f>SUMIFS(СВЦЭМ!$C$39:$C$782,СВЦЭМ!$A$39:$A$782,$A59,СВЦЭМ!$B$39:$B$782,E$47)+'СЕТ СН'!$G$9+СВЦЭМ!$D$10+'СЕТ СН'!$G$5-'СЕТ СН'!$G$17</f>
        <v>3634.5548842400003</v>
      </c>
      <c r="F59" s="36">
        <f>SUMIFS(СВЦЭМ!$C$39:$C$782,СВЦЭМ!$A$39:$A$782,$A59,СВЦЭМ!$B$39:$B$782,F$47)+'СЕТ СН'!$G$9+СВЦЭМ!$D$10+'СЕТ СН'!$G$5-'СЕТ СН'!$G$17</f>
        <v>3652.7352748399999</v>
      </c>
      <c r="G59" s="36">
        <f>SUMIFS(СВЦЭМ!$C$39:$C$782,СВЦЭМ!$A$39:$A$782,$A59,СВЦЭМ!$B$39:$B$782,G$47)+'СЕТ СН'!$G$9+СВЦЭМ!$D$10+'СЕТ СН'!$G$5-'СЕТ СН'!$G$17</f>
        <v>3651.2795023600002</v>
      </c>
      <c r="H59" s="36">
        <f>SUMIFS(СВЦЭМ!$C$39:$C$782,СВЦЭМ!$A$39:$A$782,$A59,СВЦЭМ!$B$39:$B$782,H$47)+'СЕТ СН'!$G$9+СВЦЭМ!$D$10+'СЕТ СН'!$G$5-'СЕТ СН'!$G$17</f>
        <v>3614.4179241100001</v>
      </c>
      <c r="I59" s="36">
        <f>SUMIFS(СВЦЭМ!$C$39:$C$782,СВЦЭМ!$A$39:$A$782,$A59,СВЦЭМ!$B$39:$B$782,I$47)+'СЕТ СН'!$G$9+СВЦЭМ!$D$10+'СЕТ СН'!$G$5-'СЕТ СН'!$G$17</f>
        <v>3533.7608685800001</v>
      </c>
      <c r="J59" s="36">
        <f>SUMIFS(СВЦЭМ!$C$39:$C$782,СВЦЭМ!$A$39:$A$782,$A59,СВЦЭМ!$B$39:$B$782,J$47)+'СЕТ СН'!$G$9+СВЦЭМ!$D$10+'СЕТ СН'!$G$5-'СЕТ СН'!$G$17</f>
        <v>3461.8920585400001</v>
      </c>
      <c r="K59" s="36">
        <f>SUMIFS(СВЦЭМ!$C$39:$C$782,СВЦЭМ!$A$39:$A$782,$A59,СВЦЭМ!$B$39:$B$782,K$47)+'СЕТ СН'!$G$9+СВЦЭМ!$D$10+'СЕТ СН'!$G$5-'СЕТ СН'!$G$17</f>
        <v>3399.8803425000001</v>
      </c>
      <c r="L59" s="36">
        <f>SUMIFS(СВЦЭМ!$C$39:$C$782,СВЦЭМ!$A$39:$A$782,$A59,СВЦЭМ!$B$39:$B$782,L$47)+'СЕТ СН'!$G$9+СВЦЭМ!$D$10+'СЕТ СН'!$G$5-'СЕТ СН'!$G$17</f>
        <v>3373.5238749300001</v>
      </c>
      <c r="M59" s="36">
        <f>SUMIFS(СВЦЭМ!$C$39:$C$782,СВЦЭМ!$A$39:$A$782,$A59,СВЦЭМ!$B$39:$B$782,M$47)+'СЕТ СН'!$G$9+СВЦЭМ!$D$10+'СЕТ СН'!$G$5-'СЕТ СН'!$G$17</f>
        <v>3363.5499755800001</v>
      </c>
      <c r="N59" s="36">
        <f>SUMIFS(СВЦЭМ!$C$39:$C$782,СВЦЭМ!$A$39:$A$782,$A59,СВЦЭМ!$B$39:$B$782,N$47)+'СЕТ СН'!$G$9+СВЦЭМ!$D$10+'СЕТ СН'!$G$5-'СЕТ СН'!$G$17</f>
        <v>3368.9072217299999</v>
      </c>
      <c r="O59" s="36">
        <f>SUMIFS(СВЦЭМ!$C$39:$C$782,СВЦЭМ!$A$39:$A$782,$A59,СВЦЭМ!$B$39:$B$782,O$47)+'СЕТ СН'!$G$9+СВЦЭМ!$D$10+'СЕТ СН'!$G$5-'СЕТ СН'!$G$17</f>
        <v>3396.8065606</v>
      </c>
      <c r="P59" s="36">
        <f>SUMIFS(СВЦЭМ!$C$39:$C$782,СВЦЭМ!$A$39:$A$782,$A59,СВЦЭМ!$B$39:$B$782,P$47)+'СЕТ СН'!$G$9+СВЦЭМ!$D$10+'СЕТ СН'!$G$5-'СЕТ СН'!$G$17</f>
        <v>3429.7673676100003</v>
      </c>
      <c r="Q59" s="36">
        <f>SUMIFS(СВЦЭМ!$C$39:$C$782,СВЦЭМ!$A$39:$A$782,$A59,СВЦЭМ!$B$39:$B$782,Q$47)+'СЕТ СН'!$G$9+СВЦЭМ!$D$10+'СЕТ СН'!$G$5-'СЕТ СН'!$G$17</f>
        <v>3449.4635162700001</v>
      </c>
      <c r="R59" s="36">
        <f>SUMIFS(СВЦЭМ!$C$39:$C$782,СВЦЭМ!$A$39:$A$782,$A59,СВЦЭМ!$B$39:$B$782,R$47)+'СЕТ СН'!$G$9+СВЦЭМ!$D$10+'СЕТ СН'!$G$5-'СЕТ СН'!$G$17</f>
        <v>3446.0829548500001</v>
      </c>
      <c r="S59" s="36">
        <f>SUMIFS(СВЦЭМ!$C$39:$C$782,СВЦЭМ!$A$39:$A$782,$A59,СВЦЭМ!$B$39:$B$782,S$47)+'СЕТ СН'!$G$9+СВЦЭМ!$D$10+'СЕТ СН'!$G$5-'СЕТ СН'!$G$17</f>
        <v>3405.3774787400002</v>
      </c>
      <c r="T59" s="36">
        <f>SUMIFS(СВЦЭМ!$C$39:$C$782,СВЦЭМ!$A$39:$A$782,$A59,СВЦЭМ!$B$39:$B$782,T$47)+'СЕТ СН'!$G$9+СВЦЭМ!$D$10+'СЕТ СН'!$G$5-'СЕТ СН'!$G$17</f>
        <v>3357.6168223200002</v>
      </c>
      <c r="U59" s="36">
        <f>SUMIFS(СВЦЭМ!$C$39:$C$782,СВЦЭМ!$A$39:$A$782,$A59,СВЦЭМ!$B$39:$B$782,U$47)+'СЕТ СН'!$G$9+СВЦЭМ!$D$10+'СЕТ СН'!$G$5-'СЕТ СН'!$G$17</f>
        <v>3315.3969789900002</v>
      </c>
      <c r="V59" s="36">
        <f>SUMIFS(СВЦЭМ!$C$39:$C$782,СВЦЭМ!$A$39:$A$782,$A59,СВЦЭМ!$B$39:$B$782,V$47)+'СЕТ СН'!$G$9+СВЦЭМ!$D$10+'СЕТ СН'!$G$5-'СЕТ СН'!$G$17</f>
        <v>3330.20608447</v>
      </c>
      <c r="W59" s="36">
        <f>SUMIFS(СВЦЭМ!$C$39:$C$782,СВЦЭМ!$A$39:$A$782,$A59,СВЦЭМ!$B$39:$B$782,W$47)+'СЕТ СН'!$G$9+СВЦЭМ!$D$10+'СЕТ СН'!$G$5-'СЕТ СН'!$G$17</f>
        <v>3330.8052082900003</v>
      </c>
      <c r="X59" s="36">
        <f>SUMIFS(СВЦЭМ!$C$39:$C$782,СВЦЭМ!$A$39:$A$782,$A59,СВЦЭМ!$B$39:$B$782,X$47)+'СЕТ СН'!$G$9+СВЦЭМ!$D$10+'СЕТ СН'!$G$5-'СЕТ СН'!$G$17</f>
        <v>3353.3384974400001</v>
      </c>
      <c r="Y59" s="36">
        <f>SUMIFS(СВЦЭМ!$C$39:$C$782,СВЦЭМ!$A$39:$A$782,$A59,СВЦЭМ!$B$39:$B$782,Y$47)+'СЕТ СН'!$G$9+СВЦЭМ!$D$10+'СЕТ СН'!$G$5-'СЕТ СН'!$G$17</f>
        <v>3429.9571342300001</v>
      </c>
    </row>
    <row r="60" spans="1:25" ht="15.75" x14ac:dyDescent="0.2">
      <c r="A60" s="35">
        <f t="shared" si="1"/>
        <v>44452</v>
      </c>
      <c r="B60" s="36">
        <f>SUMIFS(СВЦЭМ!$C$39:$C$782,СВЦЭМ!$A$39:$A$782,$A60,СВЦЭМ!$B$39:$B$782,B$47)+'СЕТ СН'!$G$9+СВЦЭМ!$D$10+'СЕТ СН'!$G$5-'СЕТ СН'!$G$17</f>
        <v>3499.2298884500001</v>
      </c>
      <c r="C60" s="36">
        <f>SUMIFS(СВЦЭМ!$C$39:$C$782,СВЦЭМ!$A$39:$A$782,$A60,СВЦЭМ!$B$39:$B$782,C$47)+'СЕТ СН'!$G$9+СВЦЭМ!$D$10+'СЕТ СН'!$G$5-'СЕТ СН'!$G$17</f>
        <v>3597.2808237099998</v>
      </c>
      <c r="D60" s="36">
        <f>SUMIFS(СВЦЭМ!$C$39:$C$782,СВЦЭМ!$A$39:$A$782,$A60,СВЦЭМ!$B$39:$B$782,D$47)+'СЕТ СН'!$G$9+СВЦЭМ!$D$10+'СЕТ СН'!$G$5-'СЕТ СН'!$G$17</f>
        <v>3662.2849005600001</v>
      </c>
      <c r="E60" s="36">
        <f>SUMIFS(СВЦЭМ!$C$39:$C$782,СВЦЭМ!$A$39:$A$782,$A60,СВЦЭМ!$B$39:$B$782,E$47)+'СЕТ СН'!$G$9+СВЦЭМ!$D$10+'СЕТ СН'!$G$5-'СЕТ СН'!$G$17</f>
        <v>3678.3526440599999</v>
      </c>
      <c r="F60" s="36">
        <f>SUMIFS(СВЦЭМ!$C$39:$C$782,СВЦЭМ!$A$39:$A$782,$A60,СВЦЭМ!$B$39:$B$782,F$47)+'СЕТ СН'!$G$9+СВЦЭМ!$D$10+'СЕТ СН'!$G$5-'СЕТ СН'!$G$17</f>
        <v>3676.3840159600004</v>
      </c>
      <c r="G60" s="36">
        <f>SUMIFS(СВЦЭМ!$C$39:$C$782,СВЦЭМ!$A$39:$A$782,$A60,СВЦЭМ!$B$39:$B$782,G$47)+'СЕТ СН'!$G$9+СВЦЭМ!$D$10+'СЕТ СН'!$G$5-'СЕТ СН'!$G$17</f>
        <v>3654.4385245200001</v>
      </c>
      <c r="H60" s="36">
        <f>SUMIFS(СВЦЭМ!$C$39:$C$782,СВЦЭМ!$A$39:$A$782,$A60,СВЦЭМ!$B$39:$B$782,H$47)+'СЕТ СН'!$G$9+СВЦЭМ!$D$10+'СЕТ СН'!$G$5-'СЕТ СН'!$G$17</f>
        <v>3583.05007505</v>
      </c>
      <c r="I60" s="36">
        <f>SUMIFS(СВЦЭМ!$C$39:$C$782,СВЦЭМ!$A$39:$A$782,$A60,СВЦЭМ!$B$39:$B$782,I$47)+'СЕТ СН'!$G$9+СВЦЭМ!$D$10+'СЕТ СН'!$G$5-'СЕТ СН'!$G$17</f>
        <v>3476.9494865300003</v>
      </c>
      <c r="J60" s="36">
        <f>SUMIFS(СВЦЭМ!$C$39:$C$782,СВЦЭМ!$A$39:$A$782,$A60,СВЦЭМ!$B$39:$B$782,J$47)+'СЕТ СН'!$G$9+СВЦЭМ!$D$10+'СЕТ СН'!$G$5-'СЕТ СН'!$G$17</f>
        <v>3447.8167266099999</v>
      </c>
      <c r="K60" s="36">
        <f>SUMIFS(СВЦЭМ!$C$39:$C$782,СВЦЭМ!$A$39:$A$782,$A60,СВЦЭМ!$B$39:$B$782,K$47)+'СЕТ СН'!$G$9+СВЦЭМ!$D$10+'СЕТ СН'!$G$5-'СЕТ СН'!$G$17</f>
        <v>3437.54459524</v>
      </c>
      <c r="L60" s="36">
        <f>SUMIFS(СВЦЭМ!$C$39:$C$782,СВЦЭМ!$A$39:$A$782,$A60,СВЦЭМ!$B$39:$B$782,L$47)+'СЕТ СН'!$G$9+СВЦЭМ!$D$10+'СЕТ СН'!$G$5-'СЕТ СН'!$G$17</f>
        <v>3435.1812618100003</v>
      </c>
      <c r="M60" s="36">
        <f>SUMIFS(СВЦЭМ!$C$39:$C$782,СВЦЭМ!$A$39:$A$782,$A60,СВЦЭМ!$B$39:$B$782,M$47)+'СЕТ СН'!$G$9+СВЦЭМ!$D$10+'СЕТ СН'!$G$5-'СЕТ СН'!$G$17</f>
        <v>3431.0569707600002</v>
      </c>
      <c r="N60" s="36">
        <f>SUMIFS(СВЦЭМ!$C$39:$C$782,СВЦЭМ!$A$39:$A$782,$A60,СВЦЭМ!$B$39:$B$782,N$47)+'СЕТ СН'!$G$9+СВЦЭМ!$D$10+'СЕТ СН'!$G$5-'СЕТ СН'!$G$17</f>
        <v>3406.5390960100003</v>
      </c>
      <c r="O60" s="36">
        <f>SUMIFS(СВЦЭМ!$C$39:$C$782,СВЦЭМ!$A$39:$A$782,$A60,СВЦЭМ!$B$39:$B$782,O$47)+'СЕТ СН'!$G$9+СВЦЭМ!$D$10+'СЕТ СН'!$G$5-'СЕТ СН'!$G$17</f>
        <v>3417.6384920500004</v>
      </c>
      <c r="P60" s="36">
        <f>SUMIFS(СВЦЭМ!$C$39:$C$782,СВЦЭМ!$A$39:$A$782,$A60,СВЦЭМ!$B$39:$B$782,P$47)+'СЕТ СН'!$G$9+СВЦЭМ!$D$10+'СЕТ СН'!$G$5-'СЕТ СН'!$G$17</f>
        <v>3455.8445364200002</v>
      </c>
      <c r="Q60" s="36">
        <f>SUMIFS(СВЦЭМ!$C$39:$C$782,СВЦЭМ!$A$39:$A$782,$A60,СВЦЭМ!$B$39:$B$782,Q$47)+'СЕТ СН'!$G$9+СВЦЭМ!$D$10+'СЕТ СН'!$G$5-'СЕТ СН'!$G$17</f>
        <v>3462.35560145</v>
      </c>
      <c r="R60" s="36">
        <f>SUMIFS(СВЦЭМ!$C$39:$C$782,СВЦЭМ!$A$39:$A$782,$A60,СВЦЭМ!$B$39:$B$782,R$47)+'СЕТ СН'!$G$9+СВЦЭМ!$D$10+'СЕТ СН'!$G$5-'СЕТ СН'!$G$17</f>
        <v>3468.8066655400003</v>
      </c>
      <c r="S60" s="36">
        <f>SUMIFS(СВЦЭМ!$C$39:$C$782,СВЦЭМ!$A$39:$A$782,$A60,СВЦЭМ!$B$39:$B$782,S$47)+'СЕТ СН'!$G$9+СВЦЭМ!$D$10+'СЕТ СН'!$G$5-'СЕТ СН'!$G$17</f>
        <v>3430.9830744400001</v>
      </c>
      <c r="T60" s="36">
        <f>SUMIFS(СВЦЭМ!$C$39:$C$782,СВЦЭМ!$A$39:$A$782,$A60,СВЦЭМ!$B$39:$B$782,T$47)+'СЕТ СН'!$G$9+СВЦЭМ!$D$10+'СЕТ СН'!$G$5-'СЕТ СН'!$G$17</f>
        <v>3369.7417305600002</v>
      </c>
      <c r="U60" s="36">
        <f>SUMIFS(СВЦЭМ!$C$39:$C$782,СВЦЭМ!$A$39:$A$782,$A60,СВЦЭМ!$B$39:$B$782,U$47)+'СЕТ СН'!$G$9+СВЦЭМ!$D$10+'СЕТ СН'!$G$5-'СЕТ СН'!$G$17</f>
        <v>3325.0651572800002</v>
      </c>
      <c r="V60" s="36">
        <f>SUMIFS(СВЦЭМ!$C$39:$C$782,СВЦЭМ!$A$39:$A$782,$A60,СВЦЭМ!$B$39:$B$782,V$47)+'СЕТ СН'!$G$9+СВЦЭМ!$D$10+'СЕТ СН'!$G$5-'СЕТ СН'!$G$17</f>
        <v>3330.32846273</v>
      </c>
      <c r="W60" s="36">
        <f>SUMIFS(СВЦЭМ!$C$39:$C$782,СВЦЭМ!$A$39:$A$782,$A60,СВЦЭМ!$B$39:$B$782,W$47)+'СЕТ СН'!$G$9+СВЦЭМ!$D$10+'СЕТ СН'!$G$5-'СЕТ СН'!$G$17</f>
        <v>3328.5221029500003</v>
      </c>
      <c r="X60" s="36">
        <f>SUMIFS(СВЦЭМ!$C$39:$C$782,СВЦЭМ!$A$39:$A$782,$A60,СВЦЭМ!$B$39:$B$782,X$47)+'СЕТ СН'!$G$9+СВЦЭМ!$D$10+'СЕТ СН'!$G$5-'СЕТ СН'!$G$17</f>
        <v>3348.6870746600002</v>
      </c>
      <c r="Y60" s="36">
        <f>SUMIFS(СВЦЭМ!$C$39:$C$782,СВЦЭМ!$A$39:$A$782,$A60,СВЦЭМ!$B$39:$B$782,Y$47)+'СЕТ СН'!$G$9+СВЦЭМ!$D$10+'СЕТ СН'!$G$5-'СЕТ СН'!$G$17</f>
        <v>3439.3591023500003</v>
      </c>
    </row>
    <row r="61" spans="1:25" ht="15.75" x14ac:dyDescent="0.2">
      <c r="A61" s="35">
        <f t="shared" si="1"/>
        <v>44453</v>
      </c>
      <c r="B61" s="36">
        <f>SUMIFS(СВЦЭМ!$C$39:$C$782,СВЦЭМ!$A$39:$A$782,$A61,СВЦЭМ!$B$39:$B$782,B$47)+'СЕТ СН'!$G$9+СВЦЭМ!$D$10+'СЕТ СН'!$G$5-'СЕТ СН'!$G$17</f>
        <v>3495.8337099999999</v>
      </c>
      <c r="C61" s="36">
        <f>SUMIFS(СВЦЭМ!$C$39:$C$782,СВЦЭМ!$A$39:$A$782,$A61,СВЦЭМ!$B$39:$B$782,C$47)+'СЕТ СН'!$G$9+СВЦЭМ!$D$10+'СЕТ СН'!$G$5-'СЕТ СН'!$G$17</f>
        <v>3581.0014621700002</v>
      </c>
      <c r="D61" s="36">
        <f>SUMIFS(СВЦЭМ!$C$39:$C$782,СВЦЭМ!$A$39:$A$782,$A61,СВЦЭМ!$B$39:$B$782,D$47)+'СЕТ СН'!$G$9+СВЦЭМ!$D$10+'СЕТ СН'!$G$5-'СЕТ СН'!$G$17</f>
        <v>3630.7665084800001</v>
      </c>
      <c r="E61" s="36">
        <f>SUMIFS(СВЦЭМ!$C$39:$C$782,СВЦЭМ!$A$39:$A$782,$A61,СВЦЭМ!$B$39:$B$782,E$47)+'СЕТ СН'!$G$9+СВЦЭМ!$D$10+'СЕТ СН'!$G$5-'СЕТ СН'!$G$17</f>
        <v>3643.9529394600004</v>
      </c>
      <c r="F61" s="36">
        <f>SUMIFS(СВЦЭМ!$C$39:$C$782,СВЦЭМ!$A$39:$A$782,$A61,СВЦЭМ!$B$39:$B$782,F$47)+'СЕТ СН'!$G$9+СВЦЭМ!$D$10+'СЕТ СН'!$G$5-'СЕТ СН'!$G$17</f>
        <v>3644.9073425699999</v>
      </c>
      <c r="G61" s="36">
        <f>SUMIFS(СВЦЭМ!$C$39:$C$782,СВЦЭМ!$A$39:$A$782,$A61,СВЦЭМ!$B$39:$B$782,G$47)+'СЕТ СН'!$G$9+СВЦЭМ!$D$10+'СЕТ СН'!$G$5-'СЕТ СН'!$G$17</f>
        <v>3613.1602708600003</v>
      </c>
      <c r="H61" s="36">
        <f>SUMIFS(СВЦЭМ!$C$39:$C$782,СВЦЭМ!$A$39:$A$782,$A61,СВЦЭМ!$B$39:$B$782,H$47)+'СЕТ СН'!$G$9+СВЦЭМ!$D$10+'СЕТ СН'!$G$5-'СЕТ СН'!$G$17</f>
        <v>3557.0295623500001</v>
      </c>
      <c r="I61" s="36">
        <f>SUMIFS(СВЦЭМ!$C$39:$C$782,СВЦЭМ!$A$39:$A$782,$A61,СВЦЭМ!$B$39:$B$782,I$47)+'СЕТ СН'!$G$9+СВЦЭМ!$D$10+'СЕТ СН'!$G$5-'СЕТ СН'!$G$17</f>
        <v>3486.7377434300001</v>
      </c>
      <c r="J61" s="36">
        <f>SUMIFS(СВЦЭМ!$C$39:$C$782,СВЦЭМ!$A$39:$A$782,$A61,СВЦЭМ!$B$39:$B$782,J$47)+'СЕТ СН'!$G$9+СВЦЭМ!$D$10+'СЕТ СН'!$G$5-'СЕТ СН'!$G$17</f>
        <v>3436.4139848000004</v>
      </c>
      <c r="K61" s="36">
        <f>SUMIFS(СВЦЭМ!$C$39:$C$782,СВЦЭМ!$A$39:$A$782,$A61,СВЦЭМ!$B$39:$B$782,K$47)+'СЕТ СН'!$G$9+СВЦЭМ!$D$10+'СЕТ СН'!$G$5-'СЕТ СН'!$G$17</f>
        <v>3469.16637373</v>
      </c>
      <c r="L61" s="36">
        <f>SUMIFS(СВЦЭМ!$C$39:$C$782,СВЦЭМ!$A$39:$A$782,$A61,СВЦЭМ!$B$39:$B$782,L$47)+'СЕТ СН'!$G$9+СВЦЭМ!$D$10+'СЕТ СН'!$G$5-'СЕТ СН'!$G$17</f>
        <v>3457.4818511000003</v>
      </c>
      <c r="M61" s="36">
        <f>SUMIFS(СВЦЭМ!$C$39:$C$782,СВЦЭМ!$A$39:$A$782,$A61,СВЦЭМ!$B$39:$B$782,M$47)+'СЕТ СН'!$G$9+СВЦЭМ!$D$10+'СЕТ СН'!$G$5-'СЕТ СН'!$G$17</f>
        <v>3469.0887559400003</v>
      </c>
      <c r="N61" s="36">
        <f>SUMIFS(СВЦЭМ!$C$39:$C$782,СВЦЭМ!$A$39:$A$782,$A61,СВЦЭМ!$B$39:$B$782,N$47)+'СЕТ СН'!$G$9+СВЦЭМ!$D$10+'СЕТ СН'!$G$5-'СЕТ СН'!$G$17</f>
        <v>3426.2860441000003</v>
      </c>
      <c r="O61" s="36">
        <f>SUMIFS(СВЦЭМ!$C$39:$C$782,СВЦЭМ!$A$39:$A$782,$A61,СВЦЭМ!$B$39:$B$782,O$47)+'СЕТ СН'!$G$9+СВЦЭМ!$D$10+'СЕТ СН'!$G$5-'СЕТ СН'!$G$17</f>
        <v>3424.1237663100001</v>
      </c>
      <c r="P61" s="36">
        <f>SUMIFS(СВЦЭМ!$C$39:$C$782,СВЦЭМ!$A$39:$A$782,$A61,СВЦЭМ!$B$39:$B$782,P$47)+'СЕТ СН'!$G$9+СВЦЭМ!$D$10+'СЕТ СН'!$G$5-'СЕТ СН'!$G$17</f>
        <v>3464.4423126800002</v>
      </c>
      <c r="Q61" s="36">
        <f>SUMIFS(СВЦЭМ!$C$39:$C$782,СВЦЭМ!$A$39:$A$782,$A61,СВЦЭМ!$B$39:$B$782,Q$47)+'СЕТ СН'!$G$9+СВЦЭМ!$D$10+'СЕТ СН'!$G$5-'СЕТ СН'!$G$17</f>
        <v>3476.5949572200002</v>
      </c>
      <c r="R61" s="36">
        <f>SUMIFS(СВЦЭМ!$C$39:$C$782,СВЦЭМ!$A$39:$A$782,$A61,СВЦЭМ!$B$39:$B$782,R$47)+'СЕТ СН'!$G$9+СВЦЭМ!$D$10+'СЕТ СН'!$G$5-'СЕТ СН'!$G$17</f>
        <v>3475.8923038400003</v>
      </c>
      <c r="S61" s="36">
        <f>SUMIFS(СВЦЭМ!$C$39:$C$782,СВЦЭМ!$A$39:$A$782,$A61,СВЦЭМ!$B$39:$B$782,S$47)+'СЕТ СН'!$G$9+СВЦЭМ!$D$10+'СЕТ СН'!$G$5-'СЕТ СН'!$G$17</f>
        <v>3435.6612503800002</v>
      </c>
      <c r="T61" s="36">
        <f>SUMIFS(СВЦЭМ!$C$39:$C$782,СВЦЭМ!$A$39:$A$782,$A61,СВЦЭМ!$B$39:$B$782,T$47)+'СЕТ СН'!$G$9+СВЦЭМ!$D$10+'СЕТ СН'!$G$5-'СЕТ СН'!$G$17</f>
        <v>3453.9573630600003</v>
      </c>
      <c r="U61" s="36">
        <f>SUMIFS(СВЦЭМ!$C$39:$C$782,СВЦЭМ!$A$39:$A$782,$A61,СВЦЭМ!$B$39:$B$782,U$47)+'СЕТ СН'!$G$9+СВЦЭМ!$D$10+'СЕТ СН'!$G$5-'СЕТ СН'!$G$17</f>
        <v>3527.8834051499998</v>
      </c>
      <c r="V61" s="36">
        <f>SUMIFS(СВЦЭМ!$C$39:$C$782,СВЦЭМ!$A$39:$A$782,$A61,СВЦЭМ!$B$39:$B$782,V$47)+'СЕТ СН'!$G$9+СВЦЭМ!$D$10+'СЕТ СН'!$G$5-'СЕТ СН'!$G$17</f>
        <v>3542.3775450800003</v>
      </c>
      <c r="W61" s="36">
        <f>SUMIFS(СВЦЭМ!$C$39:$C$782,СВЦЭМ!$A$39:$A$782,$A61,СВЦЭМ!$B$39:$B$782,W$47)+'СЕТ СН'!$G$9+СВЦЭМ!$D$10+'СЕТ СН'!$G$5-'СЕТ СН'!$G$17</f>
        <v>3528.3213731300002</v>
      </c>
      <c r="X61" s="36">
        <f>SUMIFS(СВЦЭМ!$C$39:$C$782,СВЦЭМ!$A$39:$A$782,$A61,СВЦЭМ!$B$39:$B$782,X$47)+'СЕТ СН'!$G$9+СВЦЭМ!$D$10+'СЕТ СН'!$G$5-'СЕТ СН'!$G$17</f>
        <v>3475.7326175300004</v>
      </c>
      <c r="Y61" s="36">
        <f>SUMIFS(СВЦЭМ!$C$39:$C$782,СВЦЭМ!$A$39:$A$782,$A61,СВЦЭМ!$B$39:$B$782,Y$47)+'СЕТ СН'!$G$9+СВЦЭМ!$D$10+'СЕТ СН'!$G$5-'СЕТ СН'!$G$17</f>
        <v>3465.2491447900002</v>
      </c>
    </row>
    <row r="62" spans="1:25" ht="15.75" x14ac:dyDescent="0.2">
      <c r="A62" s="35">
        <f t="shared" si="1"/>
        <v>44454</v>
      </c>
      <c r="B62" s="36">
        <f>SUMIFS(СВЦЭМ!$C$39:$C$782,СВЦЭМ!$A$39:$A$782,$A62,СВЦЭМ!$B$39:$B$782,B$47)+'СЕТ СН'!$G$9+СВЦЭМ!$D$10+'СЕТ СН'!$G$5-'СЕТ СН'!$G$17</f>
        <v>3584.6363714700001</v>
      </c>
      <c r="C62" s="36">
        <f>SUMIFS(СВЦЭМ!$C$39:$C$782,СВЦЭМ!$A$39:$A$782,$A62,СВЦЭМ!$B$39:$B$782,C$47)+'СЕТ СН'!$G$9+СВЦЭМ!$D$10+'СЕТ СН'!$G$5-'СЕТ СН'!$G$17</f>
        <v>3700.3728754499998</v>
      </c>
      <c r="D62" s="36">
        <f>SUMIFS(СВЦЭМ!$C$39:$C$782,СВЦЭМ!$A$39:$A$782,$A62,СВЦЭМ!$B$39:$B$782,D$47)+'СЕТ СН'!$G$9+СВЦЭМ!$D$10+'СЕТ СН'!$G$5-'СЕТ СН'!$G$17</f>
        <v>3823.3407101299999</v>
      </c>
      <c r="E62" s="36">
        <f>SUMIFS(СВЦЭМ!$C$39:$C$782,СВЦЭМ!$A$39:$A$782,$A62,СВЦЭМ!$B$39:$B$782,E$47)+'СЕТ СН'!$G$9+СВЦЭМ!$D$10+'СЕТ СН'!$G$5-'СЕТ СН'!$G$17</f>
        <v>3881.9572491700001</v>
      </c>
      <c r="F62" s="36">
        <f>SUMIFS(СВЦЭМ!$C$39:$C$782,СВЦЭМ!$A$39:$A$782,$A62,СВЦЭМ!$B$39:$B$782,F$47)+'СЕТ СН'!$G$9+СВЦЭМ!$D$10+'СЕТ СН'!$G$5-'СЕТ СН'!$G$17</f>
        <v>3904.08261812</v>
      </c>
      <c r="G62" s="36">
        <f>SUMIFS(СВЦЭМ!$C$39:$C$782,СВЦЭМ!$A$39:$A$782,$A62,СВЦЭМ!$B$39:$B$782,G$47)+'СЕТ СН'!$G$9+СВЦЭМ!$D$10+'СЕТ СН'!$G$5-'СЕТ СН'!$G$17</f>
        <v>3825.01454362</v>
      </c>
      <c r="H62" s="36">
        <f>SUMIFS(СВЦЭМ!$C$39:$C$782,СВЦЭМ!$A$39:$A$782,$A62,СВЦЭМ!$B$39:$B$782,H$47)+'СЕТ СН'!$G$9+СВЦЭМ!$D$10+'СЕТ СН'!$G$5-'СЕТ СН'!$G$17</f>
        <v>3713.7019814499999</v>
      </c>
      <c r="I62" s="36">
        <f>SUMIFS(СВЦЭМ!$C$39:$C$782,СВЦЭМ!$A$39:$A$782,$A62,СВЦЭМ!$B$39:$B$782,I$47)+'СЕТ СН'!$G$9+СВЦЭМ!$D$10+'СЕТ СН'!$G$5-'СЕТ СН'!$G$17</f>
        <v>3572.2005730199999</v>
      </c>
      <c r="J62" s="36">
        <f>SUMIFS(СВЦЭМ!$C$39:$C$782,СВЦЭМ!$A$39:$A$782,$A62,СВЦЭМ!$B$39:$B$782,J$47)+'СЕТ СН'!$G$9+СВЦЭМ!$D$10+'СЕТ СН'!$G$5-'СЕТ СН'!$G$17</f>
        <v>3457.3644022900003</v>
      </c>
      <c r="K62" s="36">
        <f>SUMIFS(СВЦЭМ!$C$39:$C$782,СВЦЭМ!$A$39:$A$782,$A62,СВЦЭМ!$B$39:$B$782,K$47)+'СЕТ СН'!$G$9+СВЦЭМ!$D$10+'СЕТ СН'!$G$5-'СЕТ СН'!$G$17</f>
        <v>3412.8057386500004</v>
      </c>
      <c r="L62" s="36">
        <f>SUMIFS(СВЦЭМ!$C$39:$C$782,СВЦЭМ!$A$39:$A$782,$A62,СВЦЭМ!$B$39:$B$782,L$47)+'СЕТ СН'!$G$9+СВЦЭМ!$D$10+'СЕТ СН'!$G$5-'СЕТ СН'!$G$17</f>
        <v>3412.4065307300002</v>
      </c>
      <c r="M62" s="36">
        <f>SUMIFS(СВЦЭМ!$C$39:$C$782,СВЦЭМ!$A$39:$A$782,$A62,СВЦЭМ!$B$39:$B$782,M$47)+'СЕТ СН'!$G$9+СВЦЭМ!$D$10+'СЕТ СН'!$G$5-'СЕТ СН'!$G$17</f>
        <v>3420.6090059900002</v>
      </c>
      <c r="N62" s="36">
        <f>SUMIFS(СВЦЭМ!$C$39:$C$782,СВЦЭМ!$A$39:$A$782,$A62,СВЦЭМ!$B$39:$B$782,N$47)+'СЕТ СН'!$G$9+СВЦЭМ!$D$10+'СЕТ СН'!$G$5-'СЕТ СН'!$G$17</f>
        <v>3419.6852918200002</v>
      </c>
      <c r="O62" s="36">
        <f>SUMIFS(СВЦЭМ!$C$39:$C$782,СВЦЭМ!$A$39:$A$782,$A62,СВЦЭМ!$B$39:$B$782,O$47)+'СЕТ СН'!$G$9+СВЦЭМ!$D$10+'СЕТ СН'!$G$5-'СЕТ СН'!$G$17</f>
        <v>3472.5025028</v>
      </c>
      <c r="P62" s="36">
        <f>SUMIFS(СВЦЭМ!$C$39:$C$782,СВЦЭМ!$A$39:$A$782,$A62,СВЦЭМ!$B$39:$B$782,P$47)+'СЕТ СН'!$G$9+СВЦЭМ!$D$10+'СЕТ СН'!$G$5-'СЕТ СН'!$G$17</f>
        <v>3513.9526979000002</v>
      </c>
      <c r="Q62" s="36">
        <f>SUMIFS(СВЦЭМ!$C$39:$C$782,СВЦЭМ!$A$39:$A$782,$A62,СВЦЭМ!$B$39:$B$782,Q$47)+'СЕТ СН'!$G$9+СВЦЭМ!$D$10+'СЕТ СН'!$G$5-'СЕТ СН'!$G$17</f>
        <v>3533.1436814799999</v>
      </c>
      <c r="R62" s="36">
        <f>SUMIFS(СВЦЭМ!$C$39:$C$782,СВЦЭМ!$A$39:$A$782,$A62,СВЦЭМ!$B$39:$B$782,R$47)+'СЕТ СН'!$G$9+СВЦЭМ!$D$10+'СЕТ СН'!$G$5-'СЕТ СН'!$G$17</f>
        <v>3524.86236254</v>
      </c>
      <c r="S62" s="36">
        <f>SUMIFS(СВЦЭМ!$C$39:$C$782,СВЦЭМ!$A$39:$A$782,$A62,СВЦЭМ!$B$39:$B$782,S$47)+'СЕТ СН'!$G$9+СВЦЭМ!$D$10+'СЕТ СН'!$G$5-'СЕТ СН'!$G$17</f>
        <v>3478.3549567700002</v>
      </c>
      <c r="T62" s="36">
        <f>SUMIFS(СВЦЭМ!$C$39:$C$782,СВЦЭМ!$A$39:$A$782,$A62,СВЦЭМ!$B$39:$B$782,T$47)+'СЕТ СН'!$G$9+СВЦЭМ!$D$10+'СЕТ СН'!$G$5-'СЕТ СН'!$G$17</f>
        <v>3444.5796826000001</v>
      </c>
      <c r="U62" s="36">
        <f>SUMIFS(СВЦЭМ!$C$39:$C$782,СВЦЭМ!$A$39:$A$782,$A62,СВЦЭМ!$B$39:$B$782,U$47)+'СЕТ СН'!$G$9+СВЦЭМ!$D$10+'СЕТ СН'!$G$5-'СЕТ СН'!$G$17</f>
        <v>3396.7757822900003</v>
      </c>
      <c r="V62" s="36">
        <f>SUMIFS(СВЦЭМ!$C$39:$C$782,СВЦЭМ!$A$39:$A$782,$A62,СВЦЭМ!$B$39:$B$782,V$47)+'СЕТ СН'!$G$9+СВЦЭМ!$D$10+'СЕТ СН'!$G$5-'СЕТ СН'!$G$17</f>
        <v>3378.2357260500003</v>
      </c>
      <c r="W62" s="36">
        <f>SUMIFS(СВЦЭМ!$C$39:$C$782,СВЦЭМ!$A$39:$A$782,$A62,СВЦЭМ!$B$39:$B$782,W$47)+'СЕТ СН'!$G$9+СВЦЭМ!$D$10+'СЕТ СН'!$G$5-'СЕТ СН'!$G$17</f>
        <v>3392.40595037</v>
      </c>
      <c r="X62" s="36">
        <f>SUMIFS(СВЦЭМ!$C$39:$C$782,СВЦЭМ!$A$39:$A$782,$A62,СВЦЭМ!$B$39:$B$782,X$47)+'СЕТ СН'!$G$9+СВЦЭМ!$D$10+'СЕТ СН'!$G$5-'СЕТ СН'!$G$17</f>
        <v>3445.1081537600003</v>
      </c>
      <c r="Y62" s="36">
        <f>SUMIFS(СВЦЭМ!$C$39:$C$782,СВЦЭМ!$A$39:$A$782,$A62,СВЦЭМ!$B$39:$B$782,Y$47)+'СЕТ СН'!$G$9+СВЦЭМ!$D$10+'СЕТ СН'!$G$5-'СЕТ СН'!$G$17</f>
        <v>3469.2411709400003</v>
      </c>
    </row>
    <row r="63" spans="1:25" ht="15.75" x14ac:dyDescent="0.2">
      <c r="A63" s="35">
        <f t="shared" si="1"/>
        <v>44455</v>
      </c>
      <c r="B63" s="36">
        <f>SUMIFS(СВЦЭМ!$C$39:$C$782,СВЦЭМ!$A$39:$A$782,$A63,СВЦЭМ!$B$39:$B$782,B$47)+'СЕТ СН'!$G$9+СВЦЭМ!$D$10+'СЕТ СН'!$G$5-'СЕТ СН'!$G$17</f>
        <v>3562.0584611499999</v>
      </c>
      <c r="C63" s="36">
        <f>SUMIFS(СВЦЭМ!$C$39:$C$782,СВЦЭМ!$A$39:$A$782,$A63,СВЦЭМ!$B$39:$B$782,C$47)+'СЕТ СН'!$G$9+СВЦЭМ!$D$10+'СЕТ СН'!$G$5-'СЕТ СН'!$G$17</f>
        <v>3657.8713409299999</v>
      </c>
      <c r="D63" s="36">
        <f>SUMIFS(СВЦЭМ!$C$39:$C$782,СВЦЭМ!$A$39:$A$782,$A63,СВЦЭМ!$B$39:$B$782,D$47)+'СЕТ СН'!$G$9+СВЦЭМ!$D$10+'СЕТ СН'!$G$5-'СЕТ СН'!$G$17</f>
        <v>3728.6114506200001</v>
      </c>
      <c r="E63" s="36">
        <f>SUMIFS(СВЦЭМ!$C$39:$C$782,СВЦЭМ!$A$39:$A$782,$A63,СВЦЭМ!$B$39:$B$782,E$47)+'СЕТ СН'!$G$9+СВЦЭМ!$D$10+'СЕТ СН'!$G$5-'СЕТ СН'!$G$17</f>
        <v>3758.6922098</v>
      </c>
      <c r="F63" s="36">
        <f>SUMIFS(СВЦЭМ!$C$39:$C$782,СВЦЭМ!$A$39:$A$782,$A63,СВЦЭМ!$B$39:$B$782,F$47)+'СЕТ СН'!$G$9+СВЦЭМ!$D$10+'СЕТ СН'!$G$5-'СЕТ СН'!$G$17</f>
        <v>3765.8418251900002</v>
      </c>
      <c r="G63" s="36">
        <f>SUMIFS(СВЦЭМ!$C$39:$C$782,СВЦЭМ!$A$39:$A$782,$A63,СВЦЭМ!$B$39:$B$782,G$47)+'СЕТ СН'!$G$9+СВЦЭМ!$D$10+'СЕТ СН'!$G$5-'СЕТ СН'!$G$17</f>
        <v>3726.27533554</v>
      </c>
      <c r="H63" s="36">
        <f>SUMIFS(СВЦЭМ!$C$39:$C$782,СВЦЭМ!$A$39:$A$782,$A63,СВЦЭМ!$B$39:$B$782,H$47)+'СЕТ СН'!$G$9+СВЦЭМ!$D$10+'СЕТ СН'!$G$5-'СЕТ СН'!$G$17</f>
        <v>3648.4002518500001</v>
      </c>
      <c r="I63" s="36">
        <f>SUMIFS(СВЦЭМ!$C$39:$C$782,СВЦЭМ!$A$39:$A$782,$A63,СВЦЭМ!$B$39:$B$782,I$47)+'СЕТ СН'!$G$9+СВЦЭМ!$D$10+'СЕТ СН'!$G$5-'СЕТ СН'!$G$17</f>
        <v>3532.4992627800002</v>
      </c>
      <c r="J63" s="36">
        <f>SUMIFS(СВЦЭМ!$C$39:$C$782,СВЦЭМ!$A$39:$A$782,$A63,СВЦЭМ!$B$39:$B$782,J$47)+'СЕТ СН'!$G$9+СВЦЭМ!$D$10+'СЕТ СН'!$G$5-'СЕТ СН'!$G$17</f>
        <v>3442.7338999500003</v>
      </c>
      <c r="K63" s="36">
        <f>SUMIFS(СВЦЭМ!$C$39:$C$782,СВЦЭМ!$A$39:$A$782,$A63,СВЦЭМ!$B$39:$B$782,K$47)+'СЕТ СН'!$G$9+СВЦЭМ!$D$10+'СЕТ СН'!$G$5-'СЕТ СН'!$G$17</f>
        <v>3395.2259724100004</v>
      </c>
      <c r="L63" s="36">
        <f>SUMIFS(СВЦЭМ!$C$39:$C$782,СВЦЭМ!$A$39:$A$782,$A63,СВЦЭМ!$B$39:$B$782,L$47)+'СЕТ СН'!$G$9+СВЦЭМ!$D$10+'СЕТ СН'!$G$5-'СЕТ СН'!$G$17</f>
        <v>3390.7281725900002</v>
      </c>
      <c r="M63" s="36">
        <f>SUMIFS(СВЦЭМ!$C$39:$C$782,СВЦЭМ!$A$39:$A$782,$A63,СВЦЭМ!$B$39:$B$782,M$47)+'СЕТ СН'!$G$9+СВЦЭМ!$D$10+'СЕТ СН'!$G$5-'СЕТ СН'!$G$17</f>
        <v>3387.8223793500001</v>
      </c>
      <c r="N63" s="36">
        <f>SUMIFS(СВЦЭМ!$C$39:$C$782,СВЦЭМ!$A$39:$A$782,$A63,СВЦЭМ!$B$39:$B$782,N$47)+'СЕТ СН'!$G$9+СВЦЭМ!$D$10+'СЕТ СН'!$G$5-'СЕТ СН'!$G$17</f>
        <v>3393.7471523100003</v>
      </c>
      <c r="O63" s="36">
        <f>SUMIFS(СВЦЭМ!$C$39:$C$782,СВЦЭМ!$A$39:$A$782,$A63,СВЦЭМ!$B$39:$B$782,O$47)+'СЕТ СН'!$G$9+СВЦЭМ!$D$10+'СЕТ СН'!$G$5-'СЕТ СН'!$G$17</f>
        <v>3429.6796806800003</v>
      </c>
      <c r="P63" s="36">
        <f>SUMIFS(СВЦЭМ!$C$39:$C$782,СВЦЭМ!$A$39:$A$782,$A63,СВЦЭМ!$B$39:$B$782,P$47)+'СЕТ СН'!$G$9+СВЦЭМ!$D$10+'СЕТ СН'!$G$5-'СЕТ СН'!$G$17</f>
        <v>3476.2654394700003</v>
      </c>
      <c r="Q63" s="36">
        <f>SUMIFS(СВЦЭМ!$C$39:$C$782,СВЦЭМ!$A$39:$A$782,$A63,СВЦЭМ!$B$39:$B$782,Q$47)+'СЕТ СН'!$G$9+СВЦЭМ!$D$10+'СЕТ СН'!$G$5-'СЕТ СН'!$G$17</f>
        <v>3496.0219713000001</v>
      </c>
      <c r="R63" s="36">
        <f>SUMIFS(СВЦЭМ!$C$39:$C$782,СВЦЭМ!$A$39:$A$782,$A63,СВЦЭМ!$B$39:$B$782,R$47)+'СЕТ СН'!$G$9+СВЦЭМ!$D$10+'СЕТ СН'!$G$5-'СЕТ СН'!$G$17</f>
        <v>3485.6796091800002</v>
      </c>
      <c r="S63" s="36">
        <f>SUMIFS(СВЦЭМ!$C$39:$C$782,СВЦЭМ!$A$39:$A$782,$A63,СВЦЭМ!$B$39:$B$782,S$47)+'СЕТ СН'!$G$9+СВЦЭМ!$D$10+'СЕТ СН'!$G$5-'СЕТ СН'!$G$17</f>
        <v>3448.3842310800001</v>
      </c>
      <c r="T63" s="36">
        <f>SUMIFS(СВЦЭМ!$C$39:$C$782,СВЦЭМ!$A$39:$A$782,$A63,СВЦЭМ!$B$39:$B$782,T$47)+'СЕТ СН'!$G$9+СВЦЭМ!$D$10+'СЕТ СН'!$G$5-'СЕТ СН'!$G$17</f>
        <v>3399.58606276</v>
      </c>
      <c r="U63" s="36">
        <f>SUMIFS(СВЦЭМ!$C$39:$C$782,СВЦЭМ!$A$39:$A$782,$A63,СВЦЭМ!$B$39:$B$782,U$47)+'СЕТ СН'!$G$9+СВЦЭМ!$D$10+'СЕТ СН'!$G$5-'СЕТ СН'!$G$17</f>
        <v>3385.3280989700002</v>
      </c>
      <c r="V63" s="36">
        <f>SUMIFS(СВЦЭМ!$C$39:$C$782,СВЦЭМ!$A$39:$A$782,$A63,СВЦЭМ!$B$39:$B$782,V$47)+'СЕТ СН'!$G$9+СВЦЭМ!$D$10+'СЕТ СН'!$G$5-'СЕТ СН'!$G$17</f>
        <v>3388.8791639999999</v>
      </c>
      <c r="W63" s="36">
        <f>SUMIFS(СВЦЭМ!$C$39:$C$782,СВЦЭМ!$A$39:$A$782,$A63,СВЦЭМ!$B$39:$B$782,W$47)+'СЕТ СН'!$G$9+СВЦЭМ!$D$10+'СЕТ СН'!$G$5-'СЕТ СН'!$G$17</f>
        <v>3365.68250992</v>
      </c>
      <c r="X63" s="36">
        <f>SUMIFS(СВЦЭМ!$C$39:$C$782,СВЦЭМ!$A$39:$A$782,$A63,СВЦЭМ!$B$39:$B$782,X$47)+'СЕТ СН'!$G$9+СВЦЭМ!$D$10+'СЕТ СН'!$G$5-'СЕТ СН'!$G$17</f>
        <v>3380.8072611800003</v>
      </c>
      <c r="Y63" s="36">
        <f>SUMIFS(СВЦЭМ!$C$39:$C$782,СВЦЭМ!$A$39:$A$782,$A63,СВЦЭМ!$B$39:$B$782,Y$47)+'СЕТ СН'!$G$9+СВЦЭМ!$D$10+'СЕТ СН'!$G$5-'СЕТ СН'!$G$17</f>
        <v>3458.1641872600003</v>
      </c>
    </row>
    <row r="64" spans="1:25" ht="15.75" x14ac:dyDescent="0.2">
      <c r="A64" s="35">
        <f t="shared" si="1"/>
        <v>44456</v>
      </c>
      <c r="B64" s="36">
        <f>SUMIFS(СВЦЭМ!$C$39:$C$782,СВЦЭМ!$A$39:$A$782,$A64,СВЦЭМ!$B$39:$B$782,B$47)+'СЕТ СН'!$G$9+СВЦЭМ!$D$10+'СЕТ СН'!$G$5-'СЕТ СН'!$G$17</f>
        <v>3549.2669838399997</v>
      </c>
      <c r="C64" s="36">
        <f>SUMIFS(СВЦЭМ!$C$39:$C$782,СВЦЭМ!$A$39:$A$782,$A64,СВЦЭМ!$B$39:$B$782,C$47)+'СЕТ СН'!$G$9+СВЦЭМ!$D$10+'СЕТ СН'!$G$5-'СЕТ СН'!$G$17</f>
        <v>3644.1202851100002</v>
      </c>
      <c r="D64" s="36">
        <f>SUMIFS(СВЦЭМ!$C$39:$C$782,СВЦЭМ!$A$39:$A$782,$A64,СВЦЭМ!$B$39:$B$782,D$47)+'СЕТ СН'!$G$9+СВЦЭМ!$D$10+'СЕТ СН'!$G$5-'СЕТ СН'!$G$17</f>
        <v>3717.1200800300003</v>
      </c>
      <c r="E64" s="36">
        <f>SUMIFS(СВЦЭМ!$C$39:$C$782,СВЦЭМ!$A$39:$A$782,$A64,СВЦЭМ!$B$39:$B$782,E$47)+'СЕТ СН'!$G$9+СВЦЭМ!$D$10+'СЕТ СН'!$G$5-'СЕТ СН'!$G$17</f>
        <v>3742.51233503</v>
      </c>
      <c r="F64" s="36">
        <f>SUMIFS(СВЦЭМ!$C$39:$C$782,СВЦЭМ!$A$39:$A$782,$A64,СВЦЭМ!$B$39:$B$782,F$47)+'СЕТ СН'!$G$9+СВЦЭМ!$D$10+'СЕТ СН'!$G$5-'СЕТ СН'!$G$17</f>
        <v>3764.15759622</v>
      </c>
      <c r="G64" s="36">
        <f>SUMIFS(СВЦЭМ!$C$39:$C$782,СВЦЭМ!$A$39:$A$782,$A64,СВЦЭМ!$B$39:$B$782,G$47)+'СЕТ СН'!$G$9+СВЦЭМ!$D$10+'СЕТ СН'!$G$5-'СЕТ СН'!$G$17</f>
        <v>3713.45423532</v>
      </c>
      <c r="H64" s="36">
        <f>SUMIFS(СВЦЭМ!$C$39:$C$782,СВЦЭМ!$A$39:$A$782,$A64,СВЦЭМ!$B$39:$B$782,H$47)+'СЕТ СН'!$G$9+СВЦЭМ!$D$10+'СЕТ СН'!$G$5-'СЕТ СН'!$G$17</f>
        <v>3621.7354496600001</v>
      </c>
      <c r="I64" s="36">
        <f>SUMIFS(СВЦЭМ!$C$39:$C$782,СВЦЭМ!$A$39:$A$782,$A64,СВЦЭМ!$B$39:$B$782,I$47)+'СЕТ СН'!$G$9+СВЦЭМ!$D$10+'СЕТ СН'!$G$5-'СЕТ СН'!$G$17</f>
        <v>3503.19610749</v>
      </c>
      <c r="J64" s="36">
        <f>SUMIFS(СВЦЭМ!$C$39:$C$782,СВЦЭМ!$A$39:$A$782,$A64,СВЦЭМ!$B$39:$B$782,J$47)+'СЕТ СН'!$G$9+СВЦЭМ!$D$10+'СЕТ СН'!$G$5-'СЕТ СН'!$G$17</f>
        <v>3422.9100510799999</v>
      </c>
      <c r="K64" s="36">
        <f>SUMIFS(СВЦЭМ!$C$39:$C$782,СВЦЭМ!$A$39:$A$782,$A64,СВЦЭМ!$B$39:$B$782,K$47)+'СЕТ СН'!$G$9+СВЦЭМ!$D$10+'СЕТ СН'!$G$5-'СЕТ СН'!$G$17</f>
        <v>3384.1090296700004</v>
      </c>
      <c r="L64" s="36">
        <f>SUMIFS(СВЦЭМ!$C$39:$C$782,СВЦЭМ!$A$39:$A$782,$A64,СВЦЭМ!$B$39:$B$782,L$47)+'СЕТ СН'!$G$9+СВЦЭМ!$D$10+'СЕТ СН'!$G$5-'СЕТ СН'!$G$17</f>
        <v>3366.6098824999999</v>
      </c>
      <c r="M64" s="36">
        <f>SUMIFS(СВЦЭМ!$C$39:$C$782,СВЦЭМ!$A$39:$A$782,$A64,СВЦЭМ!$B$39:$B$782,M$47)+'СЕТ СН'!$G$9+СВЦЭМ!$D$10+'СЕТ СН'!$G$5-'СЕТ СН'!$G$17</f>
        <v>3364.5400772100002</v>
      </c>
      <c r="N64" s="36">
        <f>SUMIFS(СВЦЭМ!$C$39:$C$782,СВЦЭМ!$A$39:$A$782,$A64,СВЦЭМ!$B$39:$B$782,N$47)+'СЕТ СН'!$G$9+СВЦЭМ!$D$10+'СЕТ СН'!$G$5-'СЕТ СН'!$G$17</f>
        <v>3370.5626746500002</v>
      </c>
      <c r="O64" s="36">
        <f>SUMIFS(СВЦЭМ!$C$39:$C$782,СВЦЭМ!$A$39:$A$782,$A64,СВЦЭМ!$B$39:$B$782,O$47)+'СЕТ СН'!$G$9+СВЦЭМ!$D$10+'СЕТ СН'!$G$5-'СЕТ СН'!$G$17</f>
        <v>3379.3854236500001</v>
      </c>
      <c r="P64" s="36">
        <f>SUMIFS(СВЦЭМ!$C$39:$C$782,СВЦЭМ!$A$39:$A$782,$A64,СВЦЭМ!$B$39:$B$782,P$47)+'СЕТ СН'!$G$9+СВЦЭМ!$D$10+'СЕТ СН'!$G$5-'СЕТ СН'!$G$17</f>
        <v>3409.5388012000003</v>
      </c>
      <c r="Q64" s="36">
        <f>SUMIFS(СВЦЭМ!$C$39:$C$782,СВЦЭМ!$A$39:$A$782,$A64,СВЦЭМ!$B$39:$B$782,Q$47)+'СЕТ СН'!$G$9+СВЦЭМ!$D$10+'СЕТ СН'!$G$5-'СЕТ СН'!$G$17</f>
        <v>3419.23189929</v>
      </c>
      <c r="R64" s="36">
        <f>SUMIFS(СВЦЭМ!$C$39:$C$782,СВЦЭМ!$A$39:$A$782,$A64,СВЦЭМ!$B$39:$B$782,R$47)+'СЕТ СН'!$G$9+СВЦЭМ!$D$10+'СЕТ СН'!$G$5-'СЕТ СН'!$G$17</f>
        <v>3409.2247893900003</v>
      </c>
      <c r="S64" s="36">
        <f>SUMIFS(СВЦЭМ!$C$39:$C$782,СВЦЭМ!$A$39:$A$782,$A64,СВЦЭМ!$B$39:$B$782,S$47)+'СЕТ СН'!$G$9+СВЦЭМ!$D$10+'СЕТ СН'!$G$5-'СЕТ СН'!$G$17</f>
        <v>3372.2961095200003</v>
      </c>
      <c r="T64" s="36">
        <f>SUMIFS(СВЦЭМ!$C$39:$C$782,СВЦЭМ!$A$39:$A$782,$A64,СВЦЭМ!$B$39:$B$782,T$47)+'СЕТ СН'!$G$9+СВЦЭМ!$D$10+'СЕТ СН'!$G$5-'СЕТ СН'!$G$17</f>
        <v>3359.1889716100004</v>
      </c>
      <c r="U64" s="36">
        <f>SUMIFS(СВЦЭМ!$C$39:$C$782,СВЦЭМ!$A$39:$A$782,$A64,СВЦЭМ!$B$39:$B$782,U$47)+'СЕТ СН'!$G$9+СВЦЭМ!$D$10+'СЕТ СН'!$G$5-'СЕТ СН'!$G$17</f>
        <v>3345.9415580600003</v>
      </c>
      <c r="V64" s="36">
        <f>SUMIFS(СВЦЭМ!$C$39:$C$782,СВЦЭМ!$A$39:$A$782,$A64,СВЦЭМ!$B$39:$B$782,V$47)+'СЕТ СН'!$G$9+СВЦЭМ!$D$10+'СЕТ СН'!$G$5-'СЕТ СН'!$G$17</f>
        <v>3358.8243994900004</v>
      </c>
      <c r="W64" s="36">
        <f>SUMIFS(СВЦЭМ!$C$39:$C$782,СВЦЭМ!$A$39:$A$782,$A64,СВЦЭМ!$B$39:$B$782,W$47)+'СЕТ СН'!$G$9+СВЦЭМ!$D$10+'СЕТ СН'!$G$5-'СЕТ СН'!$G$17</f>
        <v>3351.1714730200001</v>
      </c>
      <c r="X64" s="36">
        <f>SUMIFS(СВЦЭМ!$C$39:$C$782,СВЦЭМ!$A$39:$A$782,$A64,СВЦЭМ!$B$39:$B$782,X$47)+'СЕТ СН'!$G$9+СВЦЭМ!$D$10+'СЕТ СН'!$G$5-'СЕТ СН'!$G$17</f>
        <v>3338.6449744600004</v>
      </c>
      <c r="Y64" s="36">
        <f>SUMIFS(СВЦЭМ!$C$39:$C$782,СВЦЭМ!$A$39:$A$782,$A64,СВЦЭМ!$B$39:$B$782,Y$47)+'СЕТ СН'!$G$9+СВЦЭМ!$D$10+'СЕТ СН'!$G$5-'СЕТ СН'!$G$17</f>
        <v>3375.19418025</v>
      </c>
    </row>
    <row r="65" spans="1:27" ht="15.75" x14ac:dyDescent="0.2">
      <c r="A65" s="35">
        <f t="shared" si="1"/>
        <v>44457</v>
      </c>
      <c r="B65" s="36">
        <f>SUMIFS(СВЦЭМ!$C$39:$C$782,СВЦЭМ!$A$39:$A$782,$A65,СВЦЭМ!$B$39:$B$782,B$47)+'СЕТ СН'!$G$9+СВЦЭМ!$D$10+'СЕТ СН'!$G$5-'СЕТ СН'!$G$17</f>
        <v>3391.9345223200003</v>
      </c>
      <c r="C65" s="36">
        <f>SUMIFS(СВЦЭМ!$C$39:$C$782,СВЦЭМ!$A$39:$A$782,$A65,СВЦЭМ!$B$39:$B$782,C$47)+'СЕТ СН'!$G$9+СВЦЭМ!$D$10+'СЕТ СН'!$G$5-'СЕТ СН'!$G$17</f>
        <v>3432.1023435800003</v>
      </c>
      <c r="D65" s="36">
        <f>SUMIFS(СВЦЭМ!$C$39:$C$782,СВЦЭМ!$A$39:$A$782,$A65,СВЦЭМ!$B$39:$B$782,D$47)+'СЕТ СН'!$G$9+СВЦЭМ!$D$10+'СЕТ СН'!$G$5-'СЕТ СН'!$G$17</f>
        <v>3499.8421600900001</v>
      </c>
      <c r="E65" s="36">
        <f>SUMIFS(СВЦЭМ!$C$39:$C$782,СВЦЭМ!$A$39:$A$782,$A65,СВЦЭМ!$B$39:$B$782,E$47)+'СЕТ СН'!$G$9+СВЦЭМ!$D$10+'СЕТ СН'!$G$5-'СЕТ СН'!$G$17</f>
        <v>3522.4466587100001</v>
      </c>
      <c r="F65" s="36">
        <f>SUMIFS(СВЦЭМ!$C$39:$C$782,СВЦЭМ!$A$39:$A$782,$A65,СВЦЭМ!$B$39:$B$782,F$47)+'СЕТ СН'!$G$9+СВЦЭМ!$D$10+'СЕТ СН'!$G$5-'СЕТ СН'!$G$17</f>
        <v>3520.87581095</v>
      </c>
      <c r="G65" s="36">
        <f>SUMIFS(СВЦЭМ!$C$39:$C$782,СВЦЭМ!$A$39:$A$782,$A65,СВЦЭМ!$B$39:$B$782,G$47)+'СЕТ СН'!$G$9+СВЦЭМ!$D$10+'СЕТ СН'!$G$5-'СЕТ СН'!$G$17</f>
        <v>3517.7614227600002</v>
      </c>
      <c r="H65" s="36">
        <f>SUMIFS(СВЦЭМ!$C$39:$C$782,СВЦЭМ!$A$39:$A$782,$A65,СВЦЭМ!$B$39:$B$782,H$47)+'СЕТ СН'!$G$9+СВЦЭМ!$D$10+'СЕТ СН'!$G$5-'СЕТ СН'!$G$17</f>
        <v>3496.3255754700003</v>
      </c>
      <c r="I65" s="36">
        <f>SUMIFS(СВЦЭМ!$C$39:$C$782,СВЦЭМ!$A$39:$A$782,$A65,СВЦЭМ!$B$39:$B$782,I$47)+'СЕТ СН'!$G$9+СВЦЭМ!$D$10+'СЕТ СН'!$G$5-'СЕТ СН'!$G$17</f>
        <v>3410.64350784</v>
      </c>
      <c r="J65" s="36">
        <f>SUMIFS(СВЦЭМ!$C$39:$C$782,СВЦЭМ!$A$39:$A$782,$A65,СВЦЭМ!$B$39:$B$782,J$47)+'СЕТ СН'!$G$9+СВЦЭМ!$D$10+'СЕТ СН'!$G$5-'СЕТ СН'!$G$17</f>
        <v>3348.0782459900001</v>
      </c>
      <c r="K65" s="36">
        <f>SUMIFS(СВЦЭМ!$C$39:$C$782,СВЦЭМ!$A$39:$A$782,$A65,СВЦЭМ!$B$39:$B$782,K$47)+'СЕТ СН'!$G$9+СВЦЭМ!$D$10+'СЕТ СН'!$G$5-'СЕТ СН'!$G$17</f>
        <v>3305.7866114400003</v>
      </c>
      <c r="L65" s="36">
        <f>SUMIFS(СВЦЭМ!$C$39:$C$782,СВЦЭМ!$A$39:$A$782,$A65,СВЦЭМ!$B$39:$B$782,L$47)+'СЕТ СН'!$G$9+СВЦЭМ!$D$10+'СЕТ СН'!$G$5-'СЕТ СН'!$G$17</f>
        <v>3310.6517884200002</v>
      </c>
      <c r="M65" s="36">
        <f>SUMIFS(СВЦЭМ!$C$39:$C$782,СВЦЭМ!$A$39:$A$782,$A65,СВЦЭМ!$B$39:$B$782,M$47)+'СЕТ СН'!$G$9+СВЦЭМ!$D$10+'СЕТ СН'!$G$5-'СЕТ СН'!$G$17</f>
        <v>3304.1497226700003</v>
      </c>
      <c r="N65" s="36">
        <f>SUMIFS(СВЦЭМ!$C$39:$C$782,СВЦЭМ!$A$39:$A$782,$A65,СВЦЭМ!$B$39:$B$782,N$47)+'СЕТ СН'!$G$9+СВЦЭМ!$D$10+'СЕТ СН'!$G$5-'СЕТ СН'!$G$17</f>
        <v>3327.4107324500001</v>
      </c>
      <c r="O65" s="36">
        <f>SUMIFS(СВЦЭМ!$C$39:$C$782,СВЦЭМ!$A$39:$A$782,$A65,СВЦЭМ!$B$39:$B$782,O$47)+'СЕТ СН'!$G$9+СВЦЭМ!$D$10+'СЕТ СН'!$G$5-'СЕТ СН'!$G$17</f>
        <v>3363.2076024200001</v>
      </c>
      <c r="P65" s="36">
        <f>SUMIFS(СВЦЭМ!$C$39:$C$782,СВЦЭМ!$A$39:$A$782,$A65,СВЦЭМ!$B$39:$B$782,P$47)+'СЕТ СН'!$G$9+СВЦЭМ!$D$10+'СЕТ СН'!$G$5-'СЕТ СН'!$G$17</f>
        <v>3383.05916759</v>
      </c>
      <c r="Q65" s="36">
        <f>SUMIFS(СВЦЭМ!$C$39:$C$782,СВЦЭМ!$A$39:$A$782,$A65,СВЦЭМ!$B$39:$B$782,Q$47)+'СЕТ СН'!$G$9+СВЦЭМ!$D$10+'СЕТ СН'!$G$5-'СЕТ СН'!$G$17</f>
        <v>3383.8084541600001</v>
      </c>
      <c r="R65" s="36">
        <f>SUMIFS(СВЦЭМ!$C$39:$C$782,СВЦЭМ!$A$39:$A$782,$A65,СВЦЭМ!$B$39:$B$782,R$47)+'СЕТ СН'!$G$9+СВЦЭМ!$D$10+'СЕТ СН'!$G$5-'СЕТ СН'!$G$17</f>
        <v>3380.1552410000004</v>
      </c>
      <c r="S65" s="36">
        <f>SUMIFS(СВЦЭМ!$C$39:$C$782,СВЦЭМ!$A$39:$A$782,$A65,СВЦЭМ!$B$39:$B$782,S$47)+'СЕТ СН'!$G$9+СВЦЭМ!$D$10+'СЕТ СН'!$G$5-'СЕТ СН'!$G$17</f>
        <v>3365.4840191900003</v>
      </c>
      <c r="T65" s="36">
        <f>SUMIFS(СВЦЭМ!$C$39:$C$782,СВЦЭМ!$A$39:$A$782,$A65,СВЦЭМ!$B$39:$B$782,T$47)+'СЕТ СН'!$G$9+СВЦЭМ!$D$10+'СЕТ СН'!$G$5-'СЕТ СН'!$G$17</f>
        <v>3328.5022120100002</v>
      </c>
      <c r="U65" s="36">
        <f>SUMIFS(СВЦЭМ!$C$39:$C$782,СВЦЭМ!$A$39:$A$782,$A65,СВЦЭМ!$B$39:$B$782,U$47)+'СЕТ СН'!$G$9+СВЦЭМ!$D$10+'СЕТ СН'!$G$5-'СЕТ СН'!$G$17</f>
        <v>3277.6371500900004</v>
      </c>
      <c r="V65" s="36">
        <f>SUMIFS(СВЦЭМ!$C$39:$C$782,СВЦЭМ!$A$39:$A$782,$A65,СВЦЭМ!$B$39:$B$782,V$47)+'СЕТ СН'!$G$9+СВЦЭМ!$D$10+'СЕТ СН'!$G$5-'СЕТ СН'!$G$17</f>
        <v>3264.1018829700001</v>
      </c>
      <c r="W65" s="36">
        <f>SUMIFS(СВЦЭМ!$C$39:$C$782,СВЦЭМ!$A$39:$A$782,$A65,СВЦЭМ!$B$39:$B$782,W$47)+'СЕТ СН'!$G$9+СВЦЭМ!$D$10+'СЕТ СН'!$G$5-'СЕТ СН'!$G$17</f>
        <v>3253.8148522199999</v>
      </c>
      <c r="X65" s="36">
        <f>SUMIFS(СВЦЭМ!$C$39:$C$782,СВЦЭМ!$A$39:$A$782,$A65,СВЦЭМ!$B$39:$B$782,X$47)+'СЕТ СН'!$G$9+СВЦЭМ!$D$10+'СЕТ СН'!$G$5-'СЕТ СН'!$G$17</f>
        <v>3304.0436071000004</v>
      </c>
      <c r="Y65" s="36">
        <f>SUMIFS(СВЦЭМ!$C$39:$C$782,СВЦЭМ!$A$39:$A$782,$A65,СВЦЭМ!$B$39:$B$782,Y$47)+'СЕТ СН'!$G$9+СВЦЭМ!$D$10+'СЕТ СН'!$G$5-'СЕТ СН'!$G$17</f>
        <v>3333.4219386300001</v>
      </c>
    </row>
    <row r="66" spans="1:27" ht="15.75" x14ac:dyDescent="0.2">
      <c r="A66" s="35">
        <f t="shared" si="1"/>
        <v>44458</v>
      </c>
      <c r="B66" s="36">
        <f>SUMIFS(СВЦЭМ!$C$39:$C$782,СВЦЭМ!$A$39:$A$782,$A66,СВЦЭМ!$B$39:$B$782,B$47)+'СЕТ СН'!$G$9+СВЦЭМ!$D$10+'СЕТ СН'!$G$5-'СЕТ СН'!$G$17</f>
        <v>3357.6019827600003</v>
      </c>
      <c r="C66" s="36">
        <f>SUMIFS(СВЦЭМ!$C$39:$C$782,СВЦЭМ!$A$39:$A$782,$A66,СВЦЭМ!$B$39:$B$782,C$47)+'СЕТ СН'!$G$9+СВЦЭМ!$D$10+'СЕТ СН'!$G$5-'СЕТ СН'!$G$17</f>
        <v>3400.6105785700001</v>
      </c>
      <c r="D66" s="36">
        <f>SUMIFS(СВЦЭМ!$C$39:$C$782,СВЦЭМ!$A$39:$A$782,$A66,СВЦЭМ!$B$39:$B$782,D$47)+'СЕТ СН'!$G$9+СВЦЭМ!$D$10+'СЕТ СН'!$G$5-'СЕТ СН'!$G$17</f>
        <v>3459.42643636</v>
      </c>
      <c r="E66" s="36">
        <f>SUMIFS(СВЦЭМ!$C$39:$C$782,СВЦЭМ!$A$39:$A$782,$A66,СВЦЭМ!$B$39:$B$782,E$47)+'СЕТ СН'!$G$9+СВЦЭМ!$D$10+'СЕТ СН'!$G$5-'СЕТ СН'!$G$17</f>
        <v>3484.20052489</v>
      </c>
      <c r="F66" s="36">
        <f>SUMIFS(СВЦЭМ!$C$39:$C$782,СВЦЭМ!$A$39:$A$782,$A66,СВЦЭМ!$B$39:$B$782,F$47)+'СЕТ СН'!$G$9+СВЦЭМ!$D$10+'СЕТ СН'!$G$5-'СЕТ СН'!$G$17</f>
        <v>3493.4727666799999</v>
      </c>
      <c r="G66" s="36">
        <f>SUMIFS(СВЦЭМ!$C$39:$C$782,СВЦЭМ!$A$39:$A$782,$A66,СВЦЭМ!$B$39:$B$782,G$47)+'СЕТ СН'!$G$9+СВЦЭМ!$D$10+'СЕТ СН'!$G$5-'СЕТ СН'!$G$17</f>
        <v>3478.8202735200002</v>
      </c>
      <c r="H66" s="36">
        <f>SUMIFS(СВЦЭМ!$C$39:$C$782,СВЦЭМ!$A$39:$A$782,$A66,СВЦЭМ!$B$39:$B$782,H$47)+'СЕТ СН'!$G$9+СВЦЭМ!$D$10+'СЕТ СН'!$G$5-'СЕТ СН'!$G$17</f>
        <v>3444.0660805699999</v>
      </c>
      <c r="I66" s="36">
        <f>SUMIFS(СВЦЭМ!$C$39:$C$782,СВЦЭМ!$A$39:$A$782,$A66,СВЦЭМ!$B$39:$B$782,I$47)+'СЕТ СН'!$G$9+СВЦЭМ!$D$10+'СЕТ СН'!$G$5-'СЕТ СН'!$G$17</f>
        <v>3383.9969374400002</v>
      </c>
      <c r="J66" s="36">
        <f>SUMIFS(СВЦЭМ!$C$39:$C$782,СВЦЭМ!$A$39:$A$782,$A66,СВЦЭМ!$B$39:$B$782,J$47)+'СЕТ СН'!$G$9+СВЦЭМ!$D$10+'СЕТ СН'!$G$5-'СЕТ СН'!$G$17</f>
        <v>3353.6984734400003</v>
      </c>
      <c r="K66" s="36">
        <f>SUMIFS(СВЦЭМ!$C$39:$C$782,СВЦЭМ!$A$39:$A$782,$A66,СВЦЭМ!$B$39:$B$782,K$47)+'СЕТ СН'!$G$9+СВЦЭМ!$D$10+'СЕТ СН'!$G$5-'СЕТ СН'!$G$17</f>
        <v>3265.9304324100003</v>
      </c>
      <c r="L66" s="36">
        <f>SUMIFS(СВЦЭМ!$C$39:$C$782,СВЦЭМ!$A$39:$A$782,$A66,СВЦЭМ!$B$39:$B$782,L$47)+'СЕТ СН'!$G$9+СВЦЭМ!$D$10+'СЕТ СН'!$G$5-'СЕТ СН'!$G$17</f>
        <v>3264.4315227100001</v>
      </c>
      <c r="M66" s="36">
        <f>SUMIFS(СВЦЭМ!$C$39:$C$782,СВЦЭМ!$A$39:$A$782,$A66,СВЦЭМ!$B$39:$B$782,M$47)+'СЕТ СН'!$G$9+СВЦЭМ!$D$10+'СЕТ СН'!$G$5-'СЕТ СН'!$G$17</f>
        <v>3267.9144561100002</v>
      </c>
      <c r="N66" s="36">
        <f>SUMIFS(СВЦЭМ!$C$39:$C$782,СВЦЭМ!$A$39:$A$782,$A66,СВЦЭМ!$B$39:$B$782,N$47)+'СЕТ СН'!$G$9+СВЦЭМ!$D$10+'СЕТ СН'!$G$5-'СЕТ СН'!$G$17</f>
        <v>3276.7690730500003</v>
      </c>
      <c r="O66" s="36">
        <f>SUMIFS(СВЦЭМ!$C$39:$C$782,СВЦЭМ!$A$39:$A$782,$A66,СВЦЭМ!$B$39:$B$782,O$47)+'СЕТ СН'!$G$9+СВЦЭМ!$D$10+'СЕТ СН'!$G$5-'СЕТ СН'!$G$17</f>
        <v>3304.6005901600001</v>
      </c>
      <c r="P66" s="36">
        <f>SUMIFS(СВЦЭМ!$C$39:$C$782,СВЦЭМ!$A$39:$A$782,$A66,СВЦЭМ!$B$39:$B$782,P$47)+'СЕТ СН'!$G$9+СВЦЭМ!$D$10+'СЕТ СН'!$G$5-'СЕТ СН'!$G$17</f>
        <v>3348.7993724000003</v>
      </c>
      <c r="Q66" s="36">
        <f>SUMIFS(СВЦЭМ!$C$39:$C$782,СВЦЭМ!$A$39:$A$782,$A66,СВЦЭМ!$B$39:$B$782,Q$47)+'СЕТ СН'!$G$9+СВЦЭМ!$D$10+'СЕТ СН'!$G$5-'СЕТ СН'!$G$17</f>
        <v>3352.8871798300002</v>
      </c>
      <c r="R66" s="36">
        <f>SUMIFS(СВЦЭМ!$C$39:$C$782,СВЦЭМ!$A$39:$A$782,$A66,СВЦЭМ!$B$39:$B$782,R$47)+'СЕТ СН'!$G$9+СВЦЭМ!$D$10+'СЕТ СН'!$G$5-'СЕТ СН'!$G$17</f>
        <v>3346.8247367800004</v>
      </c>
      <c r="S66" s="36">
        <f>SUMIFS(СВЦЭМ!$C$39:$C$782,СВЦЭМ!$A$39:$A$782,$A66,СВЦЭМ!$B$39:$B$782,S$47)+'СЕТ СН'!$G$9+СВЦЭМ!$D$10+'СЕТ СН'!$G$5-'СЕТ СН'!$G$17</f>
        <v>3348.7173863600001</v>
      </c>
      <c r="T66" s="36">
        <f>SUMIFS(СВЦЭМ!$C$39:$C$782,СВЦЭМ!$A$39:$A$782,$A66,СВЦЭМ!$B$39:$B$782,T$47)+'СЕТ СН'!$G$9+СВЦЭМ!$D$10+'СЕТ СН'!$G$5-'СЕТ СН'!$G$17</f>
        <v>3373.6104446600002</v>
      </c>
      <c r="U66" s="36">
        <f>SUMIFS(СВЦЭМ!$C$39:$C$782,СВЦЭМ!$A$39:$A$782,$A66,СВЦЭМ!$B$39:$B$782,U$47)+'СЕТ СН'!$G$9+СВЦЭМ!$D$10+'СЕТ СН'!$G$5-'СЕТ СН'!$G$17</f>
        <v>3320.1915910400003</v>
      </c>
      <c r="V66" s="36">
        <f>SUMIFS(СВЦЭМ!$C$39:$C$782,СВЦЭМ!$A$39:$A$782,$A66,СВЦЭМ!$B$39:$B$782,V$47)+'СЕТ СН'!$G$9+СВЦЭМ!$D$10+'СЕТ СН'!$G$5-'СЕТ СН'!$G$17</f>
        <v>3309.69705174</v>
      </c>
      <c r="W66" s="36">
        <f>SUMIFS(СВЦЭМ!$C$39:$C$782,СВЦЭМ!$A$39:$A$782,$A66,СВЦЭМ!$B$39:$B$782,W$47)+'СЕТ СН'!$G$9+СВЦЭМ!$D$10+'СЕТ СН'!$G$5-'СЕТ СН'!$G$17</f>
        <v>3323.9037009399999</v>
      </c>
      <c r="X66" s="36">
        <f>SUMIFS(СВЦЭМ!$C$39:$C$782,СВЦЭМ!$A$39:$A$782,$A66,СВЦЭМ!$B$39:$B$782,X$47)+'СЕТ СН'!$G$9+СВЦЭМ!$D$10+'СЕТ СН'!$G$5-'СЕТ СН'!$G$17</f>
        <v>3334.0774628100003</v>
      </c>
      <c r="Y66" s="36">
        <f>SUMIFS(СВЦЭМ!$C$39:$C$782,СВЦЭМ!$A$39:$A$782,$A66,СВЦЭМ!$B$39:$B$782,Y$47)+'СЕТ СН'!$G$9+СВЦЭМ!$D$10+'СЕТ СН'!$G$5-'СЕТ СН'!$G$17</f>
        <v>3376.35465088</v>
      </c>
    </row>
    <row r="67" spans="1:27" ht="15.75" x14ac:dyDescent="0.2">
      <c r="A67" s="35">
        <f t="shared" si="1"/>
        <v>44459</v>
      </c>
      <c r="B67" s="36">
        <f>SUMIFS(СВЦЭМ!$C$39:$C$782,СВЦЭМ!$A$39:$A$782,$A67,СВЦЭМ!$B$39:$B$782,B$47)+'СЕТ СН'!$G$9+СВЦЭМ!$D$10+'СЕТ СН'!$G$5-'СЕТ СН'!$G$17</f>
        <v>3329.0999785399999</v>
      </c>
      <c r="C67" s="36">
        <f>SUMIFS(СВЦЭМ!$C$39:$C$782,СВЦЭМ!$A$39:$A$782,$A67,СВЦЭМ!$B$39:$B$782,C$47)+'СЕТ СН'!$G$9+СВЦЭМ!$D$10+'СЕТ СН'!$G$5-'СЕТ СН'!$G$17</f>
        <v>3417.7107847200004</v>
      </c>
      <c r="D67" s="36">
        <f>SUMIFS(СВЦЭМ!$C$39:$C$782,СВЦЭМ!$A$39:$A$782,$A67,СВЦЭМ!$B$39:$B$782,D$47)+'СЕТ СН'!$G$9+СВЦЭМ!$D$10+'СЕТ СН'!$G$5-'СЕТ СН'!$G$17</f>
        <v>3464.4920187600001</v>
      </c>
      <c r="E67" s="36">
        <f>SUMIFS(СВЦЭМ!$C$39:$C$782,СВЦЭМ!$A$39:$A$782,$A67,СВЦЭМ!$B$39:$B$782,E$47)+'СЕТ СН'!$G$9+СВЦЭМ!$D$10+'СЕТ СН'!$G$5-'СЕТ СН'!$G$17</f>
        <v>3481.5513799</v>
      </c>
      <c r="F67" s="36">
        <f>SUMIFS(СВЦЭМ!$C$39:$C$782,СВЦЭМ!$A$39:$A$782,$A67,СВЦЭМ!$B$39:$B$782,F$47)+'СЕТ СН'!$G$9+СВЦЭМ!$D$10+'СЕТ СН'!$G$5-'СЕТ СН'!$G$17</f>
        <v>3492.3138546700002</v>
      </c>
      <c r="G67" s="36">
        <f>SUMIFS(СВЦЭМ!$C$39:$C$782,СВЦЭМ!$A$39:$A$782,$A67,СВЦЭМ!$B$39:$B$782,G$47)+'СЕТ СН'!$G$9+СВЦЭМ!$D$10+'СЕТ СН'!$G$5-'СЕТ СН'!$G$17</f>
        <v>3476.9642788000001</v>
      </c>
      <c r="H67" s="36">
        <f>SUMIFS(СВЦЭМ!$C$39:$C$782,СВЦЭМ!$A$39:$A$782,$A67,СВЦЭМ!$B$39:$B$782,H$47)+'СЕТ СН'!$G$9+СВЦЭМ!$D$10+'СЕТ СН'!$G$5-'СЕТ СН'!$G$17</f>
        <v>3423.0752506100002</v>
      </c>
      <c r="I67" s="36">
        <f>SUMIFS(СВЦЭМ!$C$39:$C$782,СВЦЭМ!$A$39:$A$782,$A67,СВЦЭМ!$B$39:$B$782,I$47)+'СЕТ СН'!$G$9+СВЦЭМ!$D$10+'СЕТ СН'!$G$5-'СЕТ СН'!$G$17</f>
        <v>3377.8209958000002</v>
      </c>
      <c r="J67" s="36">
        <f>SUMIFS(СВЦЭМ!$C$39:$C$782,СВЦЭМ!$A$39:$A$782,$A67,СВЦЭМ!$B$39:$B$782,J$47)+'СЕТ СН'!$G$9+СВЦЭМ!$D$10+'СЕТ СН'!$G$5-'СЕТ СН'!$G$17</f>
        <v>3378.2990969500001</v>
      </c>
      <c r="K67" s="36">
        <f>SUMIFS(СВЦЭМ!$C$39:$C$782,СВЦЭМ!$A$39:$A$782,$A67,СВЦЭМ!$B$39:$B$782,K$47)+'СЕТ СН'!$G$9+СВЦЭМ!$D$10+'СЕТ СН'!$G$5-'СЕТ СН'!$G$17</f>
        <v>3375.0398032400003</v>
      </c>
      <c r="L67" s="36">
        <f>SUMIFS(СВЦЭМ!$C$39:$C$782,СВЦЭМ!$A$39:$A$782,$A67,СВЦЭМ!$B$39:$B$782,L$47)+'СЕТ СН'!$G$9+СВЦЭМ!$D$10+'СЕТ СН'!$G$5-'СЕТ СН'!$G$17</f>
        <v>3361.7110871600003</v>
      </c>
      <c r="M67" s="36">
        <f>SUMIFS(СВЦЭМ!$C$39:$C$782,СВЦЭМ!$A$39:$A$782,$A67,СВЦЭМ!$B$39:$B$782,M$47)+'СЕТ СН'!$G$9+СВЦЭМ!$D$10+'СЕТ СН'!$G$5-'СЕТ СН'!$G$17</f>
        <v>3362.08605923</v>
      </c>
      <c r="N67" s="36">
        <f>SUMIFS(СВЦЭМ!$C$39:$C$782,СВЦЭМ!$A$39:$A$782,$A67,СВЦЭМ!$B$39:$B$782,N$47)+'СЕТ СН'!$G$9+СВЦЭМ!$D$10+'СЕТ СН'!$G$5-'СЕТ СН'!$G$17</f>
        <v>3370.6627867300003</v>
      </c>
      <c r="O67" s="36">
        <f>SUMIFS(СВЦЭМ!$C$39:$C$782,СВЦЭМ!$A$39:$A$782,$A67,СВЦЭМ!$B$39:$B$782,O$47)+'СЕТ СН'!$G$9+СВЦЭМ!$D$10+'СЕТ СН'!$G$5-'СЕТ СН'!$G$17</f>
        <v>3401.8420477300001</v>
      </c>
      <c r="P67" s="36">
        <f>SUMIFS(СВЦЭМ!$C$39:$C$782,СВЦЭМ!$A$39:$A$782,$A67,СВЦЭМ!$B$39:$B$782,P$47)+'СЕТ СН'!$G$9+СВЦЭМ!$D$10+'СЕТ СН'!$G$5-'СЕТ СН'!$G$17</f>
        <v>3433.9011384100004</v>
      </c>
      <c r="Q67" s="36">
        <f>SUMIFS(СВЦЭМ!$C$39:$C$782,СВЦЭМ!$A$39:$A$782,$A67,СВЦЭМ!$B$39:$B$782,Q$47)+'СЕТ СН'!$G$9+СВЦЭМ!$D$10+'СЕТ СН'!$G$5-'СЕТ СН'!$G$17</f>
        <v>3430.7602973700004</v>
      </c>
      <c r="R67" s="36">
        <f>SUMIFS(СВЦЭМ!$C$39:$C$782,СВЦЭМ!$A$39:$A$782,$A67,СВЦЭМ!$B$39:$B$782,R$47)+'СЕТ СН'!$G$9+СВЦЭМ!$D$10+'СЕТ СН'!$G$5-'СЕТ СН'!$G$17</f>
        <v>3415.0918331600001</v>
      </c>
      <c r="S67" s="36">
        <f>SUMIFS(СВЦЭМ!$C$39:$C$782,СВЦЭМ!$A$39:$A$782,$A67,СВЦЭМ!$B$39:$B$782,S$47)+'СЕТ СН'!$G$9+СВЦЭМ!$D$10+'СЕТ СН'!$G$5-'СЕТ СН'!$G$17</f>
        <v>3420.89726591</v>
      </c>
      <c r="T67" s="36">
        <f>SUMIFS(СВЦЭМ!$C$39:$C$782,СВЦЭМ!$A$39:$A$782,$A67,СВЦЭМ!$B$39:$B$782,T$47)+'СЕТ СН'!$G$9+СВЦЭМ!$D$10+'СЕТ СН'!$G$5-'СЕТ СН'!$G$17</f>
        <v>3396.8062403800004</v>
      </c>
      <c r="U67" s="36">
        <f>SUMIFS(СВЦЭМ!$C$39:$C$782,СВЦЭМ!$A$39:$A$782,$A67,СВЦЭМ!$B$39:$B$782,U$47)+'СЕТ СН'!$G$9+СВЦЭМ!$D$10+'СЕТ СН'!$G$5-'СЕТ СН'!$G$17</f>
        <v>3414.89115021</v>
      </c>
      <c r="V67" s="36">
        <f>SUMIFS(СВЦЭМ!$C$39:$C$782,СВЦЭМ!$A$39:$A$782,$A67,СВЦЭМ!$B$39:$B$782,V$47)+'СЕТ СН'!$G$9+СВЦЭМ!$D$10+'СЕТ СН'!$G$5-'СЕТ СН'!$G$17</f>
        <v>3375.5793018000004</v>
      </c>
      <c r="W67" s="36">
        <f>SUMIFS(СВЦЭМ!$C$39:$C$782,СВЦЭМ!$A$39:$A$782,$A67,СВЦЭМ!$B$39:$B$782,W$47)+'СЕТ СН'!$G$9+СВЦЭМ!$D$10+'СЕТ СН'!$G$5-'СЕТ СН'!$G$17</f>
        <v>3363.7821008200003</v>
      </c>
      <c r="X67" s="36">
        <f>SUMIFS(СВЦЭМ!$C$39:$C$782,СВЦЭМ!$A$39:$A$782,$A67,СВЦЭМ!$B$39:$B$782,X$47)+'СЕТ СН'!$G$9+СВЦЭМ!$D$10+'СЕТ СН'!$G$5-'СЕТ СН'!$G$17</f>
        <v>3392.7423178900003</v>
      </c>
      <c r="Y67" s="36">
        <f>SUMIFS(СВЦЭМ!$C$39:$C$782,СВЦЭМ!$A$39:$A$782,$A67,СВЦЭМ!$B$39:$B$782,Y$47)+'СЕТ СН'!$G$9+СВЦЭМ!$D$10+'СЕТ СН'!$G$5-'СЕТ СН'!$G$17</f>
        <v>3365.4608786100002</v>
      </c>
    </row>
    <row r="68" spans="1:27" ht="15.75" x14ac:dyDescent="0.2">
      <c r="A68" s="35">
        <f t="shared" si="1"/>
        <v>44460</v>
      </c>
      <c r="B68" s="36">
        <f>SUMIFS(СВЦЭМ!$C$39:$C$782,СВЦЭМ!$A$39:$A$782,$A68,СВЦЭМ!$B$39:$B$782,B$47)+'СЕТ СН'!$G$9+СВЦЭМ!$D$10+'СЕТ СН'!$G$5-'СЕТ СН'!$G$17</f>
        <v>3426.1938664300001</v>
      </c>
      <c r="C68" s="36">
        <f>SUMIFS(СВЦЭМ!$C$39:$C$782,СВЦЭМ!$A$39:$A$782,$A68,СВЦЭМ!$B$39:$B$782,C$47)+'СЕТ СН'!$G$9+СВЦЭМ!$D$10+'СЕТ СН'!$G$5-'СЕТ СН'!$G$17</f>
        <v>3507.36658614</v>
      </c>
      <c r="D68" s="36">
        <f>SUMIFS(СВЦЭМ!$C$39:$C$782,СВЦЭМ!$A$39:$A$782,$A68,СВЦЭМ!$B$39:$B$782,D$47)+'СЕТ СН'!$G$9+СВЦЭМ!$D$10+'СЕТ СН'!$G$5-'СЕТ СН'!$G$17</f>
        <v>3536.54355437</v>
      </c>
      <c r="E68" s="36">
        <f>SUMIFS(СВЦЭМ!$C$39:$C$782,СВЦЭМ!$A$39:$A$782,$A68,СВЦЭМ!$B$39:$B$782,E$47)+'СЕТ СН'!$G$9+СВЦЭМ!$D$10+'СЕТ СН'!$G$5-'СЕТ СН'!$G$17</f>
        <v>3545.2279988400001</v>
      </c>
      <c r="F68" s="36">
        <f>SUMIFS(СВЦЭМ!$C$39:$C$782,СВЦЭМ!$A$39:$A$782,$A68,СВЦЭМ!$B$39:$B$782,F$47)+'СЕТ СН'!$G$9+СВЦЭМ!$D$10+'СЕТ СН'!$G$5-'СЕТ СН'!$G$17</f>
        <v>3545.9837214899999</v>
      </c>
      <c r="G68" s="36">
        <f>SUMIFS(СВЦЭМ!$C$39:$C$782,СВЦЭМ!$A$39:$A$782,$A68,СВЦЭМ!$B$39:$B$782,G$47)+'СЕТ СН'!$G$9+СВЦЭМ!$D$10+'СЕТ СН'!$G$5-'СЕТ СН'!$G$17</f>
        <v>3521.1091760899999</v>
      </c>
      <c r="H68" s="36">
        <f>SUMIFS(СВЦЭМ!$C$39:$C$782,СВЦЭМ!$A$39:$A$782,$A68,СВЦЭМ!$B$39:$B$782,H$47)+'СЕТ СН'!$G$9+СВЦЭМ!$D$10+'СЕТ СН'!$G$5-'СЕТ СН'!$G$17</f>
        <v>3464.1763229000003</v>
      </c>
      <c r="I68" s="36">
        <f>SUMIFS(СВЦЭМ!$C$39:$C$782,СВЦЭМ!$A$39:$A$782,$A68,СВЦЭМ!$B$39:$B$782,I$47)+'СЕТ СН'!$G$9+СВЦЭМ!$D$10+'СЕТ СН'!$G$5-'СЕТ СН'!$G$17</f>
        <v>3414.4215209200001</v>
      </c>
      <c r="J68" s="36">
        <f>SUMIFS(СВЦЭМ!$C$39:$C$782,СВЦЭМ!$A$39:$A$782,$A68,СВЦЭМ!$B$39:$B$782,J$47)+'СЕТ СН'!$G$9+СВЦЭМ!$D$10+'СЕТ СН'!$G$5-'СЕТ СН'!$G$17</f>
        <v>3392.0408326500001</v>
      </c>
      <c r="K68" s="36">
        <f>SUMIFS(СВЦЭМ!$C$39:$C$782,СВЦЭМ!$A$39:$A$782,$A68,СВЦЭМ!$B$39:$B$782,K$47)+'СЕТ СН'!$G$9+СВЦЭМ!$D$10+'СЕТ СН'!$G$5-'СЕТ СН'!$G$17</f>
        <v>3375.1690390500003</v>
      </c>
      <c r="L68" s="36">
        <f>SUMIFS(СВЦЭМ!$C$39:$C$782,СВЦЭМ!$A$39:$A$782,$A68,СВЦЭМ!$B$39:$B$782,L$47)+'СЕТ СН'!$G$9+СВЦЭМ!$D$10+'СЕТ СН'!$G$5-'СЕТ СН'!$G$17</f>
        <v>3367.8559623400001</v>
      </c>
      <c r="M68" s="36">
        <f>SUMIFS(СВЦЭМ!$C$39:$C$782,СВЦЭМ!$A$39:$A$782,$A68,СВЦЭМ!$B$39:$B$782,M$47)+'СЕТ СН'!$G$9+СВЦЭМ!$D$10+'СЕТ СН'!$G$5-'СЕТ СН'!$G$17</f>
        <v>3374.9411873700001</v>
      </c>
      <c r="N68" s="36">
        <f>SUMIFS(СВЦЭМ!$C$39:$C$782,СВЦЭМ!$A$39:$A$782,$A68,СВЦЭМ!$B$39:$B$782,N$47)+'СЕТ СН'!$G$9+СВЦЭМ!$D$10+'СЕТ СН'!$G$5-'СЕТ СН'!$G$17</f>
        <v>3364.8384270800002</v>
      </c>
      <c r="O68" s="36">
        <f>SUMIFS(СВЦЭМ!$C$39:$C$782,СВЦЭМ!$A$39:$A$782,$A68,СВЦЭМ!$B$39:$B$782,O$47)+'СЕТ СН'!$G$9+СВЦЭМ!$D$10+'СЕТ СН'!$G$5-'СЕТ СН'!$G$17</f>
        <v>3393.6198233900004</v>
      </c>
      <c r="P68" s="36">
        <f>SUMIFS(СВЦЭМ!$C$39:$C$782,СВЦЭМ!$A$39:$A$782,$A68,СВЦЭМ!$B$39:$B$782,P$47)+'СЕТ СН'!$G$9+СВЦЭМ!$D$10+'СЕТ СН'!$G$5-'СЕТ СН'!$G$17</f>
        <v>3429.7656348500004</v>
      </c>
      <c r="Q68" s="36">
        <f>SUMIFS(СВЦЭМ!$C$39:$C$782,СВЦЭМ!$A$39:$A$782,$A68,СВЦЭМ!$B$39:$B$782,Q$47)+'СЕТ СН'!$G$9+СВЦЭМ!$D$10+'СЕТ СН'!$G$5-'СЕТ СН'!$G$17</f>
        <v>3434.7269915900001</v>
      </c>
      <c r="R68" s="36">
        <f>SUMIFS(СВЦЭМ!$C$39:$C$782,СВЦЭМ!$A$39:$A$782,$A68,СВЦЭМ!$B$39:$B$782,R$47)+'СЕТ СН'!$G$9+СВЦЭМ!$D$10+'СЕТ СН'!$G$5-'СЕТ СН'!$G$17</f>
        <v>3424.8565232999999</v>
      </c>
      <c r="S68" s="36">
        <f>SUMIFS(СВЦЭМ!$C$39:$C$782,СВЦЭМ!$A$39:$A$782,$A68,СВЦЭМ!$B$39:$B$782,S$47)+'СЕТ СН'!$G$9+СВЦЭМ!$D$10+'СЕТ СН'!$G$5-'СЕТ СН'!$G$17</f>
        <v>3418.4734293800002</v>
      </c>
      <c r="T68" s="36">
        <f>SUMIFS(СВЦЭМ!$C$39:$C$782,СВЦЭМ!$A$39:$A$782,$A68,СВЦЭМ!$B$39:$B$782,T$47)+'СЕТ СН'!$G$9+СВЦЭМ!$D$10+'СЕТ СН'!$G$5-'СЕТ СН'!$G$17</f>
        <v>3392.6702952400001</v>
      </c>
      <c r="U68" s="36">
        <f>SUMIFS(СВЦЭМ!$C$39:$C$782,СВЦЭМ!$A$39:$A$782,$A68,СВЦЭМ!$B$39:$B$782,U$47)+'СЕТ СН'!$G$9+СВЦЭМ!$D$10+'СЕТ СН'!$G$5-'СЕТ СН'!$G$17</f>
        <v>3378.87494118</v>
      </c>
      <c r="V68" s="36">
        <f>SUMIFS(СВЦЭМ!$C$39:$C$782,СВЦЭМ!$A$39:$A$782,$A68,СВЦЭМ!$B$39:$B$782,V$47)+'СЕТ СН'!$G$9+СВЦЭМ!$D$10+'СЕТ СН'!$G$5-'СЕТ СН'!$G$17</f>
        <v>3370.1437788200001</v>
      </c>
      <c r="W68" s="36">
        <f>SUMIFS(СВЦЭМ!$C$39:$C$782,СВЦЭМ!$A$39:$A$782,$A68,СВЦЭМ!$B$39:$B$782,W$47)+'СЕТ СН'!$G$9+СВЦЭМ!$D$10+'СЕТ СН'!$G$5-'СЕТ СН'!$G$17</f>
        <v>3363.8042665500002</v>
      </c>
      <c r="X68" s="36">
        <f>SUMIFS(СВЦЭМ!$C$39:$C$782,СВЦЭМ!$A$39:$A$782,$A68,СВЦЭМ!$B$39:$B$782,X$47)+'СЕТ СН'!$G$9+СВЦЭМ!$D$10+'СЕТ СН'!$G$5-'СЕТ СН'!$G$17</f>
        <v>3339.6531536400003</v>
      </c>
      <c r="Y68" s="36">
        <f>SUMIFS(СВЦЭМ!$C$39:$C$782,СВЦЭМ!$A$39:$A$782,$A68,СВЦЭМ!$B$39:$B$782,Y$47)+'СЕТ СН'!$G$9+СВЦЭМ!$D$10+'СЕТ СН'!$G$5-'СЕТ СН'!$G$17</f>
        <v>3335.8352164200001</v>
      </c>
    </row>
    <row r="69" spans="1:27" ht="15.75" x14ac:dyDescent="0.2">
      <c r="A69" s="35">
        <f t="shared" si="1"/>
        <v>44461</v>
      </c>
      <c r="B69" s="36">
        <f>SUMIFS(СВЦЭМ!$C$39:$C$782,СВЦЭМ!$A$39:$A$782,$A69,СВЦЭМ!$B$39:$B$782,B$47)+'СЕТ СН'!$G$9+СВЦЭМ!$D$10+'СЕТ СН'!$G$5-'СЕТ СН'!$G$17</f>
        <v>3417.5945888599999</v>
      </c>
      <c r="C69" s="36">
        <f>SUMIFS(СВЦЭМ!$C$39:$C$782,СВЦЭМ!$A$39:$A$782,$A69,СВЦЭМ!$B$39:$B$782,C$47)+'СЕТ СН'!$G$9+СВЦЭМ!$D$10+'СЕТ СН'!$G$5-'СЕТ СН'!$G$17</f>
        <v>3474.4212858300002</v>
      </c>
      <c r="D69" s="36">
        <f>SUMIFS(СВЦЭМ!$C$39:$C$782,СВЦЭМ!$A$39:$A$782,$A69,СВЦЭМ!$B$39:$B$782,D$47)+'СЕТ СН'!$G$9+СВЦЭМ!$D$10+'СЕТ СН'!$G$5-'СЕТ СН'!$G$17</f>
        <v>3504.93722604</v>
      </c>
      <c r="E69" s="36">
        <f>SUMIFS(СВЦЭМ!$C$39:$C$782,СВЦЭМ!$A$39:$A$782,$A69,СВЦЭМ!$B$39:$B$782,E$47)+'СЕТ СН'!$G$9+СВЦЭМ!$D$10+'СЕТ СН'!$G$5-'СЕТ СН'!$G$17</f>
        <v>3527.1155964600002</v>
      </c>
      <c r="F69" s="36">
        <f>SUMIFS(СВЦЭМ!$C$39:$C$782,СВЦЭМ!$A$39:$A$782,$A69,СВЦЭМ!$B$39:$B$782,F$47)+'СЕТ СН'!$G$9+СВЦЭМ!$D$10+'СЕТ СН'!$G$5-'СЕТ СН'!$G$17</f>
        <v>3526.4743630200001</v>
      </c>
      <c r="G69" s="36">
        <f>SUMIFS(СВЦЭМ!$C$39:$C$782,СВЦЭМ!$A$39:$A$782,$A69,СВЦЭМ!$B$39:$B$782,G$47)+'СЕТ СН'!$G$9+СВЦЭМ!$D$10+'СЕТ СН'!$G$5-'СЕТ СН'!$G$17</f>
        <v>3517.9415202099999</v>
      </c>
      <c r="H69" s="36">
        <f>SUMIFS(СВЦЭМ!$C$39:$C$782,СВЦЭМ!$A$39:$A$782,$A69,СВЦЭМ!$B$39:$B$782,H$47)+'СЕТ СН'!$G$9+СВЦЭМ!$D$10+'СЕТ СН'!$G$5-'СЕТ СН'!$G$17</f>
        <v>3467.5060291100003</v>
      </c>
      <c r="I69" s="36">
        <f>SUMIFS(СВЦЭМ!$C$39:$C$782,СВЦЭМ!$A$39:$A$782,$A69,СВЦЭМ!$B$39:$B$782,I$47)+'СЕТ СН'!$G$9+СВЦЭМ!$D$10+'СЕТ СН'!$G$5-'СЕТ СН'!$G$17</f>
        <v>3401.0325178500002</v>
      </c>
      <c r="J69" s="36">
        <f>SUMIFS(СВЦЭМ!$C$39:$C$782,СВЦЭМ!$A$39:$A$782,$A69,СВЦЭМ!$B$39:$B$782,J$47)+'СЕТ СН'!$G$9+СВЦЭМ!$D$10+'СЕТ СН'!$G$5-'СЕТ СН'!$G$17</f>
        <v>3380.9336147900003</v>
      </c>
      <c r="K69" s="36">
        <f>SUMIFS(СВЦЭМ!$C$39:$C$782,СВЦЭМ!$A$39:$A$782,$A69,СВЦЭМ!$B$39:$B$782,K$47)+'СЕТ СН'!$G$9+СВЦЭМ!$D$10+'СЕТ СН'!$G$5-'СЕТ СН'!$G$17</f>
        <v>3380.6852962900002</v>
      </c>
      <c r="L69" s="36">
        <f>SUMIFS(СВЦЭМ!$C$39:$C$782,СВЦЭМ!$A$39:$A$782,$A69,СВЦЭМ!$B$39:$B$782,L$47)+'СЕТ СН'!$G$9+СВЦЭМ!$D$10+'СЕТ СН'!$G$5-'СЕТ СН'!$G$17</f>
        <v>3364.5320294000003</v>
      </c>
      <c r="M69" s="36">
        <f>SUMIFS(СВЦЭМ!$C$39:$C$782,СВЦЭМ!$A$39:$A$782,$A69,СВЦЭМ!$B$39:$B$782,M$47)+'СЕТ СН'!$G$9+СВЦЭМ!$D$10+'СЕТ СН'!$G$5-'СЕТ СН'!$G$17</f>
        <v>3356.8645285299999</v>
      </c>
      <c r="N69" s="36">
        <f>SUMIFS(СВЦЭМ!$C$39:$C$782,СВЦЭМ!$A$39:$A$782,$A69,СВЦЭМ!$B$39:$B$782,N$47)+'СЕТ СН'!$G$9+СВЦЭМ!$D$10+'СЕТ СН'!$G$5-'СЕТ СН'!$G$17</f>
        <v>3356.69146976</v>
      </c>
      <c r="O69" s="36">
        <f>SUMIFS(СВЦЭМ!$C$39:$C$782,СВЦЭМ!$A$39:$A$782,$A69,СВЦЭМ!$B$39:$B$782,O$47)+'СЕТ СН'!$G$9+СВЦЭМ!$D$10+'СЕТ СН'!$G$5-'СЕТ СН'!$G$17</f>
        <v>3392.3759791299999</v>
      </c>
      <c r="P69" s="36">
        <f>SUMIFS(СВЦЭМ!$C$39:$C$782,СВЦЭМ!$A$39:$A$782,$A69,СВЦЭМ!$B$39:$B$782,P$47)+'СЕТ СН'!$G$9+СВЦЭМ!$D$10+'СЕТ СН'!$G$5-'СЕТ СН'!$G$17</f>
        <v>3426.7007276800005</v>
      </c>
      <c r="Q69" s="36">
        <f>SUMIFS(СВЦЭМ!$C$39:$C$782,СВЦЭМ!$A$39:$A$782,$A69,СВЦЭМ!$B$39:$B$782,Q$47)+'СЕТ СН'!$G$9+СВЦЭМ!$D$10+'СЕТ СН'!$G$5-'СЕТ СН'!$G$17</f>
        <v>3432.3475987900001</v>
      </c>
      <c r="R69" s="36">
        <f>SUMIFS(СВЦЭМ!$C$39:$C$782,СВЦЭМ!$A$39:$A$782,$A69,СВЦЭМ!$B$39:$B$782,R$47)+'СЕТ СН'!$G$9+СВЦЭМ!$D$10+'СЕТ СН'!$G$5-'СЕТ СН'!$G$17</f>
        <v>3418.6615664800001</v>
      </c>
      <c r="S69" s="36">
        <f>SUMIFS(СВЦЭМ!$C$39:$C$782,СВЦЭМ!$A$39:$A$782,$A69,СВЦЭМ!$B$39:$B$782,S$47)+'СЕТ СН'!$G$9+СВЦЭМ!$D$10+'СЕТ СН'!$G$5-'СЕТ СН'!$G$17</f>
        <v>3396.6037710099999</v>
      </c>
      <c r="T69" s="36">
        <f>SUMIFS(СВЦЭМ!$C$39:$C$782,СВЦЭМ!$A$39:$A$782,$A69,СВЦЭМ!$B$39:$B$782,T$47)+'СЕТ СН'!$G$9+СВЦЭМ!$D$10+'СЕТ СН'!$G$5-'СЕТ СН'!$G$17</f>
        <v>3372.6642598600001</v>
      </c>
      <c r="U69" s="36">
        <f>SUMIFS(СВЦЭМ!$C$39:$C$782,СВЦЭМ!$A$39:$A$782,$A69,СВЦЭМ!$B$39:$B$782,U$47)+'СЕТ СН'!$G$9+СВЦЭМ!$D$10+'СЕТ СН'!$G$5-'СЕТ СН'!$G$17</f>
        <v>3372.4761762600001</v>
      </c>
      <c r="V69" s="36">
        <f>SUMIFS(СВЦЭМ!$C$39:$C$782,СВЦЭМ!$A$39:$A$782,$A69,СВЦЭМ!$B$39:$B$782,V$47)+'СЕТ СН'!$G$9+СВЦЭМ!$D$10+'СЕТ СН'!$G$5-'СЕТ СН'!$G$17</f>
        <v>3361.8060971100003</v>
      </c>
      <c r="W69" s="36">
        <f>SUMIFS(СВЦЭМ!$C$39:$C$782,СВЦЭМ!$A$39:$A$782,$A69,СВЦЭМ!$B$39:$B$782,W$47)+'СЕТ СН'!$G$9+СВЦЭМ!$D$10+'СЕТ СН'!$G$5-'СЕТ СН'!$G$17</f>
        <v>3354.5557894500002</v>
      </c>
      <c r="X69" s="36">
        <f>SUMIFS(СВЦЭМ!$C$39:$C$782,СВЦЭМ!$A$39:$A$782,$A69,СВЦЭМ!$B$39:$B$782,X$47)+'СЕТ СН'!$G$9+СВЦЭМ!$D$10+'СЕТ СН'!$G$5-'СЕТ СН'!$G$17</f>
        <v>3335.5708488</v>
      </c>
      <c r="Y69" s="36">
        <f>SUMIFS(СВЦЭМ!$C$39:$C$782,СВЦЭМ!$A$39:$A$782,$A69,СВЦЭМ!$B$39:$B$782,Y$47)+'СЕТ СН'!$G$9+СВЦЭМ!$D$10+'СЕТ СН'!$G$5-'СЕТ СН'!$G$17</f>
        <v>3328.9545403300003</v>
      </c>
    </row>
    <row r="70" spans="1:27" ht="15.75" x14ac:dyDescent="0.2">
      <c r="A70" s="35">
        <f t="shared" si="1"/>
        <v>44462</v>
      </c>
      <c r="B70" s="36">
        <f>SUMIFS(СВЦЭМ!$C$39:$C$782,СВЦЭМ!$A$39:$A$782,$A70,СВЦЭМ!$B$39:$B$782,B$47)+'СЕТ СН'!$G$9+СВЦЭМ!$D$10+'СЕТ СН'!$G$5-'СЕТ СН'!$G$17</f>
        <v>3451.5230216600003</v>
      </c>
      <c r="C70" s="36">
        <f>SUMIFS(СВЦЭМ!$C$39:$C$782,СВЦЭМ!$A$39:$A$782,$A70,СВЦЭМ!$B$39:$B$782,C$47)+'СЕТ СН'!$G$9+СВЦЭМ!$D$10+'СЕТ СН'!$G$5-'СЕТ СН'!$G$17</f>
        <v>3544.4113180900003</v>
      </c>
      <c r="D70" s="36">
        <f>SUMIFS(СВЦЭМ!$C$39:$C$782,СВЦЭМ!$A$39:$A$782,$A70,СВЦЭМ!$B$39:$B$782,D$47)+'СЕТ СН'!$G$9+СВЦЭМ!$D$10+'СЕТ СН'!$G$5-'СЕТ СН'!$G$17</f>
        <v>3602.2106639000003</v>
      </c>
      <c r="E70" s="36">
        <f>SUMIFS(СВЦЭМ!$C$39:$C$782,СВЦЭМ!$A$39:$A$782,$A70,СВЦЭМ!$B$39:$B$782,E$47)+'СЕТ СН'!$G$9+СВЦЭМ!$D$10+'СЕТ СН'!$G$5-'СЕТ СН'!$G$17</f>
        <v>3612.66897156</v>
      </c>
      <c r="F70" s="36">
        <f>SUMIFS(СВЦЭМ!$C$39:$C$782,СВЦЭМ!$A$39:$A$782,$A70,СВЦЭМ!$B$39:$B$782,F$47)+'СЕТ СН'!$G$9+СВЦЭМ!$D$10+'СЕТ СН'!$G$5-'СЕТ СН'!$G$17</f>
        <v>3613.6388363200003</v>
      </c>
      <c r="G70" s="36">
        <f>SUMIFS(СВЦЭМ!$C$39:$C$782,СВЦЭМ!$A$39:$A$782,$A70,СВЦЭМ!$B$39:$B$782,G$47)+'СЕТ СН'!$G$9+СВЦЭМ!$D$10+'СЕТ СН'!$G$5-'СЕТ СН'!$G$17</f>
        <v>3590.4101382600002</v>
      </c>
      <c r="H70" s="36">
        <f>SUMIFS(СВЦЭМ!$C$39:$C$782,СВЦЭМ!$A$39:$A$782,$A70,СВЦЭМ!$B$39:$B$782,H$47)+'СЕТ СН'!$G$9+СВЦЭМ!$D$10+'СЕТ СН'!$G$5-'СЕТ СН'!$G$17</f>
        <v>3519.0605871900002</v>
      </c>
      <c r="I70" s="36">
        <f>SUMIFS(СВЦЭМ!$C$39:$C$782,СВЦЭМ!$A$39:$A$782,$A70,СВЦЭМ!$B$39:$B$782,I$47)+'СЕТ СН'!$G$9+СВЦЭМ!$D$10+'СЕТ СН'!$G$5-'СЕТ СН'!$G$17</f>
        <v>3416.9321956700001</v>
      </c>
      <c r="J70" s="36">
        <f>SUMIFS(СВЦЭМ!$C$39:$C$782,СВЦЭМ!$A$39:$A$782,$A70,СВЦЭМ!$B$39:$B$782,J$47)+'СЕТ СН'!$G$9+СВЦЭМ!$D$10+'СЕТ СН'!$G$5-'СЕТ СН'!$G$17</f>
        <v>3422.7339315600002</v>
      </c>
      <c r="K70" s="36">
        <f>SUMIFS(СВЦЭМ!$C$39:$C$782,СВЦЭМ!$A$39:$A$782,$A70,СВЦЭМ!$B$39:$B$782,K$47)+'СЕТ СН'!$G$9+СВЦЭМ!$D$10+'СЕТ СН'!$G$5-'СЕТ СН'!$G$17</f>
        <v>3444.5156578000001</v>
      </c>
      <c r="L70" s="36">
        <f>SUMIFS(СВЦЭМ!$C$39:$C$782,СВЦЭМ!$A$39:$A$782,$A70,СВЦЭМ!$B$39:$B$782,L$47)+'СЕТ СН'!$G$9+СВЦЭМ!$D$10+'СЕТ СН'!$G$5-'СЕТ СН'!$G$17</f>
        <v>3438.3807349100002</v>
      </c>
      <c r="M70" s="36">
        <f>SUMIFS(СВЦЭМ!$C$39:$C$782,СВЦЭМ!$A$39:$A$782,$A70,СВЦЭМ!$B$39:$B$782,M$47)+'СЕТ СН'!$G$9+СВЦЭМ!$D$10+'СЕТ СН'!$G$5-'СЕТ СН'!$G$17</f>
        <v>3432.0129372000001</v>
      </c>
      <c r="N70" s="36">
        <f>SUMIFS(СВЦЭМ!$C$39:$C$782,СВЦЭМ!$A$39:$A$782,$A70,СВЦЭМ!$B$39:$B$782,N$47)+'СЕТ СН'!$G$9+СВЦЭМ!$D$10+'СЕТ СН'!$G$5-'СЕТ СН'!$G$17</f>
        <v>3403.5186432200003</v>
      </c>
      <c r="O70" s="36">
        <f>SUMIFS(СВЦЭМ!$C$39:$C$782,СВЦЭМ!$A$39:$A$782,$A70,СВЦЭМ!$B$39:$B$782,O$47)+'СЕТ СН'!$G$9+СВЦЭМ!$D$10+'СЕТ СН'!$G$5-'СЕТ СН'!$G$17</f>
        <v>3406.0203145600003</v>
      </c>
      <c r="P70" s="36">
        <f>SUMIFS(СВЦЭМ!$C$39:$C$782,СВЦЭМ!$A$39:$A$782,$A70,СВЦЭМ!$B$39:$B$782,P$47)+'СЕТ СН'!$G$9+СВЦЭМ!$D$10+'СЕТ СН'!$G$5-'СЕТ СН'!$G$17</f>
        <v>3434.2042067900002</v>
      </c>
      <c r="Q70" s="36">
        <f>SUMIFS(СВЦЭМ!$C$39:$C$782,СВЦЭМ!$A$39:$A$782,$A70,СВЦЭМ!$B$39:$B$782,Q$47)+'СЕТ СН'!$G$9+СВЦЭМ!$D$10+'СЕТ СН'!$G$5-'СЕТ СН'!$G$17</f>
        <v>3443.6361766</v>
      </c>
      <c r="R70" s="36">
        <f>SUMIFS(СВЦЭМ!$C$39:$C$782,СВЦЭМ!$A$39:$A$782,$A70,СВЦЭМ!$B$39:$B$782,R$47)+'СЕТ СН'!$G$9+СВЦЭМ!$D$10+'СЕТ СН'!$G$5-'СЕТ СН'!$G$17</f>
        <v>3423.8091970900005</v>
      </c>
      <c r="S70" s="36">
        <f>SUMIFS(СВЦЭМ!$C$39:$C$782,СВЦЭМ!$A$39:$A$782,$A70,СВЦЭМ!$B$39:$B$782,S$47)+'СЕТ СН'!$G$9+СВЦЭМ!$D$10+'СЕТ СН'!$G$5-'СЕТ СН'!$G$17</f>
        <v>3402.0100958100002</v>
      </c>
      <c r="T70" s="36">
        <f>SUMIFS(СВЦЭМ!$C$39:$C$782,СВЦЭМ!$A$39:$A$782,$A70,СВЦЭМ!$B$39:$B$782,T$47)+'СЕТ СН'!$G$9+СВЦЭМ!$D$10+'СЕТ СН'!$G$5-'СЕТ СН'!$G$17</f>
        <v>3384.6112182000002</v>
      </c>
      <c r="U70" s="36">
        <f>SUMIFS(СВЦЭМ!$C$39:$C$782,СВЦЭМ!$A$39:$A$782,$A70,СВЦЭМ!$B$39:$B$782,U$47)+'СЕТ СН'!$G$9+СВЦЭМ!$D$10+'СЕТ СН'!$G$5-'СЕТ СН'!$G$17</f>
        <v>3377.1459978000003</v>
      </c>
      <c r="V70" s="36">
        <f>SUMIFS(СВЦЭМ!$C$39:$C$782,СВЦЭМ!$A$39:$A$782,$A70,СВЦЭМ!$B$39:$B$782,V$47)+'СЕТ СН'!$G$9+СВЦЭМ!$D$10+'СЕТ СН'!$G$5-'СЕТ СН'!$G$17</f>
        <v>3375.7209202200002</v>
      </c>
      <c r="W70" s="36">
        <f>SUMIFS(СВЦЭМ!$C$39:$C$782,СВЦЭМ!$A$39:$A$782,$A70,СВЦЭМ!$B$39:$B$782,W$47)+'СЕТ СН'!$G$9+СВЦЭМ!$D$10+'СЕТ СН'!$G$5-'СЕТ СН'!$G$17</f>
        <v>3362.2824235500002</v>
      </c>
      <c r="X70" s="36">
        <f>SUMIFS(СВЦЭМ!$C$39:$C$782,СВЦЭМ!$A$39:$A$782,$A70,СВЦЭМ!$B$39:$B$782,X$47)+'СЕТ СН'!$G$9+СВЦЭМ!$D$10+'СЕТ СН'!$G$5-'СЕТ СН'!$G$17</f>
        <v>3347.39280551</v>
      </c>
      <c r="Y70" s="36">
        <f>SUMIFS(СВЦЭМ!$C$39:$C$782,СВЦЭМ!$A$39:$A$782,$A70,СВЦЭМ!$B$39:$B$782,Y$47)+'СЕТ СН'!$G$9+СВЦЭМ!$D$10+'СЕТ СН'!$G$5-'СЕТ СН'!$G$17</f>
        <v>3391.8498474600001</v>
      </c>
    </row>
    <row r="71" spans="1:27" ht="15.75" x14ac:dyDescent="0.2">
      <c r="A71" s="35">
        <f t="shared" si="1"/>
        <v>44463</v>
      </c>
      <c r="B71" s="36">
        <f>SUMIFS(СВЦЭМ!$C$39:$C$782,СВЦЭМ!$A$39:$A$782,$A71,СВЦЭМ!$B$39:$B$782,B$47)+'СЕТ СН'!$G$9+СВЦЭМ!$D$10+'СЕТ СН'!$G$5-'СЕТ СН'!$G$17</f>
        <v>3421.9120675200002</v>
      </c>
      <c r="C71" s="36">
        <f>SUMIFS(СВЦЭМ!$C$39:$C$782,СВЦЭМ!$A$39:$A$782,$A71,СВЦЭМ!$B$39:$B$782,C$47)+'СЕТ СН'!$G$9+СВЦЭМ!$D$10+'СЕТ СН'!$G$5-'СЕТ СН'!$G$17</f>
        <v>3480.8829519000001</v>
      </c>
      <c r="D71" s="36">
        <f>SUMIFS(СВЦЭМ!$C$39:$C$782,СВЦЭМ!$A$39:$A$782,$A71,СВЦЭМ!$B$39:$B$782,D$47)+'СЕТ СН'!$G$9+СВЦЭМ!$D$10+'СЕТ СН'!$G$5-'СЕТ СН'!$G$17</f>
        <v>3545.5054065100003</v>
      </c>
      <c r="E71" s="36">
        <f>SUMIFS(СВЦЭМ!$C$39:$C$782,СВЦЭМ!$A$39:$A$782,$A71,СВЦЭМ!$B$39:$B$782,E$47)+'СЕТ СН'!$G$9+СВЦЭМ!$D$10+'СЕТ СН'!$G$5-'СЕТ СН'!$G$17</f>
        <v>3566.1197058899998</v>
      </c>
      <c r="F71" s="36">
        <f>SUMIFS(СВЦЭМ!$C$39:$C$782,СВЦЭМ!$A$39:$A$782,$A71,СВЦЭМ!$B$39:$B$782,F$47)+'СЕТ СН'!$G$9+СВЦЭМ!$D$10+'СЕТ СН'!$G$5-'СЕТ СН'!$G$17</f>
        <v>3571.7314821199998</v>
      </c>
      <c r="G71" s="36">
        <f>SUMIFS(СВЦЭМ!$C$39:$C$782,СВЦЭМ!$A$39:$A$782,$A71,СВЦЭМ!$B$39:$B$782,G$47)+'СЕТ СН'!$G$9+СВЦЭМ!$D$10+'СЕТ СН'!$G$5-'СЕТ СН'!$G$17</f>
        <v>3531.6805957400002</v>
      </c>
      <c r="H71" s="36">
        <f>SUMIFS(СВЦЭМ!$C$39:$C$782,СВЦЭМ!$A$39:$A$782,$A71,СВЦЭМ!$B$39:$B$782,H$47)+'СЕТ СН'!$G$9+СВЦЭМ!$D$10+'СЕТ СН'!$G$5-'СЕТ СН'!$G$17</f>
        <v>3461.6505372199999</v>
      </c>
      <c r="I71" s="36">
        <f>SUMIFS(СВЦЭМ!$C$39:$C$782,СВЦЭМ!$A$39:$A$782,$A71,СВЦЭМ!$B$39:$B$782,I$47)+'СЕТ СН'!$G$9+СВЦЭМ!$D$10+'СЕТ СН'!$G$5-'СЕТ СН'!$G$17</f>
        <v>3406.6731922100003</v>
      </c>
      <c r="J71" s="36">
        <f>SUMIFS(СВЦЭМ!$C$39:$C$782,СВЦЭМ!$A$39:$A$782,$A71,СВЦЭМ!$B$39:$B$782,J$47)+'СЕТ СН'!$G$9+СВЦЭМ!$D$10+'СЕТ СН'!$G$5-'СЕТ СН'!$G$17</f>
        <v>3411.4799469899999</v>
      </c>
      <c r="K71" s="36">
        <f>SUMIFS(СВЦЭМ!$C$39:$C$782,СВЦЭМ!$A$39:$A$782,$A71,СВЦЭМ!$B$39:$B$782,K$47)+'СЕТ СН'!$G$9+СВЦЭМ!$D$10+'СЕТ СН'!$G$5-'СЕТ СН'!$G$17</f>
        <v>3430.4003181300004</v>
      </c>
      <c r="L71" s="36">
        <f>SUMIFS(СВЦЭМ!$C$39:$C$782,СВЦЭМ!$A$39:$A$782,$A71,СВЦЭМ!$B$39:$B$782,L$47)+'СЕТ СН'!$G$9+СВЦЭМ!$D$10+'СЕТ СН'!$G$5-'СЕТ СН'!$G$17</f>
        <v>3442.2563771900004</v>
      </c>
      <c r="M71" s="36">
        <f>SUMIFS(СВЦЭМ!$C$39:$C$782,СВЦЭМ!$A$39:$A$782,$A71,СВЦЭМ!$B$39:$B$782,M$47)+'СЕТ СН'!$G$9+СВЦЭМ!$D$10+'СЕТ СН'!$G$5-'СЕТ СН'!$G$17</f>
        <v>3432.8636071600004</v>
      </c>
      <c r="N71" s="36">
        <f>SUMIFS(СВЦЭМ!$C$39:$C$782,СВЦЭМ!$A$39:$A$782,$A71,СВЦЭМ!$B$39:$B$782,N$47)+'СЕТ СН'!$G$9+СВЦЭМ!$D$10+'СЕТ СН'!$G$5-'СЕТ СН'!$G$17</f>
        <v>3400.3945677800002</v>
      </c>
      <c r="O71" s="36">
        <f>SUMIFS(СВЦЭМ!$C$39:$C$782,СВЦЭМ!$A$39:$A$782,$A71,СВЦЭМ!$B$39:$B$782,O$47)+'СЕТ СН'!$G$9+СВЦЭМ!$D$10+'СЕТ СН'!$G$5-'СЕТ СН'!$G$17</f>
        <v>3397.0946277400003</v>
      </c>
      <c r="P71" s="36">
        <f>SUMIFS(СВЦЭМ!$C$39:$C$782,СВЦЭМ!$A$39:$A$782,$A71,СВЦЭМ!$B$39:$B$782,P$47)+'СЕТ СН'!$G$9+СВЦЭМ!$D$10+'СЕТ СН'!$G$5-'СЕТ СН'!$G$17</f>
        <v>3439.7019487400003</v>
      </c>
      <c r="Q71" s="36">
        <f>SUMIFS(СВЦЭМ!$C$39:$C$782,СВЦЭМ!$A$39:$A$782,$A71,СВЦЭМ!$B$39:$B$782,Q$47)+'СЕТ СН'!$G$9+СВЦЭМ!$D$10+'СЕТ СН'!$G$5-'СЕТ СН'!$G$17</f>
        <v>3443.4276922200002</v>
      </c>
      <c r="R71" s="36">
        <f>SUMIFS(СВЦЭМ!$C$39:$C$782,СВЦЭМ!$A$39:$A$782,$A71,СВЦЭМ!$B$39:$B$782,R$47)+'СЕТ СН'!$G$9+СВЦЭМ!$D$10+'СЕТ СН'!$G$5-'СЕТ СН'!$G$17</f>
        <v>3424.9180961300003</v>
      </c>
      <c r="S71" s="36">
        <f>SUMIFS(СВЦЭМ!$C$39:$C$782,СВЦЭМ!$A$39:$A$782,$A71,СВЦЭМ!$B$39:$B$782,S$47)+'СЕТ СН'!$G$9+СВЦЭМ!$D$10+'СЕТ СН'!$G$5-'СЕТ СН'!$G$17</f>
        <v>3410.1687675200001</v>
      </c>
      <c r="T71" s="36">
        <f>SUMIFS(СВЦЭМ!$C$39:$C$782,СВЦЭМ!$A$39:$A$782,$A71,СВЦЭМ!$B$39:$B$782,T$47)+'СЕТ СН'!$G$9+СВЦЭМ!$D$10+'СЕТ СН'!$G$5-'СЕТ СН'!$G$17</f>
        <v>3392.0216722100004</v>
      </c>
      <c r="U71" s="36">
        <f>SUMIFS(СВЦЭМ!$C$39:$C$782,СВЦЭМ!$A$39:$A$782,$A71,СВЦЭМ!$B$39:$B$782,U$47)+'СЕТ СН'!$G$9+СВЦЭМ!$D$10+'СЕТ СН'!$G$5-'СЕТ СН'!$G$17</f>
        <v>3381.5710775300004</v>
      </c>
      <c r="V71" s="36">
        <f>SUMIFS(СВЦЭМ!$C$39:$C$782,СВЦЭМ!$A$39:$A$782,$A71,СВЦЭМ!$B$39:$B$782,V$47)+'СЕТ СН'!$G$9+СВЦЭМ!$D$10+'СЕТ СН'!$G$5-'СЕТ СН'!$G$17</f>
        <v>3373.9758782200001</v>
      </c>
      <c r="W71" s="36">
        <f>SUMIFS(СВЦЭМ!$C$39:$C$782,СВЦЭМ!$A$39:$A$782,$A71,СВЦЭМ!$B$39:$B$782,W$47)+'СЕТ СН'!$G$9+СВЦЭМ!$D$10+'СЕТ СН'!$G$5-'СЕТ СН'!$G$17</f>
        <v>3360.6858168400004</v>
      </c>
      <c r="X71" s="36">
        <f>SUMIFS(СВЦЭМ!$C$39:$C$782,СВЦЭМ!$A$39:$A$782,$A71,СВЦЭМ!$B$39:$B$782,X$47)+'СЕТ СН'!$G$9+СВЦЭМ!$D$10+'СЕТ СН'!$G$5-'СЕТ СН'!$G$17</f>
        <v>3336.5754438100003</v>
      </c>
      <c r="Y71" s="36">
        <f>SUMIFS(СВЦЭМ!$C$39:$C$782,СВЦЭМ!$A$39:$A$782,$A71,СВЦЭМ!$B$39:$B$782,Y$47)+'СЕТ СН'!$G$9+СВЦЭМ!$D$10+'СЕТ СН'!$G$5-'СЕТ СН'!$G$17</f>
        <v>3350.2731586200002</v>
      </c>
    </row>
    <row r="72" spans="1:27" ht="15.75" x14ac:dyDescent="0.2">
      <c r="A72" s="35">
        <f t="shared" si="1"/>
        <v>44464</v>
      </c>
      <c r="B72" s="36">
        <f>SUMIFS(СВЦЭМ!$C$39:$C$782,СВЦЭМ!$A$39:$A$782,$A72,СВЦЭМ!$B$39:$B$782,B$47)+'СЕТ СН'!$G$9+СВЦЭМ!$D$10+'СЕТ СН'!$G$5-'СЕТ СН'!$G$17</f>
        <v>3357.8560002100003</v>
      </c>
      <c r="C72" s="36">
        <f>SUMIFS(СВЦЭМ!$C$39:$C$782,СВЦЭМ!$A$39:$A$782,$A72,СВЦЭМ!$B$39:$B$782,C$47)+'СЕТ СН'!$G$9+СВЦЭМ!$D$10+'СЕТ СН'!$G$5-'СЕТ СН'!$G$17</f>
        <v>3444.8527820200002</v>
      </c>
      <c r="D72" s="36">
        <f>SUMIFS(СВЦЭМ!$C$39:$C$782,СВЦЭМ!$A$39:$A$782,$A72,СВЦЭМ!$B$39:$B$782,D$47)+'СЕТ СН'!$G$9+СВЦЭМ!$D$10+'СЕТ СН'!$G$5-'СЕТ СН'!$G$17</f>
        <v>3525.3430691399999</v>
      </c>
      <c r="E72" s="36">
        <f>SUMIFS(СВЦЭМ!$C$39:$C$782,СВЦЭМ!$A$39:$A$782,$A72,СВЦЭМ!$B$39:$B$782,E$47)+'СЕТ СН'!$G$9+СВЦЭМ!$D$10+'СЕТ СН'!$G$5-'СЕТ СН'!$G$17</f>
        <v>3553.5878777500002</v>
      </c>
      <c r="F72" s="36">
        <f>SUMIFS(СВЦЭМ!$C$39:$C$782,СВЦЭМ!$A$39:$A$782,$A72,СВЦЭМ!$B$39:$B$782,F$47)+'СЕТ СН'!$G$9+СВЦЭМ!$D$10+'СЕТ СН'!$G$5-'СЕТ СН'!$G$17</f>
        <v>3552.7405467600001</v>
      </c>
      <c r="G72" s="36">
        <f>SUMIFS(СВЦЭМ!$C$39:$C$782,СВЦЭМ!$A$39:$A$782,$A72,СВЦЭМ!$B$39:$B$782,G$47)+'СЕТ СН'!$G$9+СВЦЭМ!$D$10+'СЕТ СН'!$G$5-'СЕТ СН'!$G$17</f>
        <v>3553.3587367800001</v>
      </c>
      <c r="H72" s="36">
        <f>SUMIFS(СВЦЭМ!$C$39:$C$782,СВЦЭМ!$A$39:$A$782,$A72,СВЦЭМ!$B$39:$B$782,H$47)+'СЕТ СН'!$G$9+СВЦЭМ!$D$10+'СЕТ СН'!$G$5-'СЕТ СН'!$G$17</f>
        <v>3518.27291943</v>
      </c>
      <c r="I72" s="36">
        <f>SUMIFS(СВЦЭМ!$C$39:$C$782,СВЦЭМ!$A$39:$A$782,$A72,СВЦЭМ!$B$39:$B$782,I$47)+'СЕТ СН'!$G$9+СВЦЭМ!$D$10+'СЕТ СН'!$G$5-'СЕТ СН'!$G$17</f>
        <v>3434.37214726</v>
      </c>
      <c r="J72" s="36">
        <f>SUMIFS(СВЦЭМ!$C$39:$C$782,СВЦЭМ!$A$39:$A$782,$A72,СВЦЭМ!$B$39:$B$782,J$47)+'СЕТ СН'!$G$9+СВЦЭМ!$D$10+'СЕТ СН'!$G$5-'СЕТ СН'!$G$17</f>
        <v>3383.47126278</v>
      </c>
      <c r="K72" s="36">
        <f>SUMIFS(СВЦЭМ!$C$39:$C$782,СВЦЭМ!$A$39:$A$782,$A72,СВЦЭМ!$B$39:$B$782,K$47)+'СЕТ СН'!$G$9+СВЦЭМ!$D$10+'СЕТ СН'!$G$5-'СЕТ СН'!$G$17</f>
        <v>3381.8306549100002</v>
      </c>
      <c r="L72" s="36">
        <f>SUMIFS(СВЦЭМ!$C$39:$C$782,СВЦЭМ!$A$39:$A$782,$A72,СВЦЭМ!$B$39:$B$782,L$47)+'СЕТ СН'!$G$9+СВЦЭМ!$D$10+'СЕТ СН'!$G$5-'СЕТ СН'!$G$17</f>
        <v>3377.0380089099999</v>
      </c>
      <c r="M72" s="36">
        <f>SUMIFS(СВЦЭМ!$C$39:$C$782,СВЦЭМ!$A$39:$A$782,$A72,СВЦЭМ!$B$39:$B$782,M$47)+'СЕТ СН'!$G$9+СВЦЭМ!$D$10+'СЕТ СН'!$G$5-'СЕТ СН'!$G$17</f>
        <v>3370.1331422500002</v>
      </c>
      <c r="N72" s="36">
        <f>SUMIFS(СВЦЭМ!$C$39:$C$782,СВЦЭМ!$A$39:$A$782,$A72,СВЦЭМ!$B$39:$B$782,N$47)+'СЕТ СН'!$G$9+СВЦЭМ!$D$10+'СЕТ СН'!$G$5-'СЕТ СН'!$G$17</f>
        <v>3382.9645384400001</v>
      </c>
      <c r="O72" s="36">
        <f>SUMIFS(СВЦЭМ!$C$39:$C$782,СВЦЭМ!$A$39:$A$782,$A72,СВЦЭМ!$B$39:$B$782,O$47)+'СЕТ СН'!$G$9+СВЦЭМ!$D$10+'СЕТ СН'!$G$5-'СЕТ СН'!$G$17</f>
        <v>3400.7861618700003</v>
      </c>
      <c r="P72" s="36">
        <f>SUMIFS(СВЦЭМ!$C$39:$C$782,СВЦЭМ!$A$39:$A$782,$A72,СВЦЭМ!$B$39:$B$782,P$47)+'СЕТ СН'!$G$9+СВЦЭМ!$D$10+'СЕТ СН'!$G$5-'СЕТ СН'!$G$17</f>
        <v>3439.7882497400001</v>
      </c>
      <c r="Q72" s="36">
        <f>SUMIFS(СВЦЭМ!$C$39:$C$782,СВЦЭМ!$A$39:$A$782,$A72,СВЦЭМ!$B$39:$B$782,Q$47)+'СЕТ СН'!$G$9+СВЦЭМ!$D$10+'СЕТ СН'!$G$5-'СЕТ СН'!$G$17</f>
        <v>3441.6541881500002</v>
      </c>
      <c r="R72" s="36">
        <f>SUMIFS(СВЦЭМ!$C$39:$C$782,СВЦЭМ!$A$39:$A$782,$A72,СВЦЭМ!$B$39:$B$782,R$47)+'СЕТ СН'!$G$9+СВЦЭМ!$D$10+'СЕТ СН'!$G$5-'СЕТ СН'!$G$17</f>
        <v>3419.0966177099999</v>
      </c>
      <c r="S72" s="36">
        <f>SUMIFS(СВЦЭМ!$C$39:$C$782,СВЦЭМ!$A$39:$A$782,$A72,СВЦЭМ!$B$39:$B$782,S$47)+'СЕТ СН'!$G$9+СВЦЭМ!$D$10+'СЕТ СН'!$G$5-'СЕТ СН'!$G$17</f>
        <v>3396.0136766700002</v>
      </c>
      <c r="T72" s="36">
        <f>SUMIFS(СВЦЭМ!$C$39:$C$782,СВЦЭМ!$A$39:$A$782,$A72,СВЦЭМ!$B$39:$B$782,T$47)+'СЕТ СН'!$G$9+СВЦЭМ!$D$10+'СЕТ СН'!$G$5-'СЕТ СН'!$G$17</f>
        <v>3363.9722921500002</v>
      </c>
      <c r="U72" s="36">
        <f>SUMIFS(СВЦЭМ!$C$39:$C$782,СВЦЭМ!$A$39:$A$782,$A72,СВЦЭМ!$B$39:$B$782,U$47)+'СЕТ СН'!$G$9+СВЦЭМ!$D$10+'СЕТ СН'!$G$5-'СЕТ СН'!$G$17</f>
        <v>3355.6807838600002</v>
      </c>
      <c r="V72" s="36">
        <f>SUMIFS(СВЦЭМ!$C$39:$C$782,СВЦЭМ!$A$39:$A$782,$A72,СВЦЭМ!$B$39:$B$782,V$47)+'СЕТ СН'!$G$9+СВЦЭМ!$D$10+'СЕТ СН'!$G$5-'СЕТ СН'!$G$17</f>
        <v>3364.4442260100004</v>
      </c>
      <c r="W72" s="36">
        <f>SUMIFS(СВЦЭМ!$C$39:$C$782,СВЦЭМ!$A$39:$A$782,$A72,СВЦЭМ!$B$39:$B$782,W$47)+'СЕТ СН'!$G$9+СВЦЭМ!$D$10+'СЕТ СН'!$G$5-'СЕТ СН'!$G$17</f>
        <v>3345.40076426</v>
      </c>
      <c r="X72" s="36">
        <f>SUMIFS(СВЦЭМ!$C$39:$C$782,СВЦЭМ!$A$39:$A$782,$A72,СВЦЭМ!$B$39:$B$782,X$47)+'СЕТ СН'!$G$9+СВЦЭМ!$D$10+'СЕТ СН'!$G$5-'СЕТ СН'!$G$17</f>
        <v>3385.1470989899999</v>
      </c>
      <c r="Y72" s="36">
        <f>SUMIFS(СВЦЭМ!$C$39:$C$782,СВЦЭМ!$A$39:$A$782,$A72,СВЦЭМ!$B$39:$B$782,Y$47)+'СЕТ СН'!$G$9+СВЦЭМ!$D$10+'СЕТ СН'!$G$5-'СЕТ СН'!$G$17</f>
        <v>3402.5650034700002</v>
      </c>
    </row>
    <row r="73" spans="1:27" ht="15.75" x14ac:dyDescent="0.2">
      <c r="A73" s="35">
        <f t="shared" si="1"/>
        <v>44465</v>
      </c>
      <c r="B73" s="36">
        <f>SUMIFS(СВЦЭМ!$C$39:$C$782,СВЦЭМ!$A$39:$A$782,$A73,СВЦЭМ!$B$39:$B$782,B$47)+'СЕТ СН'!$G$9+СВЦЭМ!$D$10+'СЕТ СН'!$G$5-'СЕТ СН'!$G$17</f>
        <v>3420.12069268</v>
      </c>
      <c r="C73" s="36">
        <f>SUMIFS(СВЦЭМ!$C$39:$C$782,СВЦЭМ!$A$39:$A$782,$A73,СВЦЭМ!$B$39:$B$782,C$47)+'СЕТ СН'!$G$9+СВЦЭМ!$D$10+'СЕТ СН'!$G$5-'СЕТ СН'!$G$17</f>
        <v>3496.30009621</v>
      </c>
      <c r="D73" s="36">
        <f>SUMIFS(СВЦЭМ!$C$39:$C$782,СВЦЭМ!$A$39:$A$782,$A73,СВЦЭМ!$B$39:$B$782,D$47)+'СЕТ СН'!$G$9+СВЦЭМ!$D$10+'СЕТ СН'!$G$5-'СЕТ СН'!$G$17</f>
        <v>3551.32675526</v>
      </c>
      <c r="E73" s="36">
        <f>SUMIFS(СВЦЭМ!$C$39:$C$782,СВЦЭМ!$A$39:$A$782,$A73,СВЦЭМ!$B$39:$B$782,E$47)+'СЕТ СН'!$G$9+СВЦЭМ!$D$10+'СЕТ СН'!$G$5-'СЕТ СН'!$G$17</f>
        <v>3582.7057037599998</v>
      </c>
      <c r="F73" s="36">
        <f>SUMIFS(СВЦЭМ!$C$39:$C$782,СВЦЭМ!$A$39:$A$782,$A73,СВЦЭМ!$B$39:$B$782,F$47)+'СЕТ СН'!$G$9+СВЦЭМ!$D$10+'СЕТ СН'!$G$5-'СЕТ СН'!$G$17</f>
        <v>3593.53155341</v>
      </c>
      <c r="G73" s="36">
        <f>SUMIFS(СВЦЭМ!$C$39:$C$782,СВЦЭМ!$A$39:$A$782,$A73,СВЦЭМ!$B$39:$B$782,G$47)+'СЕТ СН'!$G$9+СВЦЭМ!$D$10+'СЕТ СН'!$G$5-'СЕТ СН'!$G$17</f>
        <v>3577.96908549</v>
      </c>
      <c r="H73" s="36">
        <f>SUMIFS(СВЦЭМ!$C$39:$C$782,СВЦЭМ!$A$39:$A$782,$A73,СВЦЭМ!$B$39:$B$782,H$47)+'СЕТ СН'!$G$9+СВЦЭМ!$D$10+'СЕТ СН'!$G$5-'СЕТ СН'!$G$17</f>
        <v>3536.7844316800001</v>
      </c>
      <c r="I73" s="36">
        <f>SUMIFS(СВЦЭМ!$C$39:$C$782,СВЦЭМ!$A$39:$A$782,$A73,СВЦЭМ!$B$39:$B$782,I$47)+'СЕТ СН'!$G$9+СВЦЭМ!$D$10+'СЕТ СН'!$G$5-'СЕТ СН'!$G$17</f>
        <v>3460.0610651699999</v>
      </c>
      <c r="J73" s="36">
        <f>SUMIFS(СВЦЭМ!$C$39:$C$782,СВЦЭМ!$A$39:$A$782,$A73,СВЦЭМ!$B$39:$B$782,J$47)+'СЕТ СН'!$G$9+СВЦЭМ!$D$10+'СЕТ СН'!$G$5-'СЕТ СН'!$G$17</f>
        <v>3390.9782289100003</v>
      </c>
      <c r="K73" s="36">
        <f>SUMIFS(СВЦЭМ!$C$39:$C$782,СВЦЭМ!$A$39:$A$782,$A73,СВЦЭМ!$B$39:$B$782,K$47)+'СЕТ СН'!$G$9+СВЦЭМ!$D$10+'СЕТ СН'!$G$5-'СЕТ СН'!$G$17</f>
        <v>3375.3931065100001</v>
      </c>
      <c r="L73" s="36">
        <f>SUMIFS(СВЦЭМ!$C$39:$C$782,СВЦЭМ!$A$39:$A$782,$A73,СВЦЭМ!$B$39:$B$782,L$47)+'СЕТ СН'!$G$9+СВЦЭМ!$D$10+'СЕТ СН'!$G$5-'СЕТ СН'!$G$17</f>
        <v>3383.8963279200002</v>
      </c>
      <c r="M73" s="36">
        <f>SUMIFS(СВЦЭМ!$C$39:$C$782,СВЦЭМ!$A$39:$A$782,$A73,СВЦЭМ!$B$39:$B$782,M$47)+'СЕТ СН'!$G$9+СВЦЭМ!$D$10+'СЕТ СН'!$G$5-'СЕТ СН'!$G$17</f>
        <v>3377.5350221900003</v>
      </c>
      <c r="N73" s="36">
        <f>SUMIFS(СВЦЭМ!$C$39:$C$782,СВЦЭМ!$A$39:$A$782,$A73,СВЦЭМ!$B$39:$B$782,N$47)+'СЕТ СН'!$G$9+СВЦЭМ!$D$10+'СЕТ СН'!$G$5-'СЕТ СН'!$G$17</f>
        <v>3385.0204745600004</v>
      </c>
      <c r="O73" s="36">
        <f>SUMIFS(СВЦЭМ!$C$39:$C$782,СВЦЭМ!$A$39:$A$782,$A73,СВЦЭМ!$B$39:$B$782,O$47)+'СЕТ СН'!$G$9+СВЦЭМ!$D$10+'СЕТ СН'!$G$5-'СЕТ СН'!$G$17</f>
        <v>3408.5159268400002</v>
      </c>
      <c r="P73" s="36">
        <f>SUMIFS(СВЦЭМ!$C$39:$C$782,СВЦЭМ!$A$39:$A$782,$A73,СВЦЭМ!$B$39:$B$782,P$47)+'СЕТ СН'!$G$9+СВЦЭМ!$D$10+'СЕТ СН'!$G$5-'СЕТ СН'!$G$17</f>
        <v>3439.4102761500003</v>
      </c>
      <c r="Q73" s="36">
        <f>SUMIFS(СВЦЭМ!$C$39:$C$782,СВЦЭМ!$A$39:$A$782,$A73,СВЦЭМ!$B$39:$B$782,Q$47)+'СЕТ СН'!$G$9+СВЦЭМ!$D$10+'СЕТ СН'!$G$5-'СЕТ СН'!$G$17</f>
        <v>3441.64616329</v>
      </c>
      <c r="R73" s="36">
        <f>SUMIFS(СВЦЭМ!$C$39:$C$782,СВЦЭМ!$A$39:$A$782,$A73,СВЦЭМ!$B$39:$B$782,R$47)+'СЕТ СН'!$G$9+СВЦЭМ!$D$10+'СЕТ СН'!$G$5-'СЕТ СН'!$G$17</f>
        <v>3430.7736440500003</v>
      </c>
      <c r="S73" s="36">
        <f>SUMIFS(СВЦЭМ!$C$39:$C$782,СВЦЭМ!$A$39:$A$782,$A73,СВЦЭМ!$B$39:$B$782,S$47)+'СЕТ СН'!$G$9+СВЦЭМ!$D$10+'СЕТ СН'!$G$5-'СЕТ СН'!$G$17</f>
        <v>3410.8357906700003</v>
      </c>
      <c r="T73" s="36">
        <f>SUMIFS(СВЦЭМ!$C$39:$C$782,СВЦЭМ!$A$39:$A$782,$A73,СВЦЭМ!$B$39:$B$782,T$47)+'СЕТ СН'!$G$9+СВЦЭМ!$D$10+'СЕТ СН'!$G$5-'СЕТ СН'!$G$17</f>
        <v>3379.6223353700002</v>
      </c>
      <c r="U73" s="36">
        <f>SUMIFS(СВЦЭМ!$C$39:$C$782,СВЦЭМ!$A$39:$A$782,$A73,СВЦЭМ!$B$39:$B$782,U$47)+'СЕТ СН'!$G$9+СВЦЭМ!$D$10+'СЕТ СН'!$G$5-'СЕТ СН'!$G$17</f>
        <v>3402.64210834</v>
      </c>
      <c r="V73" s="36">
        <f>SUMIFS(СВЦЭМ!$C$39:$C$782,СВЦЭМ!$A$39:$A$782,$A73,СВЦЭМ!$B$39:$B$782,V$47)+'СЕТ СН'!$G$9+СВЦЭМ!$D$10+'СЕТ СН'!$G$5-'СЕТ СН'!$G$17</f>
        <v>3417.10432511</v>
      </c>
      <c r="W73" s="36">
        <f>SUMIFS(СВЦЭМ!$C$39:$C$782,СВЦЭМ!$A$39:$A$782,$A73,СВЦЭМ!$B$39:$B$782,W$47)+'СЕТ СН'!$G$9+СВЦЭМ!$D$10+'СЕТ СН'!$G$5-'СЕТ СН'!$G$17</f>
        <v>3415.5740777600004</v>
      </c>
      <c r="X73" s="36">
        <f>SUMIFS(СВЦЭМ!$C$39:$C$782,СВЦЭМ!$A$39:$A$782,$A73,СВЦЭМ!$B$39:$B$782,X$47)+'СЕТ СН'!$G$9+СВЦЭМ!$D$10+'СЕТ СН'!$G$5-'СЕТ СН'!$G$17</f>
        <v>3400.9838269100001</v>
      </c>
      <c r="Y73" s="36">
        <f>SUMIFS(СВЦЭМ!$C$39:$C$782,СВЦЭМ!$A$39:$A$782,$A73,СВЦЭМ!$B$39:$B$782,Y$47)+'СЕТ СН'!$G$9+СВЦЭМ!$D$10+'СЕТ СН'!$G$5-'СЕТ СН'!$G$17</f>
        <v>3473.2799177000002</v>
      </c>
    </row>
    <row r="74" spans="1:27" ht="15.75" x14ac:dyDescent="0.2">
      <c r="A74" s="35">
        <f t="shared" si="1"/>
        <v>44466</v>
      </c>
      <c r="B74" s="36">
        <f>SUMIFS(СВЦЭМ!$C$39:$C$782,СВЦЭМ!$A$39:$A$782,$A74,СВЦЭМ!$B$39:$B$782,B$47)+'СЕТ СН'!$G$9+СВЦЭМ!$D$10+'СЕТ СН'!$G$5-'СЕТ СН'!$G$17</f>
        <v>3458.2779382100002</v>
      </c>
      <c r="C74" s="36">
        <f>SUMIFS(СВЦЭМ!$C$39:$C$782,СВЦЭМ!$A$39:$A$782,$A74,СВЦЭМ!$B$39:$B$782,C$47)+'СЕТ СН'!$G$9+СВЦЭМ!$D$10+'СЕТ СН'!$G$5-'СЕТ СН'!$G$17</f>
        <v>3609.74582199</v>
      </c>
      <c r="D74" s="36">
        <f>SUMIFS(СВЦЭМ!$C$39:$C$782,СВЦЭМ!$A$39:$A$782,$A74,СВЦЭМ!$B$39:$B$782,D$47)+'СЕТ СН'!$G$9+СВЦЭМ!$D$10+'СЕТ СН'!$G$5-'СЕТ СН'!$G$17</f>
        <v>3593.82099131</v>
      </c>
      <c r="E74" s="36">
        <f>SUMIFS(СВЦЭМ!$C$39:$C$782,СВЦЭМ!$A$39:$A$782,$A74,СВЦЭМ!$B$39:$B$782,E$47)+'СЕТ СН'!$G$9+СВЦЭМ!$D$10+'СЕТ СН'!$G$5-'СЕТ СН'!$G$17</f>
        <v>3601.94801611</v>
      </c>
      <c r="F74" s="36">
        <f>SUMIFS(СВЦЭМ!$C$39:$C$782,СВЦЭМ!$A$39:$A$782,$A74,СВЦЭМ!$B$39:$B$782,F$47)+'СЕТ СН'!$G$9+СВЦЭМ!$D$10+'СЕТ СН'!$G$5-'СЕТ СН'!$G$17</f>
        <v>3595.5435217599997</v>
      </c>
      <c r="G74" s="36">
        <f>SUMIFS(СВЦЭМ!$C$39:$C$782,СВЦЭМ!$A$39:$A$782,$A74,СВЦЭМ!$B$39:$B$782,G$47)+'СЕТ СН'!$G$9+СВЦЭМ!$D$10+'СЕТ СН'!$G$5-'СЕТ СН'!$G$17</f>
        <v>3564.5510753899998</v>
      </c>
      <c r="H74" s="36">
        <f>SUMIFS(СВЦЭМ!$C$39:$C$782,СВЦЭМ!$A$39:$A$782,$A74,СВЦЭМ!$B$39:$B$782,H$47)+'СЕТ СН'!$G$9+СВЦЭМ!$D$10+'СЕТ СН'!$G$5-'СЕТ СН'!$G$17</f>
        <v>3519.8268786600001</v>
      </c>
      <c r="I74" s="36">
        <f>SUMIFS(СВЦЭМ!$C$39:$C$782,СВЦЭМ!$A$39:$A$782,$A74,СВЦЭМ!$B$39:$B$782,I$47)+'СЕТ СН'!$G$9+СВЦЭМ!$D$10+'СЕТ СН'!$G$5-'СЕТ СН'!$G$17</f>
        <v>3426.1543639400002</v>
      </c>
      <c r="J74" s="36">
        <f>SUMIFS(СВЦЭМ!$C$39:$C$782,СВЦЭМ!$A$39:$A$782,$A74,СВЦЭМ!$B$39:$B$782,J$47)+'СЕТ СН'!$G$9+СВЦЭМ!$D$10+'СЕТ СН'!$G$5-'СЕТ СН'!$G$17</f>
        <v>3408.0194536900003</v>
      </c>
      <c r="K74" s="36">
        <f>SUMIFS(СВЦЭМ!$C$39:$C$782,СВЦЭМ!$A$39:$A$782,$A74,СВЦЭМ!$B$39:$B$782,K$47)+'СЕТ СН'!$G$9+СВЦЭМ!$D$10+'СЕТ СН'!$G$5-'СЕТ СН'!$G$17</f>
        <v>3421.61076963</v>
      </c>
      <c r="L74" s="36">
        <f>SUMIFS(СВЦЭМ!$C$39:$C$782,СВЦЭМ!$A$39:$A$782,$A74,СВЦЭМ!$B$39:$B$782,L$47)+'СЕТ СН'!$G$9+СВЦЭМ!$D$10+'СЕТ СН'!$G$5-'СЕТ СН'!$G$17</f>
        <v>3426.5665118100001</v>
      </c>
      <c r="M74" s="36">
        <f>SUMIFS(СВЦЭМ!$C$39:$C$782,СВЦЭМ!$A$39:$A$782,$A74,СВЦЭМ!$B$39:$B$782,M$47)+'СЕТ СН'!$G$9+СВЦЭМ!$D$10+'СЕТ СН'!$G$5-'СЕТ СН'!$G$17</f>
        <v>3434.4364969900003</v>
      </c>
      <c r="N74" s="36">
        <f>SUMIFS(СВЦЭМ!$C$39:$C$782,СВЦЭМ!$A$39:$A$782,$A74,СВЦЭМ!$B$39:$B$782,N$47)+'СЕТ СН'!$G$9+СВЦЭМ!$D$10+'СЕТ СН'!$G$5-'СЕТ СН'!$G$17</f>
        <v>3442.86359502</v>
      </c>
      <c r="O74" s="36">
        <f>SUMIFS(СВЦЭМ!$C$39:$C$782,СВЦЭМ!$A$39:$A$782,$A74,СВЦЭМ!$B$39:$B$782,O$47)+'СЕТ СН'!$G$9+СВЦЭМ!$D$10+'СЕТ СН'!$G$5-'СЕТ СН'!$G$17</f>
        <v>3414.9494101099999</v>
      </c>
      <c r="P74" s="36">
        <f>SUMIFS(СВЦЭМ!$C$39:$C$782,СВЦЭМ!$A$39:$A$782,$A74,СВЦЭМ!$B$39:$B$782,P$47)+'СЕТ СН'!$G$9+СВЦЭМ!$D$10+'СЕТ СН'!$G$5-'СЕТ СН'!$G$17</f>
        <v>3465.3848297200002</v>
      </c>
      <c r="Q74" s="36">
        <f>SUMIFS(СВЦЭМ!$C$39:$C$782,СВЦЭМ!$A$39:$A$782,$A74,СВЦЭМ!$B$39:$B$782,Q$47)+'СЕТ СН'!$G$9+СВЦЭМ!$D$10+'СЕТ СН'!$G$5-'СЕТ СН'!$G$17</f>
        <v>3461.4635168600003</v>
      </c>
      <c r="R74" s="36">
        <f>SUMIFS(СВЦЭМ!$C$39:$C$782,СВЦЭМ!$A$39:$A$782,$A74,СВЦЭМ!$B$39:$B$782,R$47)+'СЕТ СН'!$G$9+СВЦЭМ!$D$10+'СЕТ СН'!$G$5-'СЕТ СН'!$G$17</f>
        <v>3447.4736477900001</v>
      </c>
      <c r="S74" s="36">
        <f>SUMIFS(СВЦЭМ!$C$39:$C$782,СВЦЭМ!$A$39:$A$782,$A74,СВЦЭМ!$B$39:$B$782,S$47)+'СЕТ СН'!$G$9+СВЦЭМ!$D$10+'СЕТ СН'!$G$5-'СЕТ СН'!$G$17</f>
        <v>3436.5597324099999</v>
      </c>
      <c r="T74" s="36">
        <f>SUMIFS(СВЦЭМ!$C$39:$C$782,СВЦЭМ!$A$39:$A$782,$A74,СВЦЭМ!$B$39:$B$782,T$47)+'СЕТ СН'!$G$9+СВЦЭМ!$D$10+'СЕТ СН'!$G$5-'СЕТ СН'!$G$17</f>
        <v>3381.5376247500003</v>
      </c>
      <c r="U74" s="36">
        <f>SUMIFS(СВЦЭМ!$C$39:$C$782,СВЦЭМ!$A$39:$A$782,$A74,СВЦЭМ!$B$39:$B$782,U$47)+'СЕТ СН'!$G$9+СВЦЭМ!$D$10+'СЕТ СН'!$G$5-'СЕТ СН'!$G$17</f>
        <v>3382.3188416100002</v>
      </c>
      <c r="V74" s="36">
        <f>SUMIFS(СВЦЭМ!$C$39:$C$782,СВЦЭМ!$A$39:$A$782,$A74,СВЦЭМ!$B$39:$B$782,V$47)+'СЕТ СН'!$G$9+СВЦЭМ!$D$10+'СЕТ СН'!$G$5-'СЕТ СН'!$G$17</f>
        <v>3399.11289777</v>
      </c>
      <c r="W74" s="36">
        <f>SUMIFS(СВЦЭМ!$C$39:$C$782,СВЦЭМ!$A$39:$A$782,$A74,СВЦЭМ!$B$39:$B$782,W$47)+'СЕТ СН'!$G$9+СВЦЭМ!$D$10+'СЕТ СН'!$G$5-'СЕТ СН'!$G$17</f>
        <v>3392.0498900400003</v>
      </c>
      <c r="X74" s="36">
        <f>SUMIFS(СВЦЭМ!$C$39:$C$782,СВЦЭМ!$A$39:$A$782,$A74,СВЦЭМ!$B$39:$B$782,X$47)+'СЕТ СН'!$G$9+СВЦЭМ!$D$10+'СЕТ СН'!$G$5-'СЕТ СН'!$G$17</f>
        <v>3380.2399083200003</v>
      </c>
      <c r="Y74" s="36">
        <f>SUMIFS(СВЦЭМ!$C$39:$C$782,СВЦЭМ!$A$39:$A$782,$A74,СВЦЭМ!$B$39:$B$782,Y$47)+'СЕТ СН'!$G$9+СВЦЭМ!$D$10+'СЕТ СН'!$G$5-'СЕТ СН'!$G$17</f>
        <v>3398.46623073</v>
      </c>
    </row>
    <row r="75" spans="1:27" ht="15.75" x14ac:dyDescent="0.2">
      <c r="A75" s="35">
        <f t="shared" si="1"/>
        <v>44467</v>
      </c>
      <c r="B75" s="36">
        <f>SUMIFS(СВЦЭМ!$C$39:$C$782,СВЦЭМ!$A$39:$A$782,$A75,СВЦЭМ!$B$39:$B$782,B$47)+'СЕТ СН'!$G$9+СВЦЭМ!$D$10+'СЕТ СН'!$G$5-'СЕТ СН'!$G$17</f>
        <v>3459.8049052000001</v>
      </c>
      <c r="C75" s="36">
        <f>SUMIFS(СВЦЭМ!$C$39:$C$782,СВЦЭМ!$A$39:$A$782,$A75,СВЦЭМ!$B$39:$B$782,C$47)+'СЕТ СН'!$G$9+СВЦЭМ!$D$10+'СЕТ СН'!$G$5-'СЕТ СН'!$G$17</f>
        <v>3506.0376143000003</v>
      </c>
      <c r="D75" s="36">
        <f>SUMIFS(СВЦЭМ!$C$39:$C$782,СВЦЭМ!$A$39:$A$782,$A75,СВЦЭМ!$B$39:$B$782,D$47)+'СЕТ СН'!$G$9+СВЦЭМ!$D$10+'СЕТ СН'!$G$5-'СЕТ СН'!$G$17</f>
        <v>3490.93978311</v>
      </c>
      <c r="E75" s="36">
        <f>SUMIFS(СВЦЭМ!$C$39:$C$782,СВЦЭМ!$A$39:$A$782,$A75,СВЦЭМ!$B$39:$B$782,E$47)+'СЕТ СН'!$G$9+СВЦЭМ!$D$10+'СЕТ СН'!$G$5-'СЕТ СН'!$G$17</f>
        <v>3498.9803622099998</v>
      </c>
      <c r="F75" s="36">
        <f>SUMIFS(СВЦЭМ!$C$39:$C$782,СВЦЭМ!$A$39:$A$782,$A75,СВЦЭМ!$B$39:$B$782,F$47)+'СЕТ СН'!$G$9+СВЦЭМ!$D$10+'СЕТ СН'!$G$5-'СЕТ СН'!$G$17</f>
        <v>3498.7744318200002</v>
      </c>
      <c r="G75" s="36">
        <f>SUMIFS(СВЦЭМ!$C$39:$C$782,СВЦЭМ!$A$39:$A$782,$A75,СВЦЭМ!$B$39:$B$782,G$47)+'СЕТ СН'!$G$9+СВЦЭМ!$D$10+'СЕТ СН'!$G$5-'СЕТ СН'!$G$17</f>
        <v>3491.8554870900002</v>
      </c>
      <c r="H75" s="36">
        <f>SUMIFS(СВЦЭМ!$C$39:$C$782,СВЦЭМ!$A$39:$A$782,$A75,СВЦЭМ!$B$39:$B$782,H$47)+'СЕТ СН'!$G$9+СВЦЭМ!$D$10+'СЕТ СН'!$G$5-'СЕТ СН'!$G$17</f>
        <v>3512.23163436</v>
      </c>
      <c r="I75" s="36">
        <f>SUMIFS(СВЦЭМ!$C$39:$C$782,СВЦЭМ!$A$39:$A$782,$A75,СВЦЭМ!$B$39:$B$782,I$47)+'СЕТ СН'!$G$9+СВЦЭМ!$D$10+'СЕТ СН'!$G$5-'СЕТ СН'!$G$17</f>
        <v>3544.62257383</v>
      </c>
      <c r="J75" s="36">
        <f>SUMIFS(СВЦЭМ!$C$39:$C$782,СВЦЭМ!$A$39:$A$782,$A75,СВЦЭМ!$B$39:$B$782,J$47)+'СЕТ СН'!$G$9+СВЦЭМ!$D$10+'СЕТ СН'!$G$5-'СЕТ СН'!$G$17</f>
        <v>3367.4709300000004</v>
      </c>
      <c r="K75" s="36">
        <f>SUMIFS(СВЦЭМ!$C$39:$C$782,СВЦЭМ!$A$39:$A$782,$A75,СВЦЭМ!$B$39:$B$782,K$47)+'СЕТ СН'!$G$9+СВЦЭМ!$D$10+'СЕТ СН'!$G$5-'СЕТ СН'!$G$17</f>
        <v>3329.8184629800003</v>
      </c>
      <c r="L75" s="36">
        <f>SUMIFS(СВЦЭМ!$C$39:$C$782,СВЦЭМ!$A$39:$A$782,$A75,СВЦЭМ!$B$39:$B$782,L$47)+'СЕТ СН'!$G$9+СВЦЭМ!$D$10+'СЕТ СН'!$G$5-'СЕТ СН'!$G$17</f>
        <v>3306.5157388900002</v>
      </c>
      <c r="M75" s="36">
        <f>SUMIFS(СВЦЭМ!$C$39:$C$782,СВЦЭМ!$A$39:$A$782,$A75,СВЦЭМ!$B$39:$B$782,M$47)+'СЕТ СН'!$G$9+СВЦЭМ!$D$10+'СЕТ СН'!$G$5-'СЕТ СН'!$G$17</f>
        <v>3340.0852428799999</v>
      </c>
      <c r="N75" s="36">
        <f>SUMIFS(СВЦЭМ!$C$39:$C$782,СВЦЭМ!$A$39:$A$782,$A75,СВЦЭМ!$B$39:$B$782,N$47)+'СЕТ СН'!$G$9+СВЦЭМ!$D$10+'СЕТ СН'!$G$5-'СЕТ СН'!$G$17</f>
        <v>3359.4350407800002</v>
      </c>
      <c r="O75" s="36">
        <f>SUMIFS(СВЦЭМ!$C$39:$C$782,СВЦЭМ!$A$39:$A$782,$A75,СВЦЭМ!$B$39:$B$782,O$47)+'СЕТ СН'!$G$9+СВЦЭМ!$D$10+'СЕТ СН'!$G$5-'СЕТ СН'!$G$17</f>
        <v>3383.08904183</v>
      </c>
      <c r="P75" s="36">
        <f>SUMIFS(СВЦЭМ!$C$39:$C$782,СВЦЭМ!$A$39:$A$782,$A75,СВЦЭМ!$B$39:$B$782,P$47)+'СЕТ СН'!$G$9+СВЦЭМ!$D$10+'СЕТ СН'!$G$5-'СЕТ СН'!$G$17</f>
        <v>3497.6401947300001</v>
      </c>
      <c r="Q75" s="36">
        <f>SUMIFS(СВЦЭМ!$C$39:$C$782,СВЦЭМ!$A$39:$A$782,$A75,СВЦЭМ!$B$39:$B$782,Q$47)+'СЕТ СН'!$G$9+СВЦЭМ!$D$10+'СЕТ СН'!$G$5-'СЕТ СН'!$G$17</f>
        <v>3493.2400820000003</v>
      </c>
      <c r="R75" s="36">
        <f>SUMIFS(СВЦЭМ!$C$39:$C$782,СВЦЭМ!$A$39:$A$782,$A75,СВЦЭМ!$B$39:$B$782,R$47)+'СЕТ СН'!$G$9+СВЦЭМ!$D$10+'СЕТ СН'!$G$5-'СЕТ СН'!$G$17</f>
        <v>3488.27604178</v>
      </c>
      <c r="S75" s="36">
        <f>SUMIFS(СВЦЭМ!$C$39:$C$782,СВЦЭМ!$A$39:$A$782,$A75,СВЦЭМ!$B$39:$B$782,S$47)+'СЕТ СН'!$G$9+СВЦЭМ!$D$10+'СЕТ СН'!$G$5-'СЕТ СН'!$G$17</f>
        <v>3500.0438543099999</v>
      </c>
      <c r="T75" s="36">
        <f>SUMIFS(СВЦЭМ!$C$39:$C$782,СВЦЭМ!$A$39:$A$782,$A75,СВЦЭМ!$B$39:$B$782,T$47)+'СЕТ СН'!$G$9+СВЦЭМ!$D$10+'СЕТ СН'!$G$5-'СЕТ СН'!$G$17</f>
        <v>3455.5430405100001</v>
      </c>
      <c r="U75" s="36">
        <f>SUMIFS(СВЦЭМ!$C$39:$C$782,СВЦЭМ!$A$39:$A$782,$A75,СВЦЭМ!$B$39:$B$782,U$47)+'СЕТ СН'!$G$9+СВЦЭМ!$D$10+'СЕТ СН'!$G$5-'СЕТ СН'!$G$17</f>
        <v>3387.9843408400002</v>
      </c>
      <c r="V75" s="36">
        <f>SUMIFS(СВЦЭМ!$C$39:$C$782,СВЦЭМ!$A$39:$A$782,$A75,СВЦЭМ!$B$39:$B$782,V$47)+'СЕТ СН'!$G$9+СВЦЭМ!$D$10+'СЕТ СН'!$G$5-'СЕТ СН'!$G$17</f>
        <v>3382.0826007700002</v>
      </c>
      <c r="W75" s="36">
        <f>SUMIFS(СВЦЭМ!$C$39:$C$782,СВЦЭМ!$A$39:$A$782,$A75,СВЦЭМ!$B$39:$B$782,W$47)+'СЕТ СН'!$G$9+СВЦЭМ!$D$10+'СЕТ СН'!$G$5-'СЕТ СН'!$G$17</f>
        <v>3383.5135870000004</v>
      </c>
      <c r="X75" s="36">
        <f>SUMIFS(СВЦЭМ!$C$39:$C$782,СВЦЭМ!$A$39:$A$782,$A75,СВЦЭМ!$B$39:$B$782,X$47)+'СЕТ СН'!$G$9+СВЦЭМ!$D$10+'СЕТ СН'!$G$5-'СЕТ СН'!$G$17</f>
        <v>3429.8298640900002</v>
      </c>
      <c r="Y75" s="36">
        <f>SUMIFS(СВЦЭМ!$C$39:$C$782,СВЦЭМ!$A$39:$A$782,$A75,СВЦЭМ!$B$39:$B$782,Y$47)+'СЕТ СН'!$G$9+СВЦЭМ!$D$10+'СЕТ СН'!$G$5-'СЕТ СН'!$G$17</f>
        <v>3443.7474477000001</v>
      </c>
    </row>
    <row r="76" spans="1:27" ht="15.75" x14ac:dyDescent="0.2">
      <c r="A76" s="35">
        <f t="shared" si="1"/>
        <v>44468</v>
      </c>
      <c r="B76" s="36">
        <f>SUMIFS(СВЦЭМ!$C$39:$C$782,СВЦЭМ!$A$39:$A$782,$A76,СВЦЭМ!$B$39:$B$782,B$47)+'СЕТ СН'!$G$9+СВЦЭМ!$D$10+'СЕТ СН'!$G$5-'СЕТ СН'!$G$17</f>
        <v>3439.3937554600002</v>
      </c>
      <c r="C76" s="36">
        <f>SUMIFS(СВЦЭМ!$C$39:$C$782,СВЦЭМ!$A$39:$A$782,$A76,СВЦЭМ!$B$39:$B$782,C$47)+'СЕТ СН'!$G$9+СВЦЭМ!$D$10+'СЕТ СН'!$G$5-'СЕТ СН'!$G$17</f>
        <v>3547.0764053900002</v>
      </c>
      <c r="D76" s="36">
        <f>SUMIFS(СВЦЭМ!$C$39:$C$782,СВЦЭМ!$A$39:$A$782,$A76,СВЦЭМ!$B$39:$B$782,D$47)+'СЕТ СН'!$G$9+СВЦЭМ!$D$10+'СЕТ СН'!$G$5-'СЕТ СН'!$G$17</f>
        <v>3619.6787728099998</v>
      </c>
      <c r="E76" s="36">
        <f>SUMIFS(СВЦЭМ!$C$39:$C$782,СВЦЭМ!$A$39:$A$782,$A76,СВЦЭМ!$B$39:$B$782,E$47)+'СЕТ СН'!$G$9+СВЦЭМ!$D$10+'СЕТ СН'!$G$5-'СЕТ СН'!$G$17</f>
        <v>3598.83226238</v>
      </c>
      <c r="F76" s="36">
        <f>SUMIFS(СВЦЭМ!$C$39:$C$782,СВЦЭМ!$A$39:$A$782,$A76,СВЦЭМ!$B$39:$B$782,F$47)+'СЕТ СН'!$G$9+СВЦЭМ!$D$10+'СЕТ СН'!$G$5-'СЕТ СН'!$G$17</f>
        <v>3594.5044537000003</v>
      </c>
      <c r="G76" s="36">
        <f>SUMIFS(СВЦЭМ!$C$39:$C$782,СВЦЭМ!$A$39:$A$782,$A76,СВЦЭМ!$B$39:$B$782,G$47)+'СЕТ СН'!$G$9+СВЦЭМ!$D$10+'СЕТ СН'!$G$5-'СЕТ СН'!$G$17</f>
        <v>3585.6633589600001</v>
      </c>
      <c r="H76" s="36">
        <f>SUMIFS(СВЦЭМ!$C$39:$C$782,СВЦЭМ!$A$39:$A$782,$A76,СВЦЭМ!$B$39:$B$782,H$47)+'СЕТ СН'!$G$9+СВЦЭМ!$D$10+'СЕТ СН'!$G$5-'СЕТ СН'!$G$17</f>
        <v>3552.9736435599998</v>
      </c>
      <c r="I76" s="36">
        <f>SUMIFS(СВЦЭМ!$C$39:$C$782,СВЦЭМ!$A$39:$A$782,$A76,СВЦЭМ!$B$39:$B$782,I$47)+'СЕТ СН'!$G$9+СВЦЭМ!$D$10+'СЕТ СН'!$G$5-'СЕТ СН'!$G$17</f>
        <v>3497.9016140200001</v>
      </c>
      <c r="J76" s="36">
        <f>SUMIFS(СВЦЭМ!$C$39:$C$782,СВЦЭМ!$A$39:$A$782,$A76,СВЦЭМ!$B$39:$B$782,J$47)+'СЕТ СН'!$G$9+СВЦЭМ!$D$10+'СЕТ СН'!$G$5-'СЕТ СН'!$G$17</f>
        <v>3468.8369640300002</v>
      </c>
      <c r="K76" s="36">
        <f>SUMIFS(СВЦЭМ!$C$39:$C$782,СВЦЭМ!$A$39:$A$782,$A76,СВЦЭМ!$B$39:$B$782,K$47)+'СЕТ СН'!$G$9+СВЦЭМ!$D$10+'СЕТ СН'!$G$5-'СЕТ СН'!$G$17</f>
        <v>3408.2985563700004</v>
      </c>
      <c r="L76" s="36">
        <f>SUMIFS(СВЦЭМ!$C$39:$C$782,СВЦЭМ!$A$39:$A$782,$A76,СВЦЭМ!$B$39:$B$782,L$47)+'СЕТ СН'!$G$9+СВЦЭМ!$D$10+'СЕТ СН'!$G$5-'СЕТ СН'!$G$17</f>
        <v>3387.3599839300005</v>
      </c>
      <c r="M76" s="36">
        <f>SUMIFS(СВЦЭМ!$C$39:$C$782,СВЦЭМ!$A$39:$A$782,$A76,СВЦЭМ!$B$39:$B$782,M$47)+'СЕТ СН'!$G$9+СВЦЭМ!$D$10+'СЕТ СН'!$G$5-'СЕТ СН'!$G$17</f>
        <v>3380.8750631900002</v>
      </c>
      <c r="N76" s="36">
        <f>SUMIFS(СВЦЭМ!$C$39:$C$782,СВЦЭМ!$A$39:$A$782,$A76,СВЦЭМ!$B$39:$B$782,N$47)+'СЕТ СН'!$G$9+СВЦЭМ!$D$10+'СЕТ СН'!$G$5-'СЕТ СН'!$G$17</f>
        <v>3418.0892282300001</v>
      </c>
      <c r="O76" s="36">
        <f>SUMIFS(СВЦЭМ!$C$39:$C$782,СВЦЭМ!$A$39:$A$782,$A76,СВЦЭМ!$B$39:$B$782,O$47)+'СЕТ СН'!$G$9+СВЦЭМ!$D$10+'СЕТ СН'!$G$5-'СЕТ СН'!$G$17</f>
        <v>3444.0199337700001</v>
      </c>
      <c r="P76" s="36">
        <f>SUMIFS(СВЦЭМ!$C$39:$C$782,СВЦЭМ!$A$39:$A$782,$A76,СВЦЭМ!$B$39:$B$782,P$47)+'СЕТ СН'!$G$9+СВЦЭМ!$D$10+'СЕТ СН'!$G$5-'СЕТ СН'!$G$17</f>
        <v>3503.46137589</v>
      </c>
      <c r="Q76" s="36">
        <f>SUMIFS(СВЦЭМ!$C$39:$C$782,СВЦЭМ!$A$39:$A$782,$A76,СВЦЭМ!$B$39:$B$782,Q$47)+'СЕТ СН'!$G$9+СВЦЭМ!$D$10+'СЕТ СН'!$G$5-'СЕТ СН'!$G$17</f>
        <v>3507.5941571799999</v>
      </c>
      <c r="R76" s="36">
        <f>SUMIFS(СВЦЭМ!$C$39:$C$782,СВЦЭМ!$A$39:$A$782,$A76,СВЦЭМ!$B$39:$B$782,R$47)+'СЕТ СН'!$G$9+СВЦЭМ!$D$10+'СЕТ СН'!$G$5-'СЕТ СН'!$G$17</f>
        <v>3512.6428519700003</v>
      </c>
      <c r="S76" s="36">
        <f>SUMIFS(СВЦЭМ!$C$39:$C$782,СВЦЭМ!$A$39:$A$782,$A76,СВЦЭМ!$B$39:$B$782,S$47)+'СЕТ СН'!$G$9+СВЦЭМ!$D$10+'СЕТ СН'!$G$5-'СЕТ СН'!$G$17</f>
        <v>3486.1375914400001</v>
      </c>
      <c r="T76" s="36">
        <f>SUMIFS(СВЦЭМ!$C$39:$C$782,СВЦЭМ!$A$39:$A$782,$A76,СВЦЭМ!$B$39:$B$782,T$47)+'СЕТ СН'!$G$9+СВЦЭМ!$D$10+'СЕТ СН'!$G$5-'СЕТ СН'!$G$17</f>
        <v>3469.3483650600001</v>
      </c>
      <c r="U76" s="36">
        <f>SUMIFS(СВЦЭМ!$C$39:$C$782,СВЦЭМ!$A$39:$A$782,$A76,СВЦЭМ!$B$39:$B$782,U$47)+'СЕТ СН'!$G$9+СВЦЭМ!$D$10+'СЕТ СН'!$G$5-'СЕТ СН'!$G$17</f>
        <v>3421.7676911600001</v>
      </c>
      <c r="V76" s="36">
        <f>SUMIFS(СВЦЭМ!$C$39:$C$782,СВЦЭМ!$A$39:$A$782,$A76,СВЦЭМ!$B$39:$B$782,V$47)+'СЕТ СН'!$G$9+СВЦЭМ!$D$10+'СЕТ СН'!$G$5-'СЕТ СН'!$G$17</f>
        <v>3403.2352173700001</v>
      </c>
      <c r="W76" s="36">
        <f>SUMIFS(СВЦЭМ!$C$39:$C$782,СВЦЭМ!$A$39:$A$782,$A76,СВЦЭМ!$B$39:$B$782,W$47)+'СЕТ СН'!$G$9+СВЦЭМ!$D$10+'СЕТ СН'!$G$5-'СЕТ СН'!$G$17</f>
        <v>3388.5237355300001</v>
      </c>
      <c r="X76" s="36">
        <f>SUMIFS(СВЦЭМ!$C$39:$C$782,СВЦЭМ!$A$39:$A$782,$A76,СВЦЭМ!$B$39:$B$782,X$47)+'СЕТ СН'!$G$9+СВЦЭМ!$D$10+'СЕТ СН'!$G$5-'СЕТ СН'!$G$17</f>
        <v>3447.0370835200001</v>
      </c>
      <c r="Y76" s="36">
        <f>SUMIFS(СВЦЭМ!$C$39:$C$782,СВЦЭМ!$A$39:$A$782,$A76,СВЦЭМ!$B$39:$B$782,Y$47)+'СЕТ СН'!$G$9+СВЦЭМ!$D$10+'СЕТ СН'!$G$5-'СЕТ СН'!$G$17</f>
        <v>3457.46939105</v>
      </c>
    </row>
    <row r="77" spans="1:27" ht="15.75" x14ac:dyDescent="0.2">
      <c r="A77" s="35">
        <f t="shared" si="1"/>
        <v>44469</v>
      </c>
      <c r="B77" s="36">
        <f>SUMIFS(СВЦЭМ!$C$39:$C$782,СВЦЭМ!$A$39:$A$782,$A77,СВЦЭМ!$B$39:$B$782,B$47)+'СЕТ СН'!$G$9+СВЦЭМ!$D$10+'СЕТ СН'!$G$5-'СЕТ СН'!$G$17</f>
        <v>3476.1533795400001</v>
      </c>
      <c r="C77" s="36">
        <f>SUMIFS(СВЦЭМ!$C$39:$C$782,СВЦЭМ!$A$39:$A$782,$A77,СВЦЭМ!$B$39:$B$782,C$47)+'СЕТ СН'!$G$9+СВЦЭМ!$D$10+'СЕТ СН'!$G$5-'СЕТ СН'!$G$17</f>
        <v>3520.62862236</v>
      </c>
      <c r="D77" s="36">
        <f>SUMIFS(СВЦЭМ!$C$39:$C$782,СВЦЭМ!$A$39:$A$782,$A77,СВЦЭМ!$B$39:$B$782,D$47)+'СЕТ СН'!$G$9+СВЦЭМ!$D$10+'СЕТ СН'!$G$5-'СЕТ СН'!$G$17</f>
        <v>3580.83632979</v>
      </c>
      <c r="E77" s="36">
        <f>SUMIFS(СВЦЭМ!$C$39:$C$782,СВЦЭМ!$A$39:$A$782,$A77,СВЦЭМ!$B$39:$B$782,E$47)+'СЕТ СН'!$G$9+СВЦЭМ!$D$10+'СЕТ СН'!$G$5-'СЕТ СН'!$G$17</f>
        <v>3600.68750185</v>
      </c>
      <c r="F77" s="36">
        <f>SUMIFS(СВЦЭМ!$C$39:$C$782,СВЦЭМ!$A$39:$A$782,$A77,СВЦЭМ!$B$39:$B$782,F$47)+'СЕТ СН'!$G$9+СВЦЭМ!$D$10+'СЕТ СН'!$G$5-'СЕТ СН'!$G$17</f>
        <v>3590.2910436100001</v>
      </c>
      <c r="G77" s="36">
        <f>SUMIFS(СВЦЭМ!$C$39:$C$782,СВЦЭМ!$A$39:$A$782,$A77,СВЦЭМ!$B$39:$B$782,G$47)+'СЕТ СН'!$G$9+СВЦЭМ!$D$10+'СЕТ СН'!$G$5-'СЕТ СН'!$G$17</f>
        <v>3590.3093100300002</v>
      </c>
      <c r="H77" s="36">
        <f>SUMIFS(СВЦЭМ!$C$39:$C$782,СВЦЭМ!$A$39:$A$782,$A77,СВЦЭМ!$B$39:$B$782,H$47)+'СЕТ СН'!$G$9+СВЦЭМ!$D$10+'СЕТ СН'!$G$5-'СЕТ СН'!$G$17</f>
        <v>3525.6499156199998</v>
      </c>
      <c r="I77" s="36">
        <f>SUMIFS(СВЦЭМ!$C$39:$C$782,СВЦЭМ!$A$39:$A$782,$A77,СВЦЭМ!$B$39:$B$782,I$47)+'СЕТ СН'!$G$9+СВЦЭМ!$D$10+'СЕТ СН'!$G$5-'СЕТ СН'!$G$17</f>
        <v>3502.6417606700002</v>
      </c>
      <c r="J77" s="36">
        <f>SUMIFS(СВЦЭМ!$C$39:$C$782,СВЦЭМ!$A$39:$A$782,$A77,СВЦЭМ!$B$39:$B$782,J$47)+'СЕТ СН'!$G$9+СВЦЭМ!$D$10+'СЕТ СН'!$G$5-'СЕТ СН'!$G$17</f>
        <v>3469.9060565100003</v>
      </c>
      <c r="K77" s="36">
        <f>SUMIFS(СВЦЭМ!$C$39:$C$782,СВЦЭМ!$A$39:$A$782,$A77,СВЦЭМ!$B$39:$B$782,K$47)+'СЕТ СН'!$G$9+СВЦЭМ!$D$10+'СЕТ СН'!$G$5-'СЕТ СН'!$G$17</f>
        <v>3479.6345376600002</v>
      </c>
      <c r="L77" s="36">
        <f>SUMIFS(СВЦЭМ!$C$39:$C$782,СВЦЭМ!$A$39:$A$782,$A77,СВЦЭМ!$B$39:$B$782,L$47)+'СЕТ СН'!$G$9+СВЦЭМ!$D$10+'СЕТ СН'!$G$5-'СЕТ СН'!$G$17</f>
        <v>3486.9316171700002</v>
      </c>
      <c r="M77" s="36">
        <f>SUMIFS(СВЦЭМ!$C$39:$C$782,СВЦЭМ!$A$39:$A$782,$A77,СВЦЭМ!$B$39:$B$782,M$47)+'СЕТ СН'!$G$9+СВЦЭМ!$D$10+'СЕТ СН'!$G$5-'СЕТ СН'!$G$17</f>
        <v>3474.5031355800002</v>
      </c>
      <c r="N77" s="36">
        <f>SUMIFS(СВЦЭМ!$C$39:$C$782,СВЦЭМ!$A$39:$A$782,$A77,СВЦЭМ!$B$39:$B$782,N$47)+'СЕТ СН'!$G$9+СВЦЭМ!$D$10+'СЕТ СН'!$G$5-'СЕТ СН'!$G$17</f>
        <v>3450.2721842800001</v>
      </c>
      <c r="O77" s="36">
        <f>SUMIFS(СВЦЭМ!$C$39:$C$782,СВЦЭМ!$A$39:$A$782,$A77,СВЦЭМ!$B$39:$B$782,O$47)+'СЕТ СН'!$G$9+СВЦЭМ!$D$10+'СЕТ СН'!$G$5-'СЕТ СН'!$G$17</f>
        <v>3457.55558217</v>
      </c>
      <c r="P77" s="36">
        <f>SUMIFS(СВЦЭМ!$C$39:$C$782,СВЦЭМ!$A$39:$A$782,$A77,СВЦЭМ!$B$39:$B$782,P$47)+'СЕТ СН'!$G$9+СВЦЭМ!$D$10+'СЕТ СН'!$G$5-'СЕТ СН'!$G$17</f>
        <v>3503.04343578</v>
      </c>
      <c r="Q77" s="36">
        <f>SUMIFS(СВЦЭМ!$C$39:$C$782,СВЦЭМ!$A$39:$A$782,$A77,СВЦЭМ!$B$39:$B$782,Q$47)+'СЕТ СН'!$G$9+СВЦЭМ!$D$10+'СЕТ СН'!$G$5-'СЕТ СН'!$G$17</f>
        <v>3509.4372406800003</v>
      </c>
      <c r="R77" s="36">
        <f>SUMIFS(СВЦЭМ!$C$39:$C$782,СВЦЭМ!$A$39:$A$782,$A77,СВЦЭМ!$B$39:$B$782,R$47)+'СЕТ СН'!$G$9+СВЦЭМ!$D$10+'СЕТ СН'!$G$5-'СЕТ СН'!$G$17</f>
        <v>3503.82303972</v>
      </c>
      <c r="S77" s="36">
        <f>SUMIFS(СВЦЭМ!$C$39:$C$782,СВЦЭМ!$A$39:$A$782,$A77,СВЦЭМ!$B$39:$B$782,S$47)+'СЕТ СН'!$G$9+СВЦЭМ!$D$10+'СЕТ СН'!$G$5-'СЕТ СН'!$G$17</f>
        <v>3446.7466388299999</v>
      </c>
      <c r="T77" s="36">
        <f>SUMIFS(СВЦЭМ!$C$39:$C$782,СВЦЭМ!$A$39:$A$782,$A77,СВЦЭМ!$B$39:$B$782,T$47)+'СЕТ СН'!$G$9+СВЦЭМ!$D$10+'СЕТ СН'!$G$5-'СЕТ СН'!$G$17</f>
        <v>3462.1884268800004</v>
      </c>
      <c r="U77" s="36">
        <f>SUMIFS(СВЦЭМ!$C$39:$C$782,СВЦЭМ!$A$39:$A$782,$A77,СВЦЭМ!$B$39:$B$782,U$47)+'СЕТ СН'!$G$9+СВЦЭМ!$D$10+'СЕТ СН'!$G$5-'СЕТ СН'!$G$17</f>
        <v>3436.8198522700004</v>
      </c>
      <c r="V77" s="36">
        <f>SUMIFS(СВЦЭМ!$C$39:$C$782,СВЦЭМ!$A$39:$A$782,$A77,СВЦЭМ!$B$39:$B$782,V$47)+'СЕТ СН'!$G$9+СВЦЭМ!$D$10+'СЕТ СН'!$G$5-'СЕТ СН'!$G$17</f>
        <v>3426.6954607400003</v>
      </c>
      <c r="W77" s="36">
        <f>SUMIFS(СВЦЭМ!$C$39:$C$782,СВЦЭМ!$A$39:$A$782,$A77,СВЦЭМ!$B$39:$B$782,W$47)+'СЕТ СН'!$G$9+СВЦЭМ!$D$10+'СЕТ СН'!$G$5-'СЕТ СН'!$G$17</f>
        <v>3416.6115764700003</v>
      </c>
      <c r="X77" s="36">
        <f>SUMIFS(СВЦЭМ!$C$39:$C$782,СВЦЭМ!$A$39:$A$782,$A77,СВЦЭМ!$B$39:$B$782,X$47)+'СЕТ СН'!$G$9+СВЦЭМ!$D$10+'СЕТ СН'!$G$5-'СЕТ СН'!$G$17</f>
        <v>3440.0804538500001</v>
      </c>
      <c r="Y77" s="36">
        <f>SUMIFS(СВЦЭМ!$C$39:$C$782,СВЦЭМ!$A$39:$A$782,$A77,СВЦЭМ!$B$39:$B$782,Y$47)+'СЕТ СН'!$G$9+СВЦЭМ!$D$10+'СЕТ СН'!$G$5-'СЕТ СН'!$G$17</f>
        <v>3484.77420527</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01.09.2021</v>
      </c>
      <c r="B84" s="36">
        <f>SUMIFS(СВЦЭМ!$C$39:$C$782,СВЦЭМ!$A$39:$A$782,$A84,СВЦЭМ!$B$39:$B$782,B$83)+'СЕТ СН'!$H$9+СВЦЭМ!$D$10+'СЕТ СН'!$H$5-'СЕТ СН'!$H$17</f>
        <v>3588.1290027699997</v>
      </c>
      <c r="C84" s="36">
        <f>SUMIFS(СВЦЭМ!$C$39:$C$782,СВЦЭМ!$A$39:$A$782,$A84,СВЦЭМ!$B$39:$B$782,C$83)+'СЕТ СН'!$H$9+СВЦЭМ!$D$10+'СЕТ СН'!$H$5-'СЕТ СН'!$H$17</f>
        <v>3679.4005568500002</v>
      </c>
      <c r="D84" s="36">
        <f>SUMIFS(СВЦЭМ!$C$39:$C$782,СВЦЭМ!$A$39:$A$782,$A84,СВЦЭМ!$B$39:$B$782,D$83)+'СЕТ СН'!$H$9+СВЦЭМ!$D$10+'СЕТ СН'!$H$5-'СЕТ СН'!$H$17</f>
        <v>3762.6639747499999</v>
      </c>
      <c r="E84" s="36">
        <f>SUMIFS(СВЦЭМ!$C$39:$C$782,СВЦЭМ!$A$39:$A$782,$A84,СВЦЭМ!$B$39:$B$782,E$83)+'СЕТ СН'!$H$9+СВЦЭМ!$D$10+'СЕТ СН'!$H$5-'СЕТ СН'!$H$17</f>
        <v>3791.5333166299997</v>
      </c>
      <c r="F84" s="36">
        <f>SUMIFS(СВЦЭМ!$C$39:$C$782,СВЦЭМ!$A$39:$A$782,$A84,СВЦЭМ!$B$39:$B$782,F$83)+'СЕТ СН'!$H$9+СВЦЭМ!$D$10+'СЕТ СН'!$H$5-'СЕТ СН'!$H$17</f>
        <v>3792.7168020600002</v>
      </c>
      <c r="G84" s="36">
        <f>SUMIFS(СВЦЭМ!$C$39:$C$782,СВЦЭМ!$A$39:$A$782,$A84,СВЦЭМ!$B$39:$B$782,G$83)+'СЕТ СН'!$H$9+СВЦЭМ!$D$10+'СЕТ СН'!$H$5-'СЕТ СН'!$H$17</f>
        <v>3777.0799211499998</v>
      </c>
      <c r="H84" s="36">
        <f>SUMIFS(СВЦЭМ!$C$39:$C$782,СВЦЭМ!$A$39:$A$782,$A84,СВЦЭМ!$B$39:$B$782,H$83)+'СЕТ СН'!$H$9+СВЦЭМ!$D$10+'СЕТ СН'!$H$5-'СЕТ СН'!$H$17</f>
        <v>3715.6134485000002</v>
      </c>
      <c r="I84" s="36">
        <f>SUMIFS(СВЦЭМ!$C$39:$C$782,СВЦЭМ!$A$39:$A$782,$A84,СВЦЭМ!$B$39:$B$782,I$83)+'СЕТ СН'!$H$9+СВЦЭМ!$D$10+'СЕТ СН'!$H$5-'СЕТ СН'!$H$17</f>
        <v>3644.4483824600002</v>
      </c>
      <c r="J84" s="36">
        <f>SUMIFS(СВЦЭМ!$C$39:$C$782,СВЦЭМ!$A$39:$A$782,$A84,СВЦЭМ!$B$39:$B$782,J$83)+'СЕТ СН'!$H$9+СВЦЭМ!$D$10+'СЕТ СН'!$H$5-'СЕТ СН'!$H$17</f>
        <v>3589.0712113499999</v>
      </c>
      <c r="K84" s="36">
        <f>SUMIFS(СВЦЭМ!$C$39:$C$782,СВЦЭМ!$A$39:$A$782,$A84,СВЦЭМ!$B$39:$B$782,K$83)+'СЕТ СН'!$H$9+СВЦЭМ!$D$10+'СЕТ СН'!$H$5-'СЕТ СН'!$H$17</f>
        <v>3554.7756265399998</v>
      </c>
      <c r="L84" s="36">
        <f>SUMIFS(СВЦЭМ!$C$39:$C$782,СВЦЭМ!$A$39:$A$782,$A84,СВЦЭМ!$B$39:$B$782,L$83)+'СЕТ СН'!$H$9+СВЦЭМ!$D$10+'СЕТ СН'!$H$5-'СЕТ СН'!$H$17</f>
        <v>3532.7216016799998</v>
      </c>
      <c r="M84" s="36">
        <f>SUMIFS(СВЦЭМ!$C$39:$C$782,СВЦЭМ!$A$39:$A$782,$A84,СВЦЭМ!$B$39:$B$782,M$83)+'СЕТ СН'!$H$9+СВЦЭМ!$D$10+'СЕТ СН'!$H$5-'СЕТ СН'!$H$17</f>
        <v>3533.4406733999999</v>
      </c>
      <c r="N84" s="36">
        <f>SUMIFS(СВЦЭМ!$C$39:$C$782,СВЦЭМ!$A$39:$A$782,$A84,СВЦЭМ!$B$39:$B$782,N$83)+'СЕТ СН'!$H$9+СВЦЭМ!$D$10+'СЕТ СН'!$H$5-'СЕТ СН'!$H$17</f>
        <v>3553.15563819</v>
      </c>
      <c r="O84" s="36">
        <f>SUMIFS(СВЦЭМ!$C$39:$C$782,СВЦЭМ!$A$39:$A$782,$A84,СВЦЭМ!$B$39:$B$782,O$83)+'СЕТ СН'!$H$9+СВЦЭМ!$D$10+'СЕТ СН'!$H$5-'СЕТ СН'!$H$17</f>
        <v>3591.7452759500002</v>
      </c>
      <c r="P84" s="36">
        <f>SUMIFS(СВЦЭМ!$C$39:$C$782,СВЦЭМ!$A$39:$A$782,$A84,СВЦЭМ!$B$39:$B$782,P$83)+'СЕТ СН'!$H$9+СВЦЭМ!$D$10+'СЕТ СН'!$H$5-'СЕТ СН'!$H$17</f>
        <v>3626.87596846</v>
      </c>
      <c r="Q84" s="36">
        <f>SUMIFS(СВЦЭМ!$C$39:$C$782,СВЦЭМ!$A$39:$A$782,$A84,СВЦЭМ!$B$39:$B$782,Q$83)+'СЕТ СН'!$H$9+СВЦЭМ!$D$10+'СЕТ СН'!$H$5-'СЕТ СН'!$H$17</f>
        <v>3630.5776951600001</v>
      </c>
      <c r="R84" s="36">
        <f>SUMIFS(СВЦЭМ!$C$39:$C$782,СВЦЭМ!$A$39:$A$782,$A84,СВЦЭМ!$B$39:$B$782,R$83)+'СЕТ СН'!$H$9+СВЦЭМ!$D$10+'СЕТ СН'!$H$5-'СЕТ СН'!$H$17</f>
        <v>3619.3491030800001</v>
      </c>
      <c r="S84" s="36">
        <f>SUMIFS(СВЦЭМ!$C$39:$C$782,СВЦЭМ!$A$39:$A$782,$A84,СВЦЭМ!$B$39:$B$782,S$83)+'СЕТ СН'!$H$9+СВЦЭМ!$D$10+'СЕТ СН'!$H$5-'СЕТ СН'!$H$17</f>
        <v>3591.9304029099999</v>
      </c>
      <c r="T84" s="36">
        <f>SUMIFS(СВЦЭМ!$C$39:$C$782,СВЦЭМ!$A$39:$A$782,$A84,СВЦЭМ!$B$39:$B$782,T$83)+'СЕТ СН'!$H$9+СВЦЭМ!$D$10+'СЕТ СН'!$H$5-'СЕТ СН'!$H$17</f>
        <v>3543.9274061900001</v>
      </c>
      <c r="U84" s="36">
        <f>SUMIFS(СВЦЭМ!$C$39:$C$782,СВЦЭМ!$A$39:$A$782,$A84,СВЦЭМ!$B$39:$B$782,U$83)+'СЕТ СН'!$H$9+СВЦЭМ!$D$10+'СЕТ СН'!$H$5-'СЕТ СН'!$H$17</f>
        <v>3517.3443017300001</v>
      </c>
      <c r="V84" s="36">
        <f>SUMIFS(СВЦЭМ!$C$39:$C$782,СВЦЭМ!$A$39:$A$782,$A84,СВЦЭМ!$B$39:$B$782,V$83)+'СЕТ СН'!$H$9+СВЦЭМ!$D$10+'СЕТ СН'!$H$5-'СЕТ СН'!$H$17</f>
        <v>3517.60506639</v>
      </c>
      <c r="W84" s="36">
        <f>SUMIFS(СВЦЭМ!$C$39:$C$782,СВЦЭМ!$A$39:$A$782,$A84,СВЦЭМ!$B$39:$B$782,W$83)+'СЕТ СН'!$H$9+СВЦЭМ!$D$10+'СЕТ СН'!$H$5-'СЕТ СН'!$H$17</f>
        <v>3517.0117038500002</v>
      </c>
      <c r="X84" s="36">
        <f>SUMIFS(СВЦЭМ!$C$39:$C$782,СВЦЭМ!$A$39:$A$782,$A84,СВЦЭМ!$B$39:$B$782,X$83)+'СЕТ СН'!$H$9+СВЦЭМ!$D$10+'СЕТ СН'!$H$5-'СЕТ СН'!$H$17</f>
        <v>3515.6914224699999</v>
      </c>
      <c r="Y84" s="36">
        <f>SUMIFS(СВЦЭМ!$C$39:$C$782,СВЦЭМ!$A$39:$A$782,$A84,СВЦЭМ!$B$39:$B$782,Y$83)+'СЕТ СН'!$H$9+СВЦЭМ!$D$10+'СЕТ СН'!$H$5-'СЕТ СН'!$H$17</f>
        <v>3582.3847893500001</v>
      </c>
    </row>
    <row r="85" spans="1:25" ht="15.75" x14ac:dyDescent="0.2">
      <c r="A85" s="35">
        <f>A84+1</f>
        <v>44441</v>
      </c>
      <c r="B85" s="36">
        <f>SUMIFS(СВЦЭМ!$C$39:$C$782,СВЦЭМ!$A$39:$A$782,$A85,СВЦЭМ!$B$39:$B$782,B$83)+'СЕТ СН'!$H$9+СВЦЭМ!$D$10+'СЕТ СН'!$H$5-'СЕТ СН'!$H$17</f>
        <v>3681.9942718100001</v>
      </c>
      <c r="C85" s="36">
        <f>SUMIFS(СВЦЭМ!$C$39:$C$782,СВЦЭМ!$A$39:$A$782,$A85,СВЦЭМ!$B$39:$B$782,C$83)+'СЕТ СН'!$H$9+СВЦЭМ!$D$10+'СЕТ СН'!$H$5-'СЕТ СН'!$H$17</f>
        <v>3754.8563700999998</v>
      </c>
      <c r="D85" s="36">
        <f>SUMIFS(СВЦЭМ!$C$39:$C$782,СВЦЭМ!$A$39:$A$782,$A85,СВЦЭМ!$B$39:$B$782,D$83)+'СЕТ СН'!$H$9+СВЦЭМ!$D$10+'СЕТ СН'!$H$5-'СЕТ СН'!$H$17</f>
        <v>3829.2323491999996</v>
      </c>
      <c r="E85" s="36">
        <f>SUMIFS(СВЦЭМ!$C$39:$C$782,СВЦЭМ!$A$39:$A$782,$A85,СВЦЭМ!$B$39:$B$782,E$83)+'СЕТ СН'!$H$9+СВЦЭМ!$D$10+'СЕТ СН'!$H$5-'СЕТ СН'!$H$17</f>
        <v>3846.2158375399999</v>
      </c>
      <c r="F85" s="36">
        <f>SUMIFS(СВЦЭМ!$C$39:$C$782,СВЦЭМ!$A$39:$A$782,$A85,СВЦЭМ!$B$39:$B$782,F$83)+'СЕТ СН'!$H$9+СВЦЭМ!$D$10+'СЕТ СН'!$H$5-'СЕТ СН'!$H$17</f>
        <v>3835.6110565600002</v>
      </c>
      <c r="G85" s="36">
        <f>SUMIFS(СВЦЭМ!$C$39:$C$782,СВЦЭМ!$A$39:$A$782,$A85,СВЦЭМ!$B$39:$B$782,G$83)+'СЕТ СН'!$H$9+СВЦЭМ!$D$10+'СЕТ СН'!$H$5-'СЕТ СН'!$H$17</f>
        <v>3828.7366286299998</v>
      </c>
      <c r="H85" s="36">
        <f>SUMIFS(СВЦЭМ!$C$39:$C$782,СВЦЭМ!$A$39:$A$782,$A85,СВЦЭМ!$B$39:$B$782,H$83)+'СЕТ СН'!$H$9+СВЦЭМ!$D$10+'СЕТ СН'!$H$5-'СЕТ СН'!$H$17</f>
        <v>3772.8555936899998</v>
      </c>
      <c r="I85" s="36">
        <f>SUMIFS(СВЦЭМ!$C$39:$C$782,СВЦЭМ!$A$39:$A$782,$A85,СВЦЭМ!$B$39:$B$782,I$83)+'СЕТ СН'!$H$9+СВЦЭМ!$D$10+'СЕТ СН'!$H$5-'СЕТ СН'!$H$17</f>
        <v>3690.27952929</v>
      </c>
      <c r="J85" s="36">
        <f>SUMIFS(СВЦЭМ!$C$39:$C$782,СВЦЭМ!$A$39:$A$782,$A85,СВЦЭМ!$B$39:$B$782,J$83)+'СЕТ СН'!$H$9+СВЦЭМ!$D$10+'СЕТ СН'!$H$5-'СЕТ СН'!$H$17</f>
        <v>3598.95060539</v>
      </c>
      <c r="K85" s="36">
        <f>SUMIFS(СВЦЭМ!$C$39:$C$782,СВЦЭМ!$A$39:$A$782,$A85,СВЦЭМ!$B$39:$B$782,K$83)+'СЕТ СН'!$H$9+СВЦЭМ!$D$10+'СЕТ СН'!$H$5-'СЕТ СН'!$H$17</f>
        <v>3580.0909339099999</v>
      </c>
      <c r="L85" s="36">
        <f>SUMIFS(СВЦЭМ!$C$39:$C$782,СВЦЭМ!$A$39:$A$782,$A85,СВЦЭМ!$B$39:$B$782,L$83)+'СЕТ СН'!$H$9+СВЦЭМ!$D$10+'СЕТ СН'!$H$5-'СЕТ СН'!$H$17</f>
        <v>3571.8126289900001</v>
      </c>
      <c r="M85" s="36">
        <f>SUMIFS(СВЦЭМ!$C$39:$C$782,СВЦЭМ!$A$39:$A$782,$A85,СВЦЭМ!$B$39:$B$782,M$83)+'СЕТ СН'!$H$9+СВЦЭМ!$D$10+'СЕТ СН'!$H$5-'СЕТ СН'!$H$17</f>
        <v>3585.7880248900001</v>
      </c>
      <c r="N85" s="36">
        <f>SUMIFS(СВЦЭМ!$C$39:$C$782,СВЦЭМ!$A$39:$A$782,$A85,СВЦЭМ!$B$39:$B$782,N$83)+'СЕТ СН'!$H$9+СВЦЭМ!$D$10+'СЕТ СН'!$H$5-'СЕТ СН'!$H$17</f>
        <v>3583.9911146899999</v>
      </c>
      <c r="O85" s="36">
        <f>SUMIFS(СВЦЭМ!$C$39:$C$782,СВЦЭМ!$A$39:$A$782,$A85,СВЦЭМ!$B$39:$B$782,O$83)+'СЕТ СН'!$H$9+СВЦЭМ!$D$10+'СЕТ СН'!$H$5-'СЕТ СН'!$H$17</f>
        <v>3627.3570019500003</v>
      </c>
      <c r="P85" s="36">
        <f>SUMIFS(СВЦЭМ!$C$39:$C$782,СВЦЭМ!$A$39:$A$782,$A85,СВЦЭМ!$B$39:$B$782,P$83)+'СЕТ СН'!$H$9+СВЦЭМ!$D$10+'СЕТ СН'!$H$5-'СЕТ СН'!$H$17</f>
        <v>3660.8370157199997</v>
      </c>
      <c r="Q85" s="36">
        <f>SUMIFS(СВЦЭМ!$C$39:$C$782,СВЦЭМ!$A$39:$A$782,$A85,СВЦЭМ!$B$39:$B$782,Q$83)+'СЕТ СН'!$H$9+СВЦЭМ!$D$10+'СЕТ СН'!$H$5-'СЕТ СН'!$H$17</f>
        <v>3661.5033639100002</v>
      </c>
      <c r="R85" s="36">
        <f>SUMIFS(СВЦЭМ!$C$39:$C$782,СВЦЭМ!$A$39:$A$782,$A85,СВЦЭМ!$B$39:$B$782,R$83)+'СЕТ СН'!$H$9+СВЦЭМ!$D$10+'СЕТ СН'!$H$5-'СЕТ СН'!$H$17</f>
        <v>3651.9402475299999</v>
      </c>
      <c r="S85" s="36">
        <f>SUMIFS(СВЦЭМ!$C$39:$C$782,СВЦЭМ!$A$39:$A$782,$A85,СВЦЭМ!$B$39:$B$782,S$83)+'СЕТ СН'!$H$9+СВЦЭМ!$D$10+'СЕТ СН'!$H$5-'СЕТ СН'!$H$17</f>
        <v>3635.4539892900002</v>
      </c>
      <c r="T85" s="36">
        <f>SUMIFS(СВЦЭМ!$C$39:$C$782,СВЦЭМ!$A$39:$A$782,$A85,СВЦЭМ!$B$39:$B$782,T$83)+'СЕТ СН'!$H$9+СВЦЭМ!$D$10+'СЕТ СН'!$H$5-'СЕТ СН'!$H$17</f>
        <v>3627.5438570000001</v>
      </c>
      <c r="U85" s="36">
        <f>SUMIFS(СВЦЭМ!$C$39:$C$782,СВЦЭМ!$A$39:$A$782,$A85,СВЦЭМ!$B$39:$B$782,U$83)+'СЕТ СН'!$H$9+СВЦЭМ!$D$10+'СЕТ СН'!$H$5-'СЕТ СН'!$H$17</f>
        <v>3603.5001861000001</v>
      </c>
      <c r="V85" s="36">
        <f>SUMIFS(СВЦЭМ!$C$39:$C$782,СВЦЭМ!$A$39:$A$782,$A85,СВЦЭМ!$B$39:$B$782,V$83)+'СЕТ СН'!$H$9+СВЦЭМ!$D$10+'СЕТ СН'!$H$5-'СЕТ СН'!$H$17</f>
        <v>3616.1342704799999</v>
      </c>
      <c r="W85" s="36">
        <f>SUMIFS(СВЦЭМ!$C$39:$C$782,СВЦЭМ!$A$39:$A$782,$A85,СВЦЭМ!$B$39:$B$782,W$83)+'СЕТ СН'!$H$9+СВЦЭМ!$D$10+'СЕТ СН'!$H$5-'СЕТ СН'!$H$17</f>
        <v>3613.43665891</v>
      </c>
      <c r="X85" s="36">
        <f>SUMIFS(СВЦЭМ!$C$39:$C$782,СВЦЭМ!$A$39:$A$782,$A85,СВЦЭМ!$B$39:$B$782,X$83)+'СЕТ СН'!$H$9+СВЦЭМ!$D$10+'СЕТ СН'!$H$5-'СЕТ СН'!$H$17</f>
        <v>3590.0535451699998</v>
      </c>
      <c r="Y85" s="36">
        <f>SUMIFS(СВЦЭМ!$C$39:$C$782,СВЦЭМ!$A$39:$A$782,$A85,СВЦЭМ!$B$39:$B$782,Y$83)+'СЕТ СН'!$H$9+СВЦЭМ!$D$10+'СЕТ СН'!$H$5-'СЕТ СН'!$H$17</f>
        <v>3602.7067235</v>
      </c>
    </row>
    <row r="86" spans="1:25" ht="15.75" x14ac:dyDescent="0.2">
      <c r="A86" s="35">
        <f t="shared" ref="A86:A113" si="2">A85+1</f>
        <v>44442</v>
      </c>
      <c r="B86" s="36">
        <f>SUMIFS(СВЦЭМ!$C$39:$C$782,СВЦЭМ!$A$39:$A$782,$A86,СВЦЭМ!$B$39:$B$782,B$83)+'СЕТ СН'!$H$9+СВЦЭМ!$D$10+'СЕТ СН'!$H$5-'СЕТ СН'!$H$17</f>
        <v>3690.6068349699999</v>
      </c>
      <c r="C86" s="36">
        <f>SUMIFS(СВЦЭМ!$C$39:$C$782,СВЦЭМ!$A$39:$A$782,$A86,СВЦЭМ!$B$39:$B$782,C$83)+'СЕТ СН'!$H$9+СВЦЭМ!$D$10+'СЕТ СН'!$H$5-'СЕТ СН'!$H$17</f>
        <v>3756.17797161</v>
      </c>
      <c r="D86" s="36">
        <f>SUMIFS(СВЦЭМ!$C$39:$C$782,СВЦЭМ!$A$39:$A$782,$A86,СВЦЭМ!$B$39:$B$782,D$83)+'СЕТ СН'!$H$9+СВЦЭМ!$D$10+'СЕТ СН'!$H$5-'СЕТ СН'!$H$17</f>
        <v>3823.88808883</v>
      </c>
      <c r="E86" s="36">
        <f>SUMIFS(СВЦЭМ!$C$39:$C$782,СВЦЭМ!$A$39:$A$782,$A86,СВЦЭМ!$B$39:$B$782,E$83)+'СЕТ СН'!$H$9+СВЦЭМ!$D$10+'СЕТ СН'!$H$5-'СЕТ СН'!$H$17</f>
        <v>3847.7113669800001</v>
      </c>
      <c r="F86" s="36">
        <f>SUMIFS(СВЦЭМ!$C$39:$C$782,СВЦЭМ!$A$39:$A$782,$A86,СВЦЭМ!$B$39:$B$782,F$83)+'СЕТ СН'!$H$9+СВЦЭМ!$D$10+'СЕТ СН'!$H$5-'СЕТ СН'!$H$17</f>
        <v>3835.9689143099999</v>
      </c>
      <c r="G86" s="36">
        <f>SUMIFS(СВЦЭМ!$C$39:$C$782,СВЦЭМ!$A$39:$A$782,$A86,СВЦЭМ!$B$39:$B$782,G$83)+'СЕТ СН'!$H$9+СВЦЭМ!$D$10+'СЕТ СН'!$H$5-'СЕТ СН'!$H$17</f>
        <v>3809.5688282599999</v>
      </c>
      <c r="H86" s="36">
        <f>SUMIFS(СВЦЭМ!$C$39:$C$782,СВЦЭМ!$A$39:$A$782,$A86,СВЦЭМ!$B$39:$B$782,H$83)+'СЕТ СН'!$H$9+СВЦЭМ!$D$10+'СЕТ СН'!$H$5-'СЕТ СН'!$H$17</f>
        <v>3739.6664329199998</v>
      </c>
      <c r="I86" s="36">
        <f>SUMIFS(СВЦЭМ!$C$39:$C$782,СВЦЭМ!$A$39:$A$782,$A86,СВЦЭМ!$B$39:$B$782,I$83)+'СЕТ СН'!$H$9+СВЦЭМ!$D$10+'СЕТ СН'!$H$5-'СЕТ СН'!$H$17</f>
        <v>3656.9595099099997</v>
      </c>
      <c r="J86" s="36">
        <f>SUMIFS(СВЦЭМ!$C$39:$C$782,СВЦЭМ!$A$39:$A$782,$A86,СВЦЭМ!$B$39:$B$782,J$83)+'СЕТ СН'!$H$9+СВЦЭМ!$D$10+'СЕТ СН'!$H$5-'СЕТ СН'!$H$17</f>
        <v>3589.4582455999998</v>
      </c>
      <c r="K86" s="36">
        <f>SUMIFS(СВЦЭМ!$C$39:$C$782,СВЦЭМ!$A$39:$A$782,$A86,СВЦЭМ!$B$39:$B$782,K$83)+'СЕТ СН'!$H$9+СВЦЭМ!$D$10+'СЕТ СН'!$H$5-'СЕТ СН'!$H$17</f>
        <v>3574.70622473</v>
      </c>
      <c r="L86" s="36">
        <f>SUMIFS(СВЦЭМ!$C$39:$C$782,СВЦЭМ!$A$39:$A$782,$A86,СВЦЭМ!$B$39:$B$782,L$83)+'СЕТ СН'!$H$9+СВЦЭМ!$D$10+'СЕТ СН'!$H$5-'СЕТ СН'!$H$17</f>
        <v>3567.21645773</v>
      </c>
      <c r="M86" s="36">
        <f>SUMIFS(СВЦЭМ!$C$39:$C$782,СВЦЭМ!$A$39:$A$782,$A86,СВЦЭМ!$B$39:$B$782,M$83)+'СЕТ СН'!$H$9+СВЦЭМ!$D$10+'СЕТ СН'!$H$5-'СЕТ СН'!$H$17</f>
        <v>3560.8197533100001</v>
      </c>
      <c r="N86" s="36">
        <f>SUMIFS(СВЦЭМ!$C$39:$C$782,СВЦЭМ!$A$39:$A$782,$A86,СВЦЭМ!$B$39:$B$782,N$83)+'СЕТ СН'!$H$9+СВЦЭМ!$D$10+'СЕТ СН'!$H$5-'СЕТ СН'!$H$17</f>
        <v>3573.1879685399999</v>
      </c>
      <c r="O86" s="36">
        <f>SUMIFS(СВЦЭМ!$C$39:$C$782,СВЦЭМ!$A$39:$A$782,$A86,СВЦЭМ!$B$39:$B$782,O$83)+'СЕТ СН'!$H$9+СВЦЭМ!$D$10+'СЕТ СН'!$H$5-'СЕТ СН'!$H$17</f>
        <v>3586.9827443300001</v>
      </c>
      <c r="P86" s="36">
        <f>SUMIFS(СВЦЭМ!$C$39:$C$782,СВЦЭМ!$A$39:$A$782,$A86,СВЦЭМ!$B$39:$B$782,P$83)+'СЕТ СН'!$H$9+СВЦЭМ!$D$10+'СЕТ СН'!$H$5-'СЕТ СН'!$H$17</f>
        <v>3622.6512732400001</v>
      </c>
      <c r="Q86" s="36">
        <f>SUMIFS(СВЦЭМ!$C$39:$C$782,СВЦЭМ!$A$39:$A$782,$A86,СВЦЭМ!$B$39:$B$782,Q$83)+'СЕТ СН'!$H$9+СВЦЭМ!$D$10+'СЕТ СН'!$H$5-'СЕТ СН'!$H$17</f>
        <v>3634.8380169900001</v>
      </c>
      <c r="R86" s="36">
        <f>SUMIFS(СВЦЭМ!$C$39:$C$782,СВЦЭМ!$A$39:$A$782,$A86,СВЦЭМ!$B$39:$B$782,R$83)+'СЕТ СН'!$H$9+СВЦЭМ!$D$10+'СЕТ СН'!$H$5-'СЕТ СН'!$H$17</f>
        <v>3631.1864322599999</v>
      </c>
      <c r="S86" s="36">
        <f>SUMIFS(СВЦЭМ!$C$39:$C$782,СВЦЭМ!$A$39:$A$782,$A86,СВЦЭМ!$B$39:$B$782,S$83)+'СЕТ СН'!$H$9+СВЦЭМ!$D$10+'СЕТ СН'!$H$5-'СЕТ СН'!$H$17</f>
        <v>3615.2254138399999</v>
      </c>
      <c r="T86" s="36">
        <f>SUMIFS(СВЦЭМ!$C$39:$C$782,СВЦЭМ!$A$39:$A$782,$A86,СВЦЭМ!$B$39:$B$782,T$83)+'СЕТ СН'!$H$9+СВЦЭМ!$D$10+'СЕТ СН'!$H$5-'СЕТ СН'!$H$17</f>
        <v>3580.8390995899999</v>
      </c>
      <c r="U86" s="36">
        <f>SUMIFS(СВЦЭМ!$C$39:$C$782,СВЦЭМ!$A$39:$A$782,$A86,СВЦЭМ!$B$39:$B$782,U$83)+'СЕТ СН'!$H$9+СВЦЭМ!$D$10+'СЕТ СН'!$H$5-'СЕТ СН'!$H$17</f>
        <v>3578.3141003999999</v>
      </c>
      <c r="V86" s="36">
        <f>SUMIFS(СВЦЭМ!$C$39:$C$782,СВЦЭМ!$A$39:$A$782,$A86,СВЦЭМ!$B$39:$B$782,V$83)+'СЕТ СН'!$H$9+СВЦЭМ!$D$10+'СЕТ СН'!$H$5-'СЕТ СН'!$H$17</f>
        <v>3596.7799079300003</v>
      </c>
      <c r="W86" s="36">
        <f>SUMIFS(СВЦЭМ!$C$39:$C$782,СВЦЭМ!$A$39:$A$782,$A86,СВЦЭМ!$B$39:$B$782,W$83)+'СЕТ СН'!$H$9+СВЦЭМ!$D$10+'СЕТ СН'!$H$5-'СЕТ СН'!$H$17</f>
        <v>3596.5089565200001</v>
      </c>
      <c r="X86" s="36">
        <f>SUMIFS(СВЦЭМ!$C$39:$C$782,СВЦЭМ!$A$39:$A$782,$A86,СВЦЭМ!$B$39:$B$782,X$83)+'СЕТ СН'!$H$9+СВЦЭМ!$D$10+'СЕТ СН'!$H$5-'СЕТ СН'!$H$17</f>
        <v>3564.2581010200001</v>
      </c>
      <c r="Y86" s="36">
        <f>SUMIFS(СВЦЭМ!$C$39:$C$782,СВЦЭМ!$A$39:$A$782,$A86,СВЦЭМ!$B$39:$B$782,Y$83)+'СЕТ СН'!$H$9+СВЦЭМ!$D$10+'СЕТ СН'!$H$5-'СЕТ СН'!$H$17</f>
        <v>3591.3457398099999</v>
      </c>
    </row>
    <row r="87" spans="1:25" ht="15.75" x14ac:dyDescent="0.2">
      <c r="A87" s="35">
        <f t="shared" si="2"/>
        <v>44443</v>
      </c>
      <c r="B87" s="36">
        <f>SUMIFS(СВЦЭМ!$C$39:$C$782,СВЦЭМ!$A$39:$A$782,$A87,СВЦЭМ!$B$39:$B$782,B$83)+'СЕТ СН'!$H$9+СВЦЭМ!$D$10+'СЕТ СН'!$H$5-'СЕТ СН'!$H$17</f>
        <v>3659.14731721</v>
      </c>
      <c r="C87" s="36">
        <f>SUMIFS(СВЦЭМ!$C$39:$C$782,СВЦЭМ!$A$39:$A$782,$A87,СВЦЭМ!$B$39:$B$782,C$83)+'СЕТ СН'!$H$9+СВЦЭМ!$D$10+'СЕТ СН'!$H$5-'СЕТ СН'!$H$17</f>
        <v>3731.1093725400001</v>
      </c>
      <c r="D87" s="36">
        <f>SUMIFS(СВЦЭМ!$C$39:$C$782,СВЦЭМ!$A$39:$A$782,$A87,СВЦЭМ!$B$39:$B$782,D$83)+'СЕТ СН'!$H$9+СВЦЭМ!$D$10+'СЕТ СН'!$H$5-'СЕТ СН'!$H$17</f>
        <v>3793.8727633499998</v>
      </c>
      <c r="E87" s="36">
        <f>SUMIFS(СВЦЭМ!$C$39:$C$782,СВЦЭМ!$A$39:$A$782,$A87,СВЦЭМ!$B$39:$B$782,E$83)+'СЕТ СН'!$H$9+СВЦЭМ!$D$10+'СЕТ СН'!$H$5-'СЕТ СН'!$H$17</f>
        <v>3811.9378408299999</v>
      </c>
      <c r="F87" s="36">
        <f>SUMIFS(СВЦЭМ!$C$39:$C$782,СВЦЭМ!$A$39:$A$782,$A87,СВЦЭМ!$B$39:$B$782,F$83)+'СЕТ СН'!$H$9+СВЦЭМ!$D$10+'СЕТ СН'!$H$5-'СЕТ СН'!$H$17</f>
        <v>3813.3447528699999</v>
      </c>
      <c r="G87" s="36">
        <f>SUMIFS(СВЦЭМ!$C$39:$C$782,СВЦЭМ!$A$39:$A$782,$A87,СВЦЭМ!$B$39:$B$782,G$83)+'СЕТ СН'!$H$9+СВЦЭМ!$D$10+'СЕТ СН'!$H$5-'СЕТ СН'!$H$17</f>
        <v>3798.5116152399996</v>
      </c>
      <c r="H87" s="36">
        <f>SUMIFS(СВЦЭМ!$C$39:$C$782,СВЦЭМ!$A$39:$A$782,$A87,СВЦЭМ!$B$39:$B$782,H$83)+'СЕТ СН'!$H$9+СВЦЭМ!$D$10+'СЕТ СН'!$H$5-'СЕТ СН'!$H$17</f>
        <v>3747.06705504</v>
      </c>
      <c r="I87" s="36">
        <f>SUMIFS(СВЦЭМ!$C$39:$C$782,СВЦЭМ!$A$39:$A$782,$A87,СВЦЭМ!$B$39:$B$782,I$83)+'СЕТ СН'!$H$9+СВЦЭМ!$D$10+'СЕТ СН'!$H$5-'СЕТ СН'!$H$17</f>
        <v>3658.3251816800002</v>
      </c>
      <c r="J87" s="36">
        <f>SUMIFS(СВЦЭМ!$C$39:$C$782,СВЦЭМ!$A$39:$A$782,$A87,СВЦЭМ!$B$39:$B$782,J$83)+'СЕТ СН'!$H$9+СВЦЭМ!$D$10+'СЕТ СН'!$H$5-'СЕТ СН'!$H$17</f>
        <v>3575.4075992600001</v>
      </c>
      <c r="K87" s="36">
        <f>SUMIFS(СВЦЭМ!$C$39:$C$782,СВЦЭМ!$A$39:$A$782,$A87,СВЦЭМ!$B$39:$B$782,K$83)+'СЕТ СН'!$H$9+СВЦЭМ!$D$10+'СЕТ СН'!$H$5-'СЕТ СН'!$H$17</f>
        <v>3551.5023501800001</v>
      </c>
      <c r="L87" s="36">
        <f>SUMIFS(СВЦЭМ!$C$39:$C$782,СВЦЭМ!$A$39:$A$782,$A87,СВЦЭМ!$B$39:$B$782,L$83)+'СЕТ СН'!$H$9+СВЦЭМ!$D$10+'СЕТ СН'!$H$5-'СЕТ СН'!$H$17</f>
        <v>3562.90296433</v>
      </c>
      <c r="M87" s="36">
        <f>SUMIFS(СВЦЭМ!$C$39:$C$782,СВЦЭМ!$A$39:$A$782,$A87,СВЦЭМ!$B$39:$B$782,M$83)+'СЕТ СН'!$H$9+СВЦЭМ!$D$10+'СЕТ СН'!$H$5-'СЕТ СН'!$H$17</f>
        <v>3560.0901940100002</v>
      </c>
      <c r="N87" s="36">
        <f>SUMIFS(СВЦЭМ!$C$39:$C$782,СВЦЭМ!$A$39:$A$782,$A87,СВЦЭМ!$B$39:$B$782,N$83)+'СЕТ СН'!$H$9+СВЦЭМ!$D$10+'СЕТ СН'!$H$5-'СЕТ СН'!$H$17</f>
        <v>3565.78583106</v>
      </c>
      <c r="O87" s="36">
        <f>SUMIFS(СВЦЭМ!$C$39:$C$782,СВЦЭМ!$A$39:$A$782,$A87,СВЦЭМ!$B$39:$B$782,O$83)+'СЕТ СН'!$H$9+СВЦЭМ!$D$10+'СЕТ СН'!$H$5-'СЕТ СН'!$H$17</f>
        <v>3584.4899288400002</v>
      </c>
      <c r="P87" s="36">
        <f>SUMIFS(СВЦЭМ!$C$39:$C$782,СВЦЭМ!$A$39:$A$782,$A87,СВЦЭМ!$B$39:$B$782,P$83)+'СЕТ СН'!$H$9+СВЦЭМ!$D$10+'СЕТ СН'!$H$5-'СЕТ СН'!$H$17</f>
        <v>3616.1192647500002</v>
      </c>
      <c r="Q87" s="36">
        <f>SUMIFS(СВЦЭМ!$C$39:$C$782,СВЦЭМ!$A$39:$A$782,$A87,СВЦЭМ!$B$39:$B$782,Q$83)+'СЕТ СН'!$H$9+СВЦЭМ!$D$10+'СЕТ СН'!$H$5-'СЕТ СН'!$H$17</f>
        <v>3638.47526883</v>
      </c>
      <c r="R87" s="36">
        <f>SUMIFS(СВЦЭМ!$C$39:$C$782,СВЦЭМ!$A$39:$A$782,$A87,СВЦЭМ!$B$39:$B$782,R$83)+'СЕТ СН'!$H$9+СВЦЭМ!$D$10+'СЕТ СН'!$H$5-'СЕТ СН'!$H$17</f>
        <v>3632.1938578300001</v>
      </c>
      <c r="S87" s="36">
        <f>SUMIFS(СВЦЭМ!$C$39:$C$782,СВЦЭМ!$A$39:$A$782,$A87,СВЦЭМ!$B$39:$B$782,S$83)+'СЕТ СН'!$H$9+СВЦЭМ!$D$10+'СЕТ СН'!$H$5-'СЕТ СН'!$H$17</f>
        <v>3596.7685174899998</v>
      </c>
      <c r="T87" s="36">
        <f>SUMIFS(СВЦЭМ!$C$39:$C$782,СВЦЭМ!$A$39:$A$782,$A87,СВЦЭМ!$B$39:$B$782,T$83)+'СЕТ СН'!$H$9+СВЦЭМ!$D$10+'СЕТ СН'!$H$5-'СЕТ СН'!$H$17</f>
        <v>3569.9952725399999</v>
      </c>
      <c r="U87" s="36">
        <f>SUMIFS(СВЦЭМ!$C$39:$C$782,СВЦЭМ!$A$39:$A$782,$A87,СВЦЭМ!$B$39:$B$782,U$83)+'СЕТ СН'!$H$9+СВЦЭМ!$D$10+'СЕТ СН'!$H$5-'СЕТ СН'!$H$17</f>
        <v>3543.8753340900003</v>
      </c>
      <c r="V87" s="36">
        <f>SUMIFS(СВЦЭМ!$C$39:$C$782,СВЦЭМ!$A$39:$A$782,$A87,СВЦЭМ!$B$39:$B$782,V$83)+'СЕТ СН'!$H$9+СВЦЭМ!$D$10+'СЕТ СН'!$H$5-'СЕТ СН'!$H$17</f>
        <v>3527.82605268</v>
      </c>
      <c r="W87" s="36">
        <f>SUMIFS(СВЦЭМ!$C$39:$C$782,СВЦЭМ!$A$39:$A$782,$A87,СВЦЭМ!$B$39:$B$782,W$83)+'СЕТ СН'!$H$9+СВЦЭМ!$D$10+'СЕТ СН'!$H$5-'СЕТ СН'!$H$17</f>
        <v>3537.7346764399999</v>
      </c>
      <c r="X87" s="36">
        <f>SUMIFS(СВЦЭМ!$C$39:$C$782,СВЦЭМ!$A$39:$A$782,$A87,СВЦЭМ!$B$39:$B$782,X$83)+'СЕТ СН'!$H$9+СВЦЭМ!$D$10+'СЕТ СН'!$H$5-'СЕТ СН'!$H$17</f>
        <v>3555.16368044</v>
      </c>
      <c r="Y87" s="36">
        <f>SUMIFS(СВЦЭМ!$C$39:$C$782,СВЦЭМ!$A$39:$A$782,$A87,СВЦЭМ!$B$39:$B$782,Y$83)+'СЕТ СН'!$H$9+СВЦЭМ!$D$10+'СЕТ СН'!$H$5-'СЕТ СН'!$H$17</f>
        <v>3571.0113038600002</v>
      </c>
    </row>
    <row r="88" spans="1:25" ht="15.75" x14ac:dyDescent="0.2">
      <c r="A88" s="35">
        <f t="shared" si="2"/>
        <v>44444</v>
      </c>
      <c r="B88" s="36">
        <f>SUMIFS(СВЦЭМ!$C$39:$C$782,СВЦЭМ!$A$39:$A$782,$A88,СВЦЭМ!$B$39:$B$782,B$83)+'СЕТ СН'!$H$9+СВЦЭМ!$D$10+'СЕТ СН'!$H$5-'СЕТ СН'!$H$17</f>
        <v>3596.30713367</v>
      </c>
      <c r="C88" s="36">
        <f>SUMIFS(СВЦЭМ!$C$39:$C$782,СВЦЭМ!$A$39:$A$782,$A88,СВЦЭМ!$B$39:$B$782,C$83)+'СЕТ СН'!$H$9+СВЦЭМ!$D$10+'СЕТ СН'!$H$5-'СЕТ СН'!$H$17</f>
        <v>3667.7778928399998</v>
      </c>
      <c r="D88" s="36">
        <f>SUMIFS(СВЦЭМ!$C$39:$C$782,СВЦЭМ!$A$39:$A$782,$A88,СВЦЭМ!$B$39:$B$782,D$83)+'СЕТ СН'!$H$9+СВЦЭМ!$D$10+'СЕТ СН'!$H$5-'СЕТ СН'!$H$17</f>
        <v>3749.06792761</v>
      </c>
      <c r="E88" s="36">
        <f>SUMIFS(СВЦЭМ!$C$39:$C$782,СВЦЭМ!$A$39:$A$782,$A88,СВЦЭМ!$B$39:$B$782,E$83)+'СЕТ СН'!$H$9+СВЦЭМ!$D$10+'СЕТ СН'!$H$5-'СЕТ СН'!$H$17</f>
        <v>3783.19437436</v>
      </c>
      <c r="F88" s="36">
        <f>SUMIFS(СВЦЭМ!$C$39:$C$782,СВЦЭМ!$A$39:$A$782,$A88,СВЦЭМ!$B$39:$B$782,F$83)+'СЕТ СН'!$H$9+СВЦЭМ!$D$10+'СЕТ СН'!$H$5-'СЕТ СН'!$H$17</f>
        <v>3804.45474233</v>
      </c>
      <c r="G88" s="36">
        <f>SUMIFS(СВЦЭМ!$C$39:$C$782,СВЦЭМ!$A$39:$A$782,$A88,СВЦЭМ!$B$39:$B$782,G$83)+'СЕТ СН'!$H$9+СВЦЭМ!$D$10+'СЕТ СН'!$H$5-'СЕТ СН'!$H$17</f>
        <v>3811.5614483199997</v>
      </c>
      <c r="H88" s="36">
        <f>SUMIFS(СВЦЭМ!$C$39:$C$782,СВЦЭМ!$A$39:$A$782,$A88,СВЦЭМ!$B$39:$B$782,H$83)+'СЕТ СН'!$H$9+СВЦЭМ!$D$10+'СЕТ СН'!$H$5-'СЕТ СН'!$H$17</f>
        <v>3784.1653571699999</v>
      </c>
      <c r="I88" s="36">
        <f>SUMIFS(СВЦЭМ!$C$39:$C$782,СВЦЭМ!$A$39:$A$782,$A88,СВЦЭМ!$B$39:$B$782,I$83)+'СЕТ СН'!$H$9+СВЦЭМ!$D$10+'СЕТ СН'!$H$5-'СЕТ СН'!$H$17</f>
        <v>3716.9541821000003</v>
      </c>
      <c r="J88" s="36">
        <f>SUMIFS(СВЦЭМ!$C$39:$C$782,СВЦЭМ!$A$39:$A$782,$A88,СВЦЭМ!$B$39:$B$782,J$83)+'СЕТ СН'!$H$9+СВЦЭМ!$D$10+'СЕТ СН'!$H$5-'СЕТ СН'!$H$17</f>
        <v>3628.7732198600002</v>
      </c>
      <c r="K88" s="36">
        <f>SUMIFS(СВЦЭМ!$C$39:$C$782,СВЦЭМ!$A$39:$A$782,$A88,СВЦЭМ!$B$39:$B$782,K$83)+'СЕТ СН'!$H$9+СВЦЭМ!$D$10+'СЕТ СН'!$H$5-'СЕТ СН'!$H$17</f>
        <v>3563.2131225499998</v>
      </c>
      <c r="L88" s="36">
        <f>SUMIFS(СВЦЭМ!$C$39:$C$782,СВЦЭМ!$A$39:$A$782,$A88,СВЦЭМ!$B$39:$B$782,L$83)+'СЕТ СН'!$H$9+СВЦЭМ!$D$10+'СЕТ СН'!$H$5-'СЕТ СН'!$H$17</f>
        <v>3563.0176224900001</v>
      </c>
      <c r="M88" s="36">
        <f>SUMIFS(СВЦЭМ!$C$39:$C$782,СВЦЭМ!$A$39:$A$782,$A88,СВЦЭМ!$B$39:$B$782,M$83)+'СЕТ СН'!$H$9+СВЦЭМ!$D$10+'СЕТ СН'!$H$5-'СЕТ СН'!$H$17</f>
        <v>3561.72545115</v>
      </c>
      <c r="N88" s="36">
        <f>SUMIFS(СВЦЭМ!$C$39:$C$782,СВЦЭМ!$A$39:$A$782,$A88,СВЦЭМ!$B$39:$B$782,N$83)+'СЕТ СН'!$H$9+СВЦЭМ!$D$10+'СЕТ СН'!$H$5-'СЕТ СН'!$H$17</f>
        <v>3566.65108113</v>
      </c>
      <c r="O88" s="36">
        <f>SUMIFS(СВЦЭМ!$C$39:$C$782,СВЦЭМ!$A$39:$A$782,$A88,СВЦЭМ!$B$39:$B$782,O$83)+'СЕТ СН'!$H$9+СВЦЭМ!$D$10+'СЕТ СН'!$H$5-'СЕТ СН'!$H$17</f>
        <v>3589.8725445700002</v>
      </c>
      <c r="P88" s="36">
        <f>SUMIFS(СВЦЭМ!$C$39:$C$782,СВЦЭМ!$A$39:$A$782,$A88,СВЦЭМ!$B$39:$B$782,P$83)+'СЕТ СН'!$H$9+СВЦЭМ!$D$10+'СЕТ СН'!$H$5-'СЕТ СН'!$H$17</f>
        <v>3622.3307229500001</v>
      </c>
      <c r="Q88" s="36">
        <f>SUMIFS(СВЦЭМ!$C$39:$C$782,СВЦЭМ!$A$39:$A$782,$A88,СВЦЭМ!$B$39:$B$782,Q$83)+'СЕТ СН'!$H$9+СВЦЭМ!$D$10+'СЕТ СН'!$H$5-'СЕТ СН'!$H$17</f>
        <v>3631.35145526</v>
      </c>
      <c r="R88" s="36">
        <f>SUMIFS(СВЦЭМ!$C$39:$C$782,СВЦЭМ!$A$39:$A$782,$A88,СВЦЭМ!$B$39:$B$782,R$83)+'СЕТ СН'!$H$9+СВЦЭМ!$D$10+'СЕТ СН'!$H$5-'СЕТ СН'!$H$17</f>
        <v>3626.6530754699997</v>
      </c>
      <c r="S88" s="36">
        <f>SUMIFS(СВЦЭМ!$C$39:$C$782,СВЦЭМ!$A$39:$A$782,$A88,СВЦЭМ!$B$39:$B$782,S$83)+'СЕТ СН'!$H$9+СВЦЭМ!$D$10+'СЕТ СН'!$H$5-'СЕТ СН'!$H$17</f>
        <v>3580.4291430100002</v>
      </c>
      <c r="T88" s="36">
        <f>SUMIFS(СВЦЭМ!$C$39:$C$782,СВЦЭМ!$A$39:$A$782,$A88,СВЦЭМ!$B$39:$B$782,T$83)+'СЕТ СН'!$H$9+СВЦЭМ!$D$10+'СЕТ СН'!$H$5-'СЕТ СН'!$H$17</f>
        <v>3549.64098246</v>
      </c>
      <c r="U88" s="36">
        <f>SUMIFS(СВЦЭМ!$C$39:$C$782,СВЦЭМ!$A$39:$A$782,$A88,СВЦЭМ!$B$39:$B$782,U$83)+'СЕТ СН'!$H$9+СВЦЭМ!$D$10+'СЕТ СН'!$H$5-'СЕТ СН'!$H$17</f>
        <v>3520.7346594700002</v>
      </c>
      <c r="V88" s="36">
        <f>SUMIFS(СВЦЭМ!$C$39:$C$782,СВЦЭМ!$A$39:$A$782,$A88,СВЦЭМ!$B$39:$B$782,V$83)+'СЕТ СН'!$H$9+СВЦЭМ!$D$10+'СЕТ СН'!$H$5-'СЕТ СН'!$H$17</f>
        <v>3522.2905195799999</v>
      </c>
      <c r="W88" s="36">
        <f>SUMIFS(СВЦЭМ!$C$39:$C$782,СВЦЭМ!$A$39:$A$782,$A88,СВЦЭМ!$B$39:$B$782,W$83)+'СЕТ СН'!$H$9+СВЦЭМ!$D$10+'СЕТ СН'!$H$5-'СЕТ СН'!$H$17</f>
        <v>3546.9948344300001</v>
      </c>
      <c r="X88" s="36">
        <f>SUMIFS(СВЦЭМ!$C$39:$C$782,СВЦЭМ!$A$39:$A$782,$A88,СВЦЭМ!$B$39:$B$782,X$83)+'СЕТ СН'!$H$9+СВЦЭМ!$D$10+'СЕТ СН'!$H$5-'СЕТ СН'!$H$17</f>
        <v>3593.3904944699998</v>
      </c>
      <c r="Y88" s="36">
        <f>SUMIFS(СВЦЭМ!$C$39:$C$782,СВЦЭМ!$A$39:$A$782,$A88,СВЦЭМ!$B$39:$B$782,Y$83)+'СЕТ СН'!$H$9+СВЦЭМ!$D$10+'СЕТ СН'!$H$5-'СЕТ СН'!$H$17</f>
        <v>3653.0975642499998</v>
      </c>
    </row>
    <row r="89" spans="1:25" ht="15.75" x14ac:dyDescent="0.2">
      <c r="A89" s="35">
        <f t="shared" si="2"/>
        <v>44445</v>
      </c>
      <c r="B89" s="36">
        <f>SUMIFS(СВЦЭМ!$C$39:$C$782,СВЦЭМ!$A$39:$A$782,$A89,СВЦЭМ!$B$39:$B$782,B$83)+'СЕТ СН'!$H$9+СВЦЭМ!$D$10+'СЕТ СН'!$H$5-'СЕТ СН'!$H$17</f>
        <v>3661.3560691399998</v>
      </c>
      <c r="C89" s="36">
        <f>SUMIFS(СВЦЭМ!$C$39:$C$782,СВЦЭМ!$A$39:$A$782,$A89,СВЦЭМ!$B$39:$B$782,C$83)+'СЕТ СН'!$H$9+СВЦЭМ!$D$10+'СЕТ СН'!$H$5-'СЕТ СН'!$H$17</f>
        <v>3747.5910311999996</v>
      </c>
      <c r="D89" s="36">
        <f>SUMIFS(СВЦЭМ!$C$39:$C$782,СВЦЭМ!$A$39:$A$782,$A89,СВЦЭМ!$B$39:$B$782,D$83)+'СЕТ СН'!$H$9+СВЦЭМ!$D$10+'СЕТ СН'!$H$5-'СЕТ СН'!$H$17</f>
        <v>3813.7053521899998</v>
      </c>
      <c r="E89" s="36">
        <f>SUMIFS(СВЦЭМ!$C$39:$C$782,СВЦЭМ!$A$39:$A$782,$A89,СВЦЭМ!$B$39:$B$782,E$83)+'СЕТ СН'!$H$9+СВЦЭМ!$D$10+'СЕТ СН'!$H$5-'СЕТ СН'!$H$17</f>
        <v>3844.1946945299997</v>
      </c>
      <c r="F89" s="36">
        <f>SUMIFS(СВЦЭМ!$C$39:$C$782,СВЦЭМ!$A$39:$A$782,$A89,СВЦЭМ!$B$39:$B$782,F$83)+'СЕТ СН'!$H$9+СВЦЭМ!$D$10+'СЕТ СН'!$H$5-'СЕТ СН'!$H$17</f>
        <v>3844.47939056</v>
      </c>
      <c r="G89" s="36">
        <f>SUMIFS(СВЦЭМ!$C$39:$C$782,СВЦЭМ!$A$39:$A$782,$A89,СВЦЭМ!$B$39:$B$782,G$83)+'СЕТ СН'!$H$9+СВЦЭМ!$D$10+'СЕТ СН'!$H$5-'СЕТ СН'!$H$17</f>
        <v>3846.1069520000001</v>
      </c>
      <c r="H89" s="36">
        <f>SUMIFS(СВЦЭМ!$C$39:$C$782,СВЦЭМ!$A$39:$A$782,$A89,СВЦЭМ!$B$39:$B$782,H$83)+'СЕТ СН'!$H$9+СВЦЭМ!$D$10+'СЕТ СН'!$H$5-'СЕТ СН'!$H$17</f>
        <v>3795.0508408899996</v>
      </c>
      <c r="I89" s="36">
        <f>SUMIFS(СВЦЭМ!$C$39:$C$782,СВЦЭМ!$A$39:$A$782,$A89,СВЦЭМ!$B$39:$B$782,I$83)+'СЕТ СН'!$H$9+СВЦЭМ!$D$10+'СЕТ СН'!$H$5-'СЕТ СН'!$H$17</f>
        <v>3704.3536003700001</v>
      </c>
      <c r="J89" s="36">
        <f>SUMIFS(СВЦЭМ!$C$39:$C$782,СВЦЭМ!$A$39:$A$782,$A89,СВЦЭМ!$B$39:$B$782,J$83)+'СЕТ СН'!$H$9+СВЦЭМ!$D$10+'СЕТ СН'!$H$5-'СЕТ СН'!$H$17</f>
        <v>3617.4028325300001</v>
      </c>
      <c r="K89" s="36">
        <f>SUMIFS(СВЦЭМ!$C$39:$C$782,СВЦЭМ!$A$39:$A$782,$A89,СВЦЭМ!$B$39:$B$782,K$83)+'СЕТ СН'!$H$9+СВЦЭМ!$D$10+'СЕТ СН'!$H$5-'СЕТ СН'!$H$17</f>
        <v>3596.7350603899999</v>
      </c>
      <c r="L89" s="36">
        <f>SUMIFS(СВЦЭМ!$C$39:$C$782,СВЦЭМ!$A$39:$A$782,$A89,СВЦЭМ!$B$39:$B$782,L$83)+'СЕТ СН'!$H$9+СВЦЭМ!$D$10+'СЕТ СН'!$H$5-'СЕТ СН'!$H$17</f>
        <v>3592.0066197400001</v>
      </c>
      <c r="M89" s="36">
        <f>SUMIFS(СВЦЭМ!$C$39:$C$782,СВЦЭМ!$A$39:$A$782,$A89,СВЦЭМ!$B$39:$B$782,M$83)+'СЕТ СН'!$H$9+СВЦЭМ!$D$10+'СЕТ СН'!$H$5-'СЕТ СН'!$H$17</f>
        <v>3586.7907968999998</v>
      </c>
      <c r="N89" s="36">
        <f>SUMIFS(СВЦЭМ!$C$39:$C$782,СВЦЭМ!$A$39:$A$782,$A89,СВЦЭМ!$B$39:$B$782,N$83)+'СЕТ СН'!$H$9+СВЦЭМ!$D$10+'СЕТ СН'!$H$5-'СЕТ СН'!$H$17</f>
        <v>3582.6530529199999</v>
      </c>
      <c r="O89" s="36">
        <f>SUMIFS(СВЦЭМ!$C$39:$C$782,СВЦЭМ!$A$39:$A$782,$A89,СВЦЭМ!$B$39:$B$782,O$83)+'СЕТ СН'!$H$9+СВЦЭМ!$D$10+'СЕТ СН'!$H$5-'СЕТ СН'!$H$17</f>
        <v>3599.2836170700002</v>
      </c>
      <c r="P89" s="36">
        <f>SUMIFS(СВЦЭМ!$C$39:$C$782,СВЦЭМ!$A$39:$A$782,$A89,СВЦЭМ!$B$39:$B$782,P$83)+'СЕТ СН'!$H$9+СВЦЭМ!$D$10+'СЕТ СН'!$H$5-'СЕТ СН'!$H$17</f>
        <v>3615.3524277000001</v>
      </c>
      <c r="Q89" s="36">
        <f>SUMIFS(СВЦЭМ!$C$39:$C$782,СВЦЭМ!$A$39:$A$782,$A89,СВЦЭМ!$B$39:$B$782,Q$83)+'СЕТ СН'!$H$9+СВЦЭМ!$D$10+'СЕТ СН'!$H$5-'СЕТ СН'!$H$17</f>
        <v>3631.8382606800001</v>
      </c>
      <c r="R89" s="36">
        <f>SUMIFS(СВЦЭМ!$C$39:$C$782,СВЦЭМ!$A$39:$A$782,$A89,СВЦЭМ!$B$39:$B$782,R$83)+'СЕТ СН'!$H$9+СВЦЭМ!$D$10+'СЕТ СН'!$H$5-'СЕТ СН'!$H$17</f>
        <v>3620.99089654</v>
      </c>
      <c r="S89" s="36">
        <f>SUMIFS(СВЦЭМ!$C$39:$C$782,СВЦЭМ!$A$39:$A$782,$A89,СВЦЭМ!$B$39:$B$782,S$83)+'СЕТ СН'!$H$9+СВЦЭМ!$D$10+'СЕТ СН'!$H$5-'СЕТ СН'!$H$17</f>
        <v>3600.6156647600001</v>
      </c>
      <c r="T89" s="36">
        <f>SUMIFS(СВЦЭМ!$C$39:$C$782,СВЦЭМ!$A$39:$A$782,$A89,СВЦЭМ!$B$39:$B$782,T$83)+'СЕТ СН'!$H$9+СВЦЭМ!$D$10+'СЕТ СН'!$H$5-'СЕТ СН'!$H$17</f>
        <v>3585.0480496</v>
      </c>
      <c r="U89" s="36">
        <f>SUMIFS(СВЦЭМ!$C$39:$C$782,СВЦЭМ!$A$39:$A$782,$A89,СВЦЭМ!$B$39:$B$782,U$83)+'СЕТ СН'!$H$9+СВЦЭМ!$D$10+'СЕТ СН'!$H$5-'СЕТ СН'!$H$17</f>
        <v>3625.2288425000002</v>
      </c>
      <c r="V89" s="36">
        <f>SUMIFS(СВЦЭМ!$C$39:$C$782,СВЦЭМ!$A$39:$A$782,$A89,СВЦЭМ!$B$39:$B$782,V$83)+'СЕТ СН'!$H$9+СВЦЭМ!$D$10+'СЕТ СН'!$H$5-'СЕТ СН'!$H$17</f>
        <v>3649.3069567500002</v>
      </c>
      <c r="W89" s="36">
        <f>SUMIFS(СВЦЭМ!$C$39:$C$782,СВЦЭМ!$A$39:$A$782,$A89,СВЦЭМ!$B$39:$B$782,W$83)+'СЕТ СН'!$H$9+СВЦЭМ!$D$10+'СЕТ СН'!$H$5-'СЕТ СН'!$H$17</f>
        <v>3642.2247416</v>
      </c>
      <c r="X89" s="36">
        <f>SUMIFS(СВЦЭМ!$C$39:$C$782,СВЦЭМ!$A$39:$A$782,$A89,СВЦЭМ!$B$39:$B$782,X$83)+'СЕТ СН'!$H$9+СВЦЭМ!$D$10+'СЕТ СН'!$H$5-'СЕТ СН'!$H$17</f>
        <v>3589.3199104</v>
      </c>
      <c r="Y89" s="36">
        <f>SUMIFS(СВЦЭМ!$C$39:$C$782,СВЦЭМ!$A$39:$A$782,$A89,СВЦЭМ!$B$39:$B$782,Y$83)+'СЕТ СН'!$H$9+СВЦЭМ!$D$10+'СЕТ СН'!$H$5-'СЕТ СН'!$H$17</f>
        <v>3600.40389177</v>
      </c>
    </row>
    <row r="90" spans="1:25" ht="15.75" x14ac:dyDescent="0.2">
      <c r="A90" s="35">
        <f t="shared" si="2"/>
        <v>44446</v>
      </c>
      <c r="B90" s="36">
        <f>SUMIFS(СВЦЭМ!$C$39:$C$782,СВЦЭМ!$A$39:$A$782,$A90,СВЦЭМ!$B$39:$B$782,B$83)+'СЕТ СН'!$H$9+СВЦЭМ!$D$10+'СЕТ СН'!$H$5-'СЕТ СН'!$H$17</f>
        <v>3750.3646785999999</v>
      </c>
      <c r="C90" s="36">
        <f>SUMIFS(СВЦЭМ!$C$39:$C$782,СВЦЭМ!$A$39:$A$782,$A90,СВЦЭМ!$B$39:$B$782,C$83)+'СЕТ СН'!$H$9+СВЦЭМ!$D$10+'СЕТ СН'!$H$5-'СЕТ СН'!$H$17</f>
        <v>3844.0394081499999</v>
      </c>
      <c r="D90" s="36">
        <f>SUMIFS(СВЦЭМ!$C$39:$C$782,СВЦЭМ!$A$39:$A$782,$A90,СВЦЭМ!$B$39:$B$782,D$83)+'СЕТ СН'!$H$9+СВЦЭМ!$D$10+'СЕТ СН'!$H$5-'СЕТ СН'!$H$17</f>
        <v>3906.3361511699995</v>
      </c>
      <c r="E90" s="36">
        <f>SUMIFS(СВЦЭМ!$C$39:$C$782,СВЦЭМ!$A$39:$A$782,$A90,СВЦЭМ!$B$39:$B$782,E$83)+'СЕТ СН'!$H$9+СВЦЭМ!$D$10+'СЕТ СН'!$H$5-'СЕТ СН'!$H$17</f>
        <v>3883.2262262799995</v>
      </c>
      <c r="F90" s="36">
        <f>SUMIFS(СВЦЭМ!$C$39:$C$782,СВЦЭМ!$A$39:$A$782,$A90,СВЦЭМ!$B$39:$B$782,F$83)+'СЕТ СН'!$H$9+СВЦЭМ!$D$10+'СЕТ СН'!$H$5-'СЕТ СН'!$H$17</f>
        <v>3881.4545905199998</v>
      </c>
      <c r="G90" s="36">
        <f>SUMIFS(СВЦЭМ!$C$39:$C$782,СВЦЭМ!$A$39:$A$782,$A90,СВЦЭМ!$B$39:$B$782,G$83)+'СЕТ СН'!$H$9+СВЦЭМ!$D$10+'СЕТ СН'!$H$5-'СЕТ СН'!$H$17</f>
        <v>3885.6744590499998</v>
      </c>
      <c r="H90" s="36">
        <f>SUMIFS(СВЦЭМ!$C$39:$C$782,СВЦЭМ!$A$39:$A$782,$A90,СВЦЭМ!$B$39:$B$782,H$83)+'СЕТ СН'!$H$9+СВЦЭМ!$D$10+'СЕТ СН'!$H$5-'СЕТ СН'!$H$17</f>
        <v>3817.1292219299999</v>
      </c>
      <c r="I90" s="36">
        <f>SUMIFS(СВЦЭМ!$C$39:$C$782,СВЦЭМ!$A$39:$A$782,$A90,СВЦЭМ!$B$39:$B$782,I$83)+'СЕТ СН'!$H$9+СВЦЭМ!$D$10+'СЕТ СН'!$H$5-'СЕТ СН'!$H$17</f>
        <v>3735.6763787899999</v>
      </c>
      <c r="J90" s="36">
        <f>SUMIFS(СВЦЭМ!$C$39:$C$782,СВЦЭМ!$A$39:$A$782,$A90,СВЦЭМ!$B$39:$B$782,J$83)+'СЕТ СН'!$H$9+СВЦЭМ!$D$10+'СЕТ СН'!$H$5-'СЕТ СН'!$H$17</f>
        <v>3660.0203420600001</v>
      </c>
      <c r="K90" s="36">
        <f>SUMIFS(СВЦЭМ!$C$39:$C$782,СВЦЭМ!$A$39:$A$782,$A90,СВЦЭМ!$B$39:$B$782,K$83)+'СЕТ СН'!$H$9+СВЦЭМ!$D$10+'СЕТ СН'!$H$5-'СЕТ СН'!$H$17</f>
        <v>3653.1530581900001</v>
      </c>
      <c r="L90" s="36">
        <f>SUMIFS(СВЦЭМ!$C$39:$C$782,СВЦЭМ!$A$39:$A$782,$A90,СВЦЭМ!$B$39:$B$782,L$83)+'СЕТ СН'!$H$9+СВЦЭМ!$D$10+'СЕТ СН'!$H$5-'СЕТ СН'!$H$17</f>
        <v>3648.81856049</v>
      </c>
      <c r="M90" s="36">
        <f>SUMIFS(СВЦЭМ!$C$39:$C$782,СВЦЭМ!$A$39:$A$782,$A90,СВЦЭМ!$B$39:$B$782,M$83)+'СЕТ СН'!$H$9+СВЦЭМ!$D$10+'СЕТ СН'!$H$5-'СЕТ СН'!$H$17</f>
        <v>3644.08779852</v>
      </c>
      <c r="N90" s="36">
        <f>SUMIFS(СВЦЭМ!$C$39:$C$782,СВЦЭМ!$A$39:$A$782,$A90,СВЦЭМ!$B$39:$B$782,N$83)+'СЕТ СН'!$H$9+СВЦЭМ!$D$10+'СЕТ СН'!$H$5-'СЕТ СН'!$H$17</f>
        <v>3640.3420407799999</v>
      </c>
      <c r="O90" s="36">
        <f>SUMIFS(СВЦЭМ!$C$39:$C$782,СВЦЭМ!$A$39:$A$782,$A90,СВЦЭМ!$B$39:$B$782,O$83)+'СЕТ СН'!$H$9+СВЦЭМ!$D$10+'СЕТ СН'!$H$5-'СЕТ СН'!$H$17</f>
        <v>3669.1721622</v>
      </c>
      <c r="P90" s="36">
        <f>SUMIFS(СВЦЭМ!$C$39:$C$782,СВЦЭМ!$A$39:$A$782,$A90,СВЦЭМ!$B$39:$B$782,P$83)+'СЕТ СН'!$H$9+СВЦЭМ!$D$10+'СЕТ СН'!$H$5-'СЕТ СН'!$H$17</f>
        <v>3704.3670370700002</v>
      </c>
      <c r="Q90" s="36">
        <f>SUMIFS(СВЦЭМ!$C$39:$C$782,СВЦЭМ!$A$39:$A$782,$A90,СВЦЭМ!$B$39:$B$782,Q$83)+'СЕТ СН'!$H$9+СВЦЭМ!$D$10+'СЕТ СН'!$H$5-'СЕТ СН'!$H$17</f>
        <v>3711.3850104799999</v>
      </c>
      <c r="R90" s="36">
        <f>SUMIFS(СВЦЭМ!$C$39:$C$782,СВЦЭМ!$A$39:$A$782,$A90,СВЦЭМ!$B$39:$B$782,R$83)+'СЕТ СН'!$H$9+СВЦЭМ!$D$10+'СЕТ СН'!$H$5-'СЕТ СН'!$H$17</f>
        <v>3701.28285697</v>
      </c>
      <c r="S90" s="36">
        <f>SUMIFS(СВЦЭМ!$C$39:$C$782,СВЦЭМ!$A$39:$A$782,$A90,СВЦЭМ!$B$39:$B$782,S$83)+'СЕТ СН'!$H$9+СВЦЭМ!$D$10+'СЕТ СН'!$H$5-'СЕТ СН'!$H$17</f>
        <v>3676.6732922599999</v>
      </c>
      <c r="T90" s="36">
        <f>SUMIFS(СВЦЭМ!$C$39:$C$782,СВЦЭМ!$A$39:$A$782,$A90,СВЦЭМ!$B$39:$B$782,T$83)+'СЕТ СН'!$H$9+СВЦЭМ!$D$10+'СЕТ СН'!$H$5-'СЕТ СН'!$H$17</f>
        <v>3640.87002192</v>
      </c>
      <c r="U90" s="36">
        <f>SUMIFS(СВЦЭМ!$C$39:$C$782,СВЦЭМ!$A$39:$A$782,$A90,СВЦЭМ!$B$39:$B$782,U$83)+'СЕТ СН'!$H$9+СВЦЭМ!$D$10+'СЕТ СН'!$H$5-'СЕТ СН'!$H$17</f>
        <v>3632.11472813</v>
      </c>
      <c r="V90" s="36">
        <f>SUMIFS(СВЦЭМ!$C$39:$C$782,СВЦЭМ!$A$39:$A$782,$A90,СВЦЭМ!$B$39:$B$782,V$83)+'СЕТ СН'!$H$9+СВЦЭМ!$D$10+'СЕТ СН'!$H$5-'СЕТ СН'!$H$17</f>
        <v>3658.4997318199999</v>
      </c>
      <c r="W90" s="36">
        <f>SUMIFS(СВЦЭМ!$C$39:$C$782,СВЦЭМ!$A$39:$A$782,$A90,СВЦЭМ!$B$39:$B$782,W$83)+'СЕТ СН'!$H$9+СВЦЭМ!$D$10+'СЕТ СН'!$H$5-'СЕТ СН'!$H$17</f>
        <v>3656.3448651200001</v>
      </c>
      <c r="X90" s="36">
        <f>SUMIFS(СВЦЭМ!$C$39:$C$782,СВЦЭМ!$A$39:$A$782,$A90,СВЦЭМ!$B$39:$B$782,X$83)+'СЕТ СН'!$H$9+СВЦЭМ!$D$10+'СЕТ СН'!$H$5-'СЕТ СН'!$H$17</f>
        <v>3637.7224996300001</v>
      </c>
      <c r="Y90" s="36">
        <f>SUMIFS(СВЦЭМ!$C$39:$C$782,СВЦЭМ!$A$39:$A$782,$A90,СВЦЭМ!$B$39:$B$782,Y$83)+'СЕТ СН'!$H$9+СВЦЭМ!$D$10+'СЕТ СН'!$H$5-'СЕТ СН'!$H$17</f>
        <v>3698.7676244499999</v>
      </c>
    </row>
    <row r="91" spans="1:25" ht="15.75" x14ac:dyDescent="0.2">
      <c r="A91" s="35">
        <f t="shared" si="2"/>
        <v>44447</v>
      </c>
      <c r="B91" s="36">
        <f>SUMIFS(СВЦЭМ!$C$39:$C$782,СВЦЭМ!$A$39:$A$782,$A91,СВЦЭМ!$B$39:$B$782,B$83)+'СЕТ СН'!$H$9+СВЦЭМ!$D$10+'СЕТ СН'!$H$5-'СЕТ СН'!$H$17</f>
        <v>3804.3645783699999</v>
      </c>
      <c r="C91" s="36">
        <f>SUMIFS(СВЦЭМ!$C$39:$C$782,СВЦЭМ!$A$39:$A$782,$A91,СВЦЭМ!$B$39:$B$782,C$83)+'СЕТ СН'!$H$9+СВЦЭМ!$D$10+'СЕТ СН'!$H$5-'СЕТ СН'!$H$17</f>
        <v>3876.5552206699999</v>
      </c>
      <c r="D91" s="36">
        <f>SUMIFS(СВЦЭМ!$C$39:$C$782,СВЦЭМ!$A$39:$A$782,$A91,СВЦЭМ!$B$39:$B$782,D$83)+'СЕТ СН'!$H$9+СВЦЭМ!$D$10+'СЕТ СН'!$H$5-'СЕТ СН'!$H$17</f>
        <v>3942.5666720199997</v>
      </c>
      <c r="E91" s="36">
        <f>SUMIFS(СВЦЭМ!$C$39:$C$782,СВЦЭМ!$A$39:$A$782,$A91,СВЦЭМ!$B$39:$B$782,E$83)+'СЕТ СН'!$H$9+СВЦЭМ!$D$10+'СЕТ СН'!$H$5-'СЕТ СН'!$H$17</f>
        <v>3886.6338064800002</v>
      </c>
      <c r="F91" s="36">
        <f>SUMIFS(СВЦЭМ!$C$39:$C$782,СВЦЭМ!$A$39:$A$782,$A91,СВЦЭМ!$B$39:$B$782,F$83)+'СЕТ СН'!$H$9+СВЦЭМ!$D$10+'СЕТ СН'!$H$5-'СЕТ СН'!$H$17</f>
        <v>3891.0131648899996</v>
      </c>
      <c r="G91" s="36">
        <f>SUMIFS(СВЦЭМ!$C$39:$C$782,СВЦЭМ!$A$39:$A$782,$A91,СВЦЭМ!$B$39:$B$782,G$83)+'СЕТ СН'!$H$9+СВЦЭМ!$D$10+'СЕТ СН'!$H$5-'СЕТ СН'!$H$17</f>
        <v>3900.6112321699998</v>
      </c>
      <c r="H91" s="36">
        <f>SUMIFS(СВЦЭМ!$C$39:$C$782,СВЦЭМ!$A$39:$A$782,$A91,СВЦЭМ!$B$39:$B$782,H$83)+'СЕТ СН'!$H$9+СВЦЭМ!$D$10+'СЕТ СН'!$H$5-'СЕТ СН'!$H$17</f>
        <v>3861.6073529499999</v>
      </c>
      <c r="I91" s="36">
        <f>SUMIFS(СВЦЭМ!$C$39:$C$782,СВЦЭМ!$A$39:$A$782,$A91,СВЦЭМ!$B$39:$B$782,I$83)+'СЕТ СН'!$H$9+СВЦЭМ!$D$10+'СЕТ СН'!$H$5-'СЕТ СН'!$H$17</f>
        <v>3764.5094652600001</v>
      </c>
      <c r="J91" s="36">
        <f>SUMIFS(СВЦЭМ!$C$39:$C$782,СВЦЭМ!$A$39:$A$782,$A91,СВЦЭМ!$B$39:$B$782,J$83)+'СЕТ СН'!$H$9+СВЦЭМ!$D$10+'СЕТ СН'!$H$5-'СЕТ СН'!$H$17</f>
        <v>3677.7090133699999</v>
      </c>
      <c r="K91" s="36">
        <f>SUMIFS(СВЦЭМ!$C$39:$C$782,СВЦЭМ!$A$39:$A$782,$A91,СВЦЭМ!$B$39:$B$782,K$83)+'СЕТ СН'!$H$9+СВЦЭМ!$D$10+'СЕТ СН'!$H$5-'СЕТ СН'!$H$17</f>
        <v>3637.48543337</v>
      </c>
      <c r="L91" s="36">
        <f>SUMIFS(СВЦЭМ!$C$39:$C$782,СВЦЭМ!$A$39:$A$782,$A91,СВЦЭМ!$B$39:$B$782,L$83)+'СЕТ СН'!$H$9+СВЦЭМ!$D$10+'СЕТ СН'!$H$5-'СЕТ СН'!$H$17</f>
        <v>3633.4465420199999</v>
      </c>
      <c r="M91" s="36">
        <f>SUMIFS(СВЦЭМ!$C$39:$C$782,СВЦЭМ!$A$39:$A$782,$A91,СВЦЭМ!$B$39:$B$782,M$83)+'СЕТ СН'!$H$9+СВЦЭМ!$D$10+'СЕТ СН'!$H$5-'СЕТ СН'!$H$17</f>
        <v>3619.13706688</v>
      </c>
      <c r="N91" s="36">
        <f>SUMIFS(СВЦЭМ!$C$39:$C$782,СВЦЭМ!$A$39:$A$782,$A91,СВЦЭМ!$B$39:$B$782,N$83)+'СЕТ СН'!$H$9+СВЦЭМ!$D$10+'СЕТ СН'!$H$5-'СЕТ СН'!$H$17</f>
        <v>3627.2138406399999</v>
      </c>
      <c r="O91" s="36">
        <f>SUMIFS(СВЦЭМ!$C$39:$C$782,СВЦЭМ!$A$39:$A$782,$A91,СВЦЭМ!$B$39:$B$782,O$83)+'СЕТ СН'!$H$9+СВЦЭМ!$D$10+'СЕТ СН'!$H$5-'СЕТ СН'!$H$17</f>
        <v>3662.9687120500002</v>
      </c>
      <c r="P91" s="36">
        <f>SUMIFS(СВЦЭМ!$C$39:$C$782,СВЦЭМ!$A$39:$A$782,$A91,СВЦЭМ!$B$39:$B$782,P$83)+'СЕТ СН'!$H$9+СВЦЭМ!$D$10+'СЕТ СН'!$H$5-'СЕТ СН'!$H$17</f>
        <v>3694.8051394100003</v>
      </c>
      <c r="Q91" s="36">
        <f>SUMIFS(СВЦЭМ!$C$39:$C$782,СВЦЭМ!$A$39:$A$782,$A91,СВЦЭМ!$B$39:$B$782,Q$83)+'СЕТ СН'!$H$9+СВЦЭМ!$D$10+'СЕТ СН'!$H$5-'СЕТ СН'!$H$17</f>
        <v>3693.6060160900001</v>
      </c>
      <c r="R91" s="36">
        <f>SUMIFS(СВЦЭМ!$C$39:$C$782,СВЦЭМ!$A$39:$A$782,$A91,СВЦЭМ!$B$39:$B$782,R$83)+'СЕТ СН'!$H$9+СВЦЭМ!$D$10+'СЕТ СН'!$H$5-'СЕТ СН'!$H$17</f>
        <v>3690.2161446300001</v>
      </c>
      <c r="S91" s="36">
        <f>SUMIFS(СВЦЭМ!$C$39:$C$782,СВЦЭМ!$A$39:$A$782,$A91,СВЦЭМ!$B$39:$B$782,S$83)+'СЕТ СН'!$H$9+СВЦЭМ!$D$10+'СЕТ СН'!$H$5-'СЕТ СН'!$H$17</f>
        <v>3661.69240399</v>
      </c>
      <c r="T91" s="36">
        <f>SUMIFS(СВЦЭМ!$C$39:$C$782,СВЦЭМ!$A$39:$A$782,$A91,СВЦЭМ!$B$39:$B$782,T$83)+'СЕТ СН'!$H$9+СВЦЭМ!$D$10+'СЕТ СН'!$H$5-'СЕТ СН'!$H$17</f>
        <v>3630.7638286400002</v>
      </c>
      <c r="U91" s="36">
        <f>SUMIFS(СВЦЭМ!$C$39:$C$782,СВЦЭМ!$A$39:$A$782,$A91,СВЦЭМ!$B$39:$B$782,U$83)+'СЕТ СН'!$H$9+СВЦЭМ!$D$10+'СЕТ СН'!$H$5-'СЕТ СН'!$H$17</f>
        <v>3627.6313710700001</v>
      </c>
      <c r="V91" s="36">
        <f>SUMIFS(СВЦЭМ!$C$39:$C$782,СВЦЭМ!$A$39:$A$782,$A91,СВЦЭМ!$B$39:$B$782,V$83)+'СЕТ СН'!$H$9+СВЦЭМ!$D$10+'СЕТ СН'!$H$5-'СЕТ СН'!$H$17</f>
        <v>3626.80949487</v>
      </c>
      <c r="W91" s="36">
        <f>SUMIFS(СВЦЭМ!$C$39:$C$782,СВЦЭМ!$A$39:$A$782,$A91,СВЦЭМ!$B$39:$B$782,W$83)+'СЕТ СН'!$H$9+СВЦЭМ!$D$10+'СЕТ СН'!$H$5-'СЕТ СН'!$H$17</f>
        <v>3614.9520730200002</v>
      </c>
      <c r="X91" s="36">
        <f>SUMIFS(СВЦЭМ!$C$39:$C$782,СВЦЭМ!$A$39:$A$782,$A91,СВЦЭМ!$B$39:$B$782,X$83)+'СЕТ СН'!$H$9+СВЦЭМ!$D$10+'СЕТ СН'!$H$5-'СЕТ СН'!$H$17</f>
        <v>3645.2980255100001</v>
      </c>
      <c r="Y91" s="36">
        <f>SUMIFS(СВЦЭМ!$C$39:$C$782,СВЦЭМ!$A$39:$A$782,$A91,СВЦЭМ!$B$39:$B$782,Y$83)+'СЕТ СН'!$H$9+СВЦЭМ!$D$10+'СЕТ СН'!$H$5-'СЕТ СН'!$H$17</f>
        <v>3704.56386582</v>
      </c>
    </row>
    <row r="92" spans="1:25" ht="15.75" x14ac:dyDescent="0.2">
      <c r="A92" s="35">
        <f t="shared" si="2"/>
        <v>44448</v>
      </c>
      <c r="B92" s="36">
        <f>SUMIFS(СВЦЭМ!$C$39:$C$782,СВЦЭМ!$A$39:$A$782,$A92,СВЦЭМ!$B$39:$B$782,B$83)+'СЕТ СН'!$H$9+СВЦЭМ!$D$10+'СЕТ СН'!$H$5-'СЕТ СН'!$H$17</f>
        <v>3822.14448223</v>
      </c>
      <c r="C92" s="36">
        <f>SUMIFS(СВЦЭМ!$C$39:$C$782,СВЦЭМ!$A$39:$A$782,$A92,СВЦЭМ!$B$39:$B$782,C$83)+'СЕТ СН'!$H$9+СВЦЭМ!$D$10+'СЕТ СН'!$H$5-'СЕТ СН'!$H$17</f>
        <v>3910.5842616199998</v>
      </c>
      <c r="D92" s="36">
        <f>SUMIFS(СВЦЭМ!$C$39:$C$782,СВЦЭМ!$A$39:$A$782,$A92,СВЦЭМ!$B$39:$B$782,D$83)+'СЕТ СН'!$H$9+СВЦЭМ!$D$10+'СЕТ СН'!$H$5-'СЕТ СН'!$H$17</f>
        <v>3975.2507483600002</v>
      </c>
      <c r="E92" s="36">
        <f>SUMIFS(СВЦЭМ!$C$39:$C$782,СВЦЭМ!$A$39:$A$782,$A92,СВЦЭМ!$B$39:$B$782,E$83)+'СЕТ СН'!$H$9+СВЦЭМ!$D$10+'СЕТ СН'!$H$5-'СЕТ СН'!$H$17</f>
        <v>3991.8628782899996</v>
      </c>
      <c r="F92" s="36">
        <f>SUMIFS(СВЦЭМ!$C$39:$C$782,СВЦЭМ!$A$39:$A$782,$A92,СВЦЭМ!$B$39:$B$782,F$83)+'СЕТ СН'!$H$9+СВЦЭМ!$D$10+'СЕТ СН'!$H$5-'СЕТ СН'!$H$17</f>
        <v>4004.8060803499998</v>
      </c>
      <c r="G92" s="36">
        <f>SUMIFS(СВЦЭМ!$C$39:$C$782,СВЦЭМ!$A$39:$A$782,$A92,СВЦЭМ!$B$39:$B$782,G$83)+'СЕТ СН'!$H$9+СВЦЭМ!$D$10+'СЕТ СН'!$H$5-'СЕТ СН'!$H$17</f>
        <v>3985.2751098299996</v>
      </c>
      <c r="H92" s="36">
        <f>SUMIFS(СВЦЭМ!$C$39:$C$782,СВЦЭМ!$A$39:$A$782,$A92,СВЦЭМ!$B$39:$B$782,H$83)+'СЕТ СН'!$H$9+СВЦЭМ!$D$10+'СЕТ СН'!$H$5-'СЕТ СН'!$H$17</f>
        <v>3913.1695167500002</v>
      </c>
      <c r="I92" s="36">
        <f>SUMIFS(СВЦЭМ!$C$39:$C$782,СВЦЭМ!$A$39:$A$782,$A92,СВЦЭМ!$B$39:$B$782,I$83)+'СЕТ СН'!$H$9+СВЦЭМ!$D$10+'СЕТ СН'!$H$5-'СЕТ СН'!$H$17</f>
        <v>3816.6978351899998</v>
      </c>
      <c r="J92" s="36">
        <f>SUMIFS(СВЦЭМ!$C$39:$C$782,СВЦЭМ!$A$39:$A$782,$A92,СВЦЭМ!$B$39:$B$782,J$83)+'СЕТ СН'!$H$9+СВЦЭМ!$D$10+'СЕТ СН'!$H$5-'СЕТ СН'!$H$17</f>
        <v>3721.3087925700002</v>
      </c>
      <c r="K92" s="36">
        <f>SUMIFS(СВЦЭМ!$C$39:$C$782,СВЦЭМ!$A$39:$A$782,$A92,СВЦЭМ!$B$39:$B$782,K$83)+'СЕТ СН'!$H$9+СВЦЭМ!$D$10+'СЕТ СН'!$H$5-'СЕТ СН'!$H$17</f>
        <v>3685.8896996600001</v>
      </c>
      <c r="L92" s="36">
        <f>SUMIFS(СВЦЭМ!$C$39:$C$782,СВЦЭМ!$A$39:$A$782,$A92,СВЦЭМ!$B$39:$B$782,L$83)+'СЕТ СН'!$H$9+СВЦЭМ!$D$10+'СЕТ СН'!$H$5-'СЕТ СН'!$H$17</f>
        <v>3676.9962020299999</v>
      </c>
      <c r="M92" s="36">
        <f>SUMIFS(СВЦЭМ!$C$39:$C$782,СВЦЭМ!$A$39:$A$782,$A92,СВЦЭМ!$B$39:$B$782,M$83)+'СЕТ СН'!$H$9+СВЦЭМ!$D$10+'СЕТ СН'!$H$5-'СЕТ СН'!$H$17</f>
        <v>3667.4351429600001</v>
      </c>
      <c r="N92" s="36">
        <f>SUMIFS(СВЦЭМ!$C$39:$C$782,СВЦЭМ!$A$39:$A$782,$A92,СВЦЭМ!$B$39:$B$782,N$83)+'СЕТ СН'!$H$9+СВЦЭМ!$D$10+'СЕТ СН'!$H$5-'СЕТ СН'!$H$17</f>
        <v>3659.0685427899998</v>
      </c>
      <c r="O92" s="36">
        <f>SUMIFS(СВЦЭМ!$C$39:$C$782,СВЦЭМ!$A$39:$A$782,$A92,СВЦЭМ!$B$39:$B$782,O$83)+'СЕТ СН'!$H$9+СВЦЭМ!$D$10+'СЕТ СН'!$H$5-'СЕТ СН'!$H$17</f>
        <v>3698.6359439299999</v>
      </c>
      <c r="P92" s="36">
        <f>SUMIFS(СВЦЭМ!$C$39:$C$782,СВЦЭМ!$A$39:$A$782,$A92,СВЦЭМ!$B$39:$B$782,P$83)+'СЕТ СН'!$H$9+СВЦЭМ!$D$10+'СЕТ СН'!$H$5-'СЕТ СН'!$H$17</f>
        <v>3734.9348861399999</v>
      </c>
      <c r="Q92" s="36">
        <f>SUMIFS(СВЦЭМ!$C$39:$C$782,СВЦЭМ!$A$39:$A$782,$A92,СВЦЭМ!$B$39:$B$782,Q$83)+'СЕТ СН'!$H$9+СВЦЭМ!$D$10+'СЕТ СН'!$H$5-'СЕТ СН'!$H$17</f>
        <v>3741.1503004599999</v>
      </c>
      <c r="R92" s="36">
        <f>SUMIFS(СВЦЭМ!$C$39:$C$782,СВЦЭМ!$A$39:$A$782,$A92,СВЦЭМ!$B$39:$B$782,R$83)+'СЕТ СН'!$H$9+СВЦЭМ!$D$10+'СЕТ СН'!$H$5-'СЕТ СН'!$H$17</f>
        <v>3730.1538943999999</v>
      </c>
      <c r="S92" s="36">
        <f>SUMIFS(СВЦЭМ!$C$39:$C$782,СВЦЭМ!$A$39:$A$782,$A92,СВЦЭМ!$B$39:$B$782,S$83)+'СЕТ СН'!$H$9+СВЦЭМ!$D$10+'СЕТ СН'!$H$5-'СЕТ СН'!$H$17</f>
        <v>3701.3741015099999</v>
      </c>
      <c r="T92" s="36">
        <f>SUMIFS(СВЦЭМ!$C$39:$C$782,СВЦЭМ!$A$39:$A$782,$A92,СВЦЭМ!$B$39:$B$782,T$83)+'СЕТ СН'!$H$9+СВЦЭМ!$D$10+'СЕТ СН'!$H$5-'СЕТ СН'!$H$17</f>
        <v>3673.6617551300001</v>
      </c>
      <c r="U92" s="36">
        <f>SUMIFS(СВЦЭМ!$C$39:$C$782,СВЦЭМ!$A$39:$A$782,$A92,СВЦЭМ!$B$39:$B$782,U$83)+'СЕТ СН'!$H$9+СВЦЭМ!$D$10+'СЕТ СН'!$H$5-'СЕТ СН'!$H$17</f>
        <v>3657.6836377199998</v>
      </c>
      <c r="V92" s="36">
        <f>SUMIFS(СВЦЭМ!$C$39:$C$782,СВЦЭМ!$A$39:$A$782,$A92,СВЦЭМ!$B$39:$B$782,V$83)+'СЕТ СН'!$H$9+СВЦЭМ!$D$10+'СЕТ СН'!$H$5-'СЕТ СН'!$H$17</f>
        <v>3663.17190566</v>
      </c>
      <c r="W92" s="36">
        <f>SUMIFS(СВЦЭМ!$C$39:$C$782,СВЦЭМ!$A$39:$A$782,$A92,СВЦЭМ!$B$39:$B$782,W$83)+'СЕТ СН'!$H$9+СВЦЭМ!$D$10+'СЕТ СН'!$H$5-'СЕТ СН'!$H$17</f>
        <v>3647.5646975700001</v>
      </c>
      <c r="X92" s="36">
        <f>SUMIFS(СВЦЭМ!$C$39:$C$782,СВЦЭМ!$A$39:$A$782,$A92,СВЦЭМ!$B$39:$B$782,X$83)+'СЕТ СН'!$H$9+СВЦЭМ!$D$10+'СЕТ СН'!$H$5-'СЕТ СН'!$H$17</f>
        <v>3809.2750986499996</v>
      </c>
      <c r="Y92" s="36">
        <f>SUMIFS(СВЦЭМ!$C$39:$C$782,СВЦЭМ!$A$39:$A$782,$A92,СВЦЭМ!$B$39:$B$782,Y$83)+'СЕТ СН'!$H$9+СВЦЭМ!$D$10+'СЕТ СН'!$H$5-'СЕТ СН'!$H$17</f>
        <v>3795.14103935</v>
      </c>
    </row>
    <row r="93" spans="1:25" ht="15.75" x14ac:dyDescent="0.2">
      <c r="A93" s="35">
        <f t="shared" si="2"/>
        <v>44449</v>
      </c>
      <c r="B93" s="36">
        <f>SUMIFS(СВЦЭМ!$C$39:$C$782,СВЦЭМ!$A$39:$A$782,$A93,СВЦЭМ!$B$39:$B$782,B$83)+'СЕТ СН'!$H$9+СВЦЭМ!$D$10+'СЕТ СН'!$H$5-'СЕТ СН'!$H$17</f>
        <v>3778.6704948799998</v>
      </c>
      <c r="C93" s="36">
        <f>SUMIFS(СВЦЭМ!$C$39:$C$782,СВЦЭМ!$A$39:$A$782,$A93,СВЦЭМ!$B$39:$B$782,C$83)+'СЕТ СН'!$H$9+СВЦЭМ!$D$10+'СЕТ СН'!$H$5-'СЕТ СН'!$H$17</f>
        <v>3865.7527286699997</v>
      </c>
      <c r="D93" s="36">
        <f>SUMIFS(СВЦЭМ!$C$39:$C$782,СВЦЭМ!$A$39:$A$782,$A93,СВЦЭМ!$B$39:$B$782,D$83)+'СЕТ СН'!$H$9+СВЦЭМ!$D$10+'СЕТ СН'!$H$5-'СЕТ СН'!$H$17</f>
        <v>3921.6189386199999</v>
      </c>
      <c r="E93" s="36">
        <f>SUMIFS(СВЦЭМ!$C$39:$C$782,СВЦЭМ!$A$39:$A$782,$A93,СВЦЭМ!$B$39:$B$782,E$83)+'СЕТ СН'!$H$9+СВЦЭМ!$D$10+'СЕТ СН'!$H$5-'СЕТ СН'!$H$17</f>
        <v>3948.8444122399997</v>
      </c>
      <c r="F93" s="36">
        <f>SUMIFS(СВЦЭМ!$C$39:$C$782,СВЦЭМ!$A$39:$A$782,$A93,СВЦЭМ!$B$39:$B$782,F$83)+'СЕТ СН'!$H$9+СВЦЭМ!$D$10+'СЕТ СН'!$H$5-'СЕТ СН'!$H$17</f>
        <v>3922.5755413400002</v>
      </c>
      <c r="G93" s="36">
        <f>SUMIFS(СВЦЭМ!$C$39:$C$782,СВЦЭМ!$A$39:$A$782,$A93,СВЦЭМ!$B$39:$B$782,G$83)+'СЕТ СН'!$H$9+СВЦЭМ!$D$10+'СЕТ СН'!$H$5-'СЕТ СН'!$H$17</f>
        <v>3899.2843402399999</v>
      </c>
      <c r="H93" s="36">
        <f>SUMIFS(СВЦЭМ!$C$39:$C$782,СВЦЭМ!$A$39:$A$782,$A93,СВЦЭМ!$B$39:$B$782,H$83)+'СЕТ СН'!$H$9+СВЦЭМ!$D$10+'СЕТ СН'!$H$5-'СЕТ СН'!$H$17</f>
        <v>3833.6175272</v>
      </c>
      <c r="I93" s="36">
        <f>SUMIFS(СВЦЭМ!$C$39:$C$782,СВЦЭМ!$A$39:$A$782,$A93,СВЦЭМ!$B$39:$B$782,I$83)+'СЕТ СН'!$H$9+СВЦЭМ!$D$10+'СЕТ СН'!$H$5-'СЕТ СН'!$H$17</f>
        <v>3735.4903122999999</v>
      </c>
      <c r="J93" s="36">
        <f>SUMIFS(СВЦЭМ!$C$39:$C$782,СВЦЭМ!$A$39:$A$782,$A93,СВЦЭМ!$B$39:$B$782,J$83)+'СЕТ СН'!$H$9+СВЦЭМ!$D$10+'СЕТ СН'!$H$5-'СЕТ СН'!$H$17</f>
        <v>3638.3651223500001</v>
      </c>
      <c r="K93" s="36">
        <f>SUMIFS(СВЦЭМ!$C$39:$C$782,СВЦЭМ!$A$39:$A$782,$A93,СВЦЭМ!$B$39:$B$782,K$83)+'СЕТ СН'!$H$9+СВЦЭМ!$D$10+'СЕТ СН'!$H$5-'СЕТ СН'!$H$17</f>
        <v>3607.4593295899999</v>
      </c>
      <c r="L93" s="36">
        <f>SUMIFS(СВЦЭМ!$C$39:$C$782,СВЦЭМ!$A$39:$A$782,$A93,СВЦЭМ!$B$39:$B$782,L$83)+'СЕТ СН'!$H$9+СВЦЭМ!$D$10+'СЕТ СН'!$H$5-'СЕТ СН'!$H$17</f>
        <v>3598.0748711799997</v>
      </c>
      <c r="M93" s="36">
        <f>SUMIFS(СВЦЭМ!$C$39:$C$782,СВЦЭМ!$A$39:$A$782,$A93,СВЦЭМ!$B$39:$B$782,M$83)+'СЕТ СН'!$H$9+СВЦЭМ!$D$10+'СЕТ СН'!$H$5-'СЕТ СН'!$H$17</f>
        <v>3591.1421628200001</v>
      </c>
      <c r="N93" s="36">
        <f>SUMIFS(СВЦЭМ!$C$39:$C$782,СВЦЭМ!$A$39:$A$782,$A93,СВЦЭМ!$B$39:$B$782,N$83)+'СЕТ СН'!$H$9+СВЦЭМ!$D$10+'СЕТ СН'!$H$5-'СЕТ СН'!$H$17</f>
        <v>3592.8781710100002</v>
      </c>
      <c r="O93" s="36">
        <f>SUMIFS(СВЦЭМ!$C$39:$C$782,СВЦЭМ!$A$39:$A$782,$A93,СВЦЭМ!$B$39:$B$782,O$83)+'СЕТ СН'!$H$9+СВЦЭМ!$D$10+'СЕТ СН'!$H$5-'СЕТ СН'!$H$17</f>
        <v>3623.7858600899999</v>
      </c>
      <c r="P93" s="36">
        <f>SUMIFS(СВЦЭМ!$C$39:$C$782,СВЦЭМ!$A$39:$A$782,$A93,СВЦЭМ!$B$39:$B$782,P$83)+'СЕТ СН'!$H$9+СВЦЭМ!$D$10+'СЕТ СН'!$H$5-'СЕТ СН'!$H$17</f>
        <v>3644.0813247000001</v>
      </c>
      <c r="Q93" s="36">
        <f>SUMIFS(СВЦЭМ!$C$39:$C$782,СВЦЭМ!$A$39:$A$782,$A93,СВЦЭМ!$B$39:$B$782,Q$83)+'СЕТ СН'!$H$9+СВЦЭМ!$D$10+'СЕТ СН'!$H$5-'СЕТ СН'!$H$17</f>
        <v>3659.2035734400001</v>
      </c>
      <c r="R93" s="36">
        <f>SUMIFS(СВЦЭМ!$C$39:$C$782,СВЦЭМ!$A$39:$A$782,$A93,СВЦЭМ!$B$39:$B$782,R$83)+'СЕТ СН'!$H$9+СВЦЭМ!$D$10+'СЕТ СН'!$H$5-'СЕТ СН'!$H$17</f>
        <v>3662.0394176099999</v>
      </c>
      <c r="S93" s="36">
        <f>SUMIFS(СВЦЭМ!$C$39:$C$782,СВЦЭМ!$A$39:$A$782,$A93,СВЦЭМ!$B$39:$B$782,S$83)+'СЕТ СН'!$H$9+СВЦЭМ!$D$10+'СЕТ СН'!$H$5-'СЕТ СН'!$H$17</f>
        <v>3634.8830849999999</v>
      </c>
      <c r="T93" s="36">
        <f>SUMIFS(СВЦЭМ!$C$39:$C$782,СВЦЭМ!$A$39:$A$782,$A93,СВЦЭМ!$B$39:$B$782,T$83)+'СЕТ СН'!$H$9+СВЦЭМ!$D$10+'СЕТ СН'!$H$5-'СЕТ СН'!$H$17</f>
        <v>3598.6157196300001</v>
      </c>
      <c r="U93" s="36">
        <f>SUMIFS(СВЦЭМ!$C$39:$C$782,СВЦЭМ!$A$39:$A$782,$A93,СВЦЭМ!$B$39:$B$782,U$83)+'СЕТ СН'!$H$9+СВЦЭМ!$D$10+'СЕТ СН'!$H$5-'СЕТ СН'!$H$17</f>
        <v>3571.9682938699998</v>
      </c>
      <c r="V93" s="36">
        <f>SUMIFS(СВЦЭМ!$C$39:$C$782,СВЦЭМ!$A$39:$A$782,$A93,СВЦЭМ!$B$39:$B$782,V$83)+'СЕТ СН'!$H$9+СВЦЭМ!$D$10+'СЕТ СН'!$H$5-'СЕТ СН'!$H$17</f>
        <v>3591.42544628</v>
      </c>
      <c r="W93" s="36">
        <f>SUMIFS(СВЦЭМ!$C$39:$C$782,СВЦЭМ!$A$39:$A$782,$A93,СВЦЭМ!$B$39:$B$782,W$83)+'СЕТ СН'!$H$9+СВЦЭМ!$D$10+'СЕТ СН'!$H$5-'СЕТ СН'!$H$17</f>
        <v>3579.1845443100001</v>
      </c>
      <c r="X93" s="36">
        <f>SUMIFS(СВЦЭМ!$C$39:$C$782,СВЦЭМ!$A$39:$A$782,$A93,СВЦЭМ!$B$39:$B$782,X$83)+'СЕТ СН'!$H$9+СВЦЭМ!$D$10+'СЕТ СН'!$H$5-'СЕТ СН'!$H$17</f>
        <v>3590.5075098699999</v>
      </c>
      <c r="Y93" s="36">
        <f>SUMIFS(СВЦЭМ!$C$39:$C$782,СВЦЭМ!$A$39:$A$782,$A93,СВЦЭМ!$B$39:$B$782,Y$83)+'СЕТ СН'!$H$9+СВЦЭМ!$D$10+'СЕТ СН'!$H$5-'СЕТ СН'!$H$17</f>
        <v>3625.02004506</v>
      </c>
    </row>
    <row r="94" spans="1:25" ht="15.75" x14ac:dyDescent="0.2">
      <c r="A94" s="35">
        <f t="shared" si="2"/>
        <v>44450</v>
      </c>
      <c r="B94" s="36">
        <f>SUMIFS(СВЦЭМ!$C$39:$C$782,СВЦЭМ!$A$39:$A$782,$A94,СВЦЭМ!$B$39:$B$782,B$83)+'СЕТ СН'!$H$9+СВЦЭМ!$D$10+'СЕТ СН'!$H$5-'СЕТ СН'!$H$17</f>
        <v>3730.43473752</v>
      </c>
      <c r="C94" s="36">
        <f>SUMIFS(СВЦЭМ!$C$39:$C$782,СВЦЭМ!$A$39:$A$782,$A94,СВЦЭМ!$B$39:$B$782,C$83)+'СЕТ СН'!$H$9+СВЦЭМ!$D$10+'СЕТ СН'!$H$5-'СЕТ СН'!$H$17</f>
        <v>3804.8165256000002</v>
      </c>
      <c r="D94" s="36">
        <f>SUMIFS(СВЦЭМ!$C$39:$C$782,СВЦЭМ!$A$39:$A$782,$A94,СВЦЭМ!$B$39:$B$782,D$83)+'СЕТ СН'!$H$9+СВЦЭМ!$D$10+'СЕТ СН'!$H$5-'СЕТ СН'!$H$17</f>
        <v>3868.10098019</v>
      </c>
      <c r="E94" s="36">
        <f>SUMIFS(СВЦЭМ!$C$39:$C$782,СВЦЭМ!$A$39:$A$782,$A94,СВЦЭМ!$B$39:$B$782,E$83)+'СЕТ СН'!$H$9+СВЦЭМ!$D$10+'СЕТ СН'!$H$5-'СЕТ СН'!$H$17</f>
        <v>3888.40395683</v>
      </c>
      <c r="F94" s="36">
        <f>SUMIFS(СВЦЭМ!$C$39:$C$782,СВЦЭМ!$A$39:$A$782,$A94,СВЦЭМ!$B$39:$B$782,F$83)+'СЕТ СН'!$H$9+СВЦЭМ!$D$10+'СЕТ СН'!$H$5-'СЕТ СН'!$H$17</f>
        <v>3900.6008783299999</v>
      </c>
      <c r="G94" s="36">
        <f>SUMIFS(СВЦЭМ!$C$39:$C$782,СВЦЭМ!$A$39:$A$782,$A94,СВЦЭМ!$B$39:$B$782,G$83)+'СЕТ СН'!$H$9+СВЦЭМ!$D$10+'СЕТ СН'!$H$5-'СЕТ СН'!$H$17</f>
        <v>3890.7538999899998</v>
      </c>
      <c r="H94" s="36">
        <f>SUMIFS(СВЦЭМ!$C$39:$C$782,СВЦЭМ!$A$39:$A$782,$A94,СВЦЭМ!$B$39:$B$782,H$83)+'СЕТ СН'!$H$9+СВЦЭМ!$D$10+'СЕТ СН'!$H$5-'СЕТ СН'!$H$17</f>
        <v>3849.4555100399998</v>
      </c>
      <c r="I94" s="36">
        <f>SUMIFS(СВЦЭМ!$C$39:$C$782,СВЦЭМ!$A$39:$A$782,$A94,СВЦЭМ!$B$39:$B$782,I$83)+'СЕТ СН'!$H$9+СВЦЭМ!$D$10+'СЕТ СН'!$H$5-'СЕТ СН'!$H$17</f>
        <v>3775.5518015299999</v>
      </c>
      <c r="J94" s="36">
        <f>SUMIFS(СВЦЭМ!$C$39:$C$782,СВЦЭМ!$A$39:$A$782,$A94,СВЦЭМ!$B$39:$B$782,J$83)+'СЕТ СН'!$H$9+СВЦЭМ!$D$10+'СЕТ СН'!$H$5-'СЕТ СН'!$H$17</f>
        <v>3680.77419482</v>
      </c>
      <c r="K94" s="36">
        <f>SUMIFS(СВЦЭМ!$C$39:$C$782,СВЦЭМ!$A$39:$A$782,$A94,СВЦЭМ!$B$39:$B$782,K$83)+'СЕТ СН'!$H$9+СВЦЭМ!$D$10+'СЕТ СН'!$H$5-'СЕТ СН'!$H$17</f>
        <v>3623.8317324700001</v>
      </c>
      <c r="L94" s="36">
        <f>SUMIFS(СВЦЭМ!$C$39:$C$782,СВЦЭМ!$A$39:$A$782,$A94,СВЦЭМ!$B$39:$B$782,L$83)+'СЕТ СН'!$H$9+СВЦЭМ!$D$10+'СЕТ СН'!$H$5-'СЕТ СН'!$H$17</f>
        <v>3619.7159625200002</v>
      </c>
      <c r="M94" s="36">
        <f>SUMIFS(СВЦЭМ!$C$39:$C$782,СВЦЭМ!$A$39:$A$782,$A94,СВЦЭМ!$B$39:$B$782,M$83)+'СЕТ СН'!$H$9+СВЦЭМ!$D$10+'СЕТ СН'!$H$5-'СЕТ СН'!$H$17</f>
        <v>3605.2990187</v>
      </c>
      <c r="N94" s="36">
        <f>SUMIFS(СВЦЭМ!$C$39:$C$782,СВЦЭМ!$A$39:$A$782,$A94,СВЦЭМ!$B$39:$B$782,N$83)+'СЕТ СН'!$H$9+СВЦЭМ!$D$10+'СЕТ СН'!$H$5-'СЕТ СН'!$H$17</f>
        <v>3610.6958675300002</v>
      </c>
      <c r="O94" s="36">
        <f>SUMIFS(СВЦЭМ!$C$39:$C$782,СВЦЭМ!$A$39:$A$782,$A94,СВЦЭМ!$B$39:$B$782,O$83)+'СЕТ СН'!$H$9+СВЦЭМ!$D$10+'СЕТ СН'!$H$5-'СЕТ СН'!$H$17</f>
        <v>3626.0461565800001</v>
      </c>
      <c r="P94" s="36">
        <f>SUMIFS(СВЦЭМ!$C$39:$C$782,СВЦЭМ!$A$39:$A$782,$A94,СВЦЭМ!$B$39:$B$782,P$83)+'СЕТ СН'!$H$9+СВЦЭМ!$D$10+'СЕТ СН'!$H$5-'СЕТ СН'!$H$17</f>
        <v>3667.44774336</v>
      </c>
      <c r="Q94" s="36">
        <f>SUMIFS(СВЦЭМ!$C$39:$C$782,СВЦЭМ!$A$39:$A$782,$A94,СВЦЭМ!$B$39:$B$782,Q$83)+'СЕТ СН'!$H$9+СВЦЭМ!$D$10+'СЕТ СН'!$H$5-'СЕТ СН'!$H$17</f>
        <v>3683.6003012299998</v>
      </c>
      <c r="R94" s="36">
        <f>SUMIFS(СВЦЭМ!$C$39:$C$782,СВЦЭМ!$A$39:$A$782,$A94,СВЦЭМ!$B$39:$B$782,R$83)+'СЕТ СН'!$H$9+СВЦЭМ!$D$10+'СЕТ СН'!$H$5-'СЕТ СН'!$H$17</f>
        <v>3681.3592713099997</v>
      </c>
      <c r="S94" s="36">
        <f>SUMIFS(СВЦЭМ!$C$39:$C$782,СВЦЭМ!$A$39:$A$782,$A94,СВЦЭМ!$B$39:$B$782,S$83)+'СЕТ СН'!$H$9+СВЦЭМ!$D$10+'СЕТ СН'!$H$5-'СЕТ СН'!$H$17</f>
        <v>3667.6697080200001</v>
      </c>
      <c r="T94" s="36">
        <f>SUMIFS(СВЦЭМ!$C$39:$C$782,СВЦЭМ!$A$39:$A$782,$A94,СВЦЭМ!$B$39:$B$782,T$83)+'СЕТ СН'!$H$9+СВЦЭМ!$D$10+'СЕТ СН'!$H$5-'СЕТ СН'!$H$17</f>
        <v>3625.3043747699999</v>
      </c>
      <c r="U94" s="36">
        <f>SUMIFS(СВЦЭМ!$C$39:$C$782,СВЦЭМ!$A$39:$A$782,$A94,СВЦЭМ!$B$39:$B$782,U$83)+'СЕТ СН'!$H$9+СВЦЭМ!$D$10+'СЕТ СН'!$H$5-'СЕТ СН'!$H$17</f>
        <v>3579.8993888699997</v>
      </c>
      <c r="V94" s="36">
        <f>SUMIFS(СВЦЭМ!$C$39:$C$782,СВЦЭМ!$A$39:$A$782,$A94,СВЦЭМ!$B$39:$B$782,V$83)+'СЕТ СН'!$H$9+СВЦЭМ!$D$10+'СЕТ СН'!$H$5-'СЕТ СН'!$H$17</f>
        <v>3587.8784935399999</v>
      </c>
      <c r="W94" s="36">
        <f>SUMIFS(СВЦЭМ!$C$39:$C$782,СВЦЭМ!$A$39:$A$782,$A94,СВЦЭМ!$B$39:$B$782,W$83)+'СЕТ СН'!$H$9+СВЦЭМ!$D$10+'СЕТ СН'!$H$5-'СЕТ СН'!$H$17</f>
        <v>3596.38841817</v>
      </c>
      <c r="X94" s="36">
        <f>SUMIFS(СВЦЭМ!$C$39:$C$782,СВЦЭМ!$A$39:$A$782,$A94,СВЦЭМ!$B$39:$B$782,X$83)+'СЕТ СН'!$H$9+СВЦЭМ!$D$10+'СЕТ СН'!$H$5-'СЕТ СН'!$H$17</f>
        <v>3647.8290697900002</v>
      </c>
      <c r="Y94" s="36">
        <f>SUMIFS(СВЦЭМ!$C$39:$C$782,СВЦЭМ!$A$39:$A$782,$A94,СВЦЭМ!$B$39:$B$782,Y$83)+'СЕТ СН'!$H$9+СВЦЭМ!$D$10+'СЕТ СН'!$H$5-'СЕТ СН'!$H$17</f>
        <v>3702.9160326199999</v>
      </c>
    </row>
    <row r="95" spans="1:25" ht="15.75" x14ac:dyDescent="0.2">
      <c r="A95" s="35">
        <f t="shared" si="2"/>
        <v>44451</v>
      </c>
      <c r="B95" s="36">
        <f>SUMIFS(СВЦЭМ!$C$39:$C$782,СВЦЭМ!$A$39:$A$782,$A95,СВЦЭМ!$B$39:$B$782,B$83)+'СЕТ СН'!$H$9+СВЦЭМ!$D$10+'СЕТ СН'!$H$5-'СЕТ СН'!$H$17</f>
        <v>3744.2364290699998</v>
      </c>
      <c r="C95" s="36">
        <f>SUMIFS(СВЦЭМ!$C$39:$C$782,СВЦЭМ!$A$39:$A$782,$A95,СВЦЭМ!$B$39:$B$782,C$83)+'СЕТ СН'!$H$9+СВЦЭМ!$D$10+'СЕТ СН'!$H$5-'СЕТ СН'!$H$17</f>
        <v>3814.0427922600002</v>
      </c>
      <c r="D95" s="36">
        <f>SUMIFS(СВЦЭМ!$C$39:$C$782,СВЦЭМ!$A$39:$A$782,$A95,СВЦЭМ!$B$39:$B$782,D$83)+'СЕТ СН'!$H$9+СВЦЭМ!$D$10+'СЕТ СН'!$H$5-'СЕТ СН'!$H$17</f>
        <v>3862.2054320699999</v>
      </c>
      <c r="E95" s="36">
        <f>SUMIFS(СВЦЭМ!$C$39:$C$782,СВЦЭМ!$A$39:$A$782,$A95,СВЦЭМ!$B$39:$B$782,E$83)+'СЕТ СН'!$H$9+СВЦЭМ!$D$10+'СЕТ СН'!$H$5-'СЕТ СН'!$H$17</f>
        <v>3890.5048842400001</v>
      </c>
      <c r="F95" s="36">
        <f>SUMIFS(СВЦЭМ!$C$39:$C$782,СВЦЭМ!$A$39:$A$782,$A95,СВЦЭМ!$B$39:$B$782,F$83)+'СЕТ СН'!$H$9+СВЦЭМ!$D$10+'СЕТ СН'!$H$5-'СЕТ СН'!$H$17</f>
        <v>3908.6852748399997</v>
      </c>
      <c r="G95" s="36">
        <f>SUMIFS(СВЦЭМ!$C$39:$C$782,СВЦЭМ!$A$39:$A$782,$A95,СВЦЭМ!$B$39:$B$782,G$83)+'СЕТ СН'!$H$9+СВЦЭМ!$D$10+'СЕТ СН'!$H$5-'СЕТ СН'!$H$17</f>
        <v>3907.22950236</v>
      </c>
      <c r="H95" s="36">
        <f>SUMIFS(СВЦЭМ!$C$39:$C$782,СВЦЭМ!$A$39:$A$782,$A95,СВЦЭМ!$B$39:$B$782,H$83)+'СЕТ СН'!$H$9+СВЦЭМ!$D$10+'СЕТ СН'!$H$5-'СЕТ СН'!$H$17</f>
        <v>3870.3679241099999</v>
      </c>
      <c r="I95" s="36">
        <f>SUMIFS(СВЦЭМ!$C$39:$C$782,СВЦЭМ!$A$39:$A$782,$A95,СВЦЭМ!$B$39:$B$782,I$83)+'СЕТ СН'!$H$9+СВЦЭМ!$D$10+'СЕТ СН'!$H$5-'СЕТ СН'!$H$17</f>
        <v>3789.7108685799999</v>
      </c>
      <c r="J95" s="36">
        <f>SUMIFS(СВЦЭМ!$C$39:$C$782,СВЦЭМ!$A$39:$A$782,$A95,СВЦЭМ!$B$39:$B$782,J$83)+'СЕТ СН'!$H$9+СВЦЭМ!$D$10+'СЕТ СН'!$H$5-'СЕТ СН'!$H$17</f>
        <v>3717.8420585399999</v>
      </c>
      <c r="K95" s="36">
        <f>SUMIFS(СВЦЭМ!$C$39:$C$782,СВЦЭМ!$A$39:$A$782,$A95,СВЦЭМ!$B$39:$B$782,K$83)+'СЕТ СН'!$H$9+СВЦЭМ!$D$10+'СЕТ СН'!$H$5-'СЕТ СН'!$H$17</f>
        <v>3655.8303424999999</v>
      </c>
      <c r="L95" s="36">
        <f>SUMIFS(СВЦЭМ!$C$39:$C$782,СВЦЭМ!$A$39:$A$782,$A95,СВЦЭМ!$B$39:$B$782,L$83)+'СЕТ СН'!$H$9+СВЦЭМ!$D$10+'СЕТ СН'!$H$5-'СЕТ СН'!$H$17</f>
        <v>3629.47387493</v>
      </c>
      <c r="M95" s="36">
        <f>SUMIFS(СВЦЭМ!$C$39:$C$782,СВЦЭМ!$A$39:$A$782,$A95,СВЦЭМ!$B$39:$B$782,M$83)+'СЕТ СН'!$H$9+СВЦЭМ!$D$10+'СЕТ СН'!$H$5-'СЕТ СН'!$H$17</f>
        <v>3619.49997558</v>
      </c>
      <c r="N95" s="36">
        <f>SUMIFS(СВЦЭМ!$C$39:$C$782,СВЦЭМ!$A$39:$A$782,$A95,СВЦЭМ!$B$39:$B$782,N$83)+'СЕТ СН'!$H$9+СВЦЭМ!$D$10+'СЕТ СН'!$H$5-'СЕТ СН'!$H$17</f>
        <v>3624.8572217299998</v>
      </c>
      <c r="O95" s="36">
        <f>SUMIFS(СВЦЭМ!$C$39:$C$782,СВЦЭМ!$A$39:$A$782,$A95,СВЦЭМ!$B$39:$B$782,O$83)+'СЕТ СН'!$H$9+СВЦЭМ!$D$10+'СЕТ СН'!$H$5-'СЕТ СН'!$H$17</f>
        <v>3652.7565605999998</v>
      </c>
      <c r="P95" s="36">
        <f>SUMIFS(СВЦЭМ!$C$39:$C$782,СВЦЭМ!$A$39:$A$782,$A95,СВЦЭМ!$B$39:$B$782,P$83)+'СЕТ СН'!$H$9+СВЦЭМ!$D$10+'СЕТ СН'!$H$5-'СЕТ СН'!$H$17</f>
        <v>3685.7173676100001</v>
      </c>
      <c r="Q95" s="36">
        <f>SUMIFS(СВЦЭМ!$C$39:$C$782,СВЦЭМ!$A$39:$A$782,$A95,СВЦЭМ!$B$39:$B$782,Q$83)+'СЕТ СН'!$H$9+СВЦЭМ!$D$10+'СЕТ СН'!$H$5-'СЕТ СН'!$H$17</f>
        <v>3705.4135162699999</v>
      </c>
      <c r="R95" s="36">
        <f>SUMIFS(СВЦЭМ!$C$39:$C$782,СВЦЭМ!$A$39:$A$782,$A95,СВЦЭМ!$B$39:$B$782,R$83)+'СЕТ СН'!$H$9+СВЦЭМ!$D$10+'СЕТ СН'!$H$5-'СЕТ СН'!$H$17</f>
        <v>3702.0329548499999</v>
      </c>
      <c r="S95" s="36">
        <f>SUMIFS(СВЦЭМ!$C$39:$C$782,СВЦЭМ!$A$39:$A$782,$A95,СВЦЭМ!$B$39:$B$782,S$83)+'СЕТ СН'!$H$9+СВЦЭМ!$D$10+'СЕТ СН'!$H$5-'СЕТ СН'!$H$17</f>
        <v>3661.3274787400001</v>
      </c>
      <c r="T95" s="36">
        <f>SUMIFS(СВЦЭМ!$C$39:$C$782,СВЦЭМ!$A$39:$A$782,$A95,СВЦЭМ!$B$39:$B$782,T$83)+'СЕТ СН'!$H$9+СВЦЭМ!$D$10+'СЕТ СН'!$H$5-'СЕТ СН'!$H$17</f>
        <v>3613.56682232</v>
      </c>
      <c r="U95" s="36">
        <f>SUMIFS(СВЦЭМ!$C$39:$C$782,СВЦЭМ!$A$39:$A$782,$A95,СВЦЭМ!$B$39:$B$782,U$83)+'СЕТ СН'!$H$9+СВЦЭМ!$D$10+'СЕТ СН'!$H$5-'СЕТ СН'!$H$17</f>
        <v>3571.34697899</v>
      </c>
      <c r="V95" s="36">
        <f>SUMIFS(СВЦЭМ!$C$39:$C$782,СВЦЭМ!$A$39:$A$782,$A95,СВЦЭМ!$B$39:$B$782,V$83)+'СЕТ СН'!$H$9+СВЦЭМ!$D$10+'СЕТ СН'!$H$5-'СЕТ СН'!$H$17</f>
        <v>3586.1560844699998</v>
      </c>
      <c r="W95" s="36">
        <f>SUMIFS(СВЦЭМ!$C$39:$C$782,СВЦЭМ!$A$39:$A$782,$A95,СВЦЭМ!$B$39:$B$782,W$83)+'СЕТ СН'!$H$9+СВЦЭМ!$D$10+'СЕТ СН'!$H$5-'СЕТ СН'!$H$17</f>
        <v>3586.7552082900002</v>
      </c>
      <c r="X95" s="36">
        <f>SUMIFS(СВЦЭМ!$C$39:$C$782,СВЦЭМ!$A$39:$A$782,$A95,СВЦЭМ!$B$39:$B$782,X$83)+'СЕТ СН'!$H$9+СВЦЭМ!$D$10+'СЕТ СН'!$H$5-'СЕТ СН'!$H$17</f>
        <v>3609.2884974399999</v>
      </c>
      <c r="Y95" s="36">
        <f>SUMIFS(СВЦЭМ!$C$39:$C$782,СВЦЭМ!$A$39:$A$782,$A95,СВЦЭМ!$B$39:$B$782,Y$83)+'СЕТ СН'!$H$9+СВЦЭМ!$D$10+'СЕТ СН'!$H$5-'СЕТ СН'!$H$17</f>
        <v>3685.9071342299999</v>
      </c>
    </row>
    <row r="96" spans="1:25" ht="15.75" x14ac:dyDescent="0.2">
      <c r="A96" s="35">
        <f t="shared" si="2"/>
        <v>44452</v>
      </c>
      <c r="B96" s="36">
        <f>SUMIFS(СВЦЭМ!$C$39:$C$782,СВЦЭМ!$A$39:$A$782,$A96,СВЦЭМ!$B$39:$B$782,B$83)+'СЕТ СН'!$H$9+СВЦЭМ!$D$10+'СЕТ СН'!$H$5-'СЕТ СН'!$H$17</f>
        <v>3755.1798884499999</v>
      </c>
      <c r="C96" s="36">
        <f>SUMIFS(СВЦЭМ!$C$39:$C$782,СВЦЭМ!$A$39:$A$782,$A96,СВЦЭМ!$B$39:$B$782,C$83)+'СЕТ СН'!$H$9+СВЦЭМ!$D$10+'СЕТ СН'!$H$5-'СЕТ СН'!$H$17</f>
        <v>3853.2308237099996</v>
      </c>
      <c r="D96" s="36">
        <f>SUMIFS(СВЦЭМ!$C$39:$C$782,СВЦЭМ!$A$39:$A$782,$A96,СВЦЭМ!$B$39:$B$782,D$83)+'СЕТ СН'!$H$9+СВЦЭМ!$D$10+'СЕТ СН'!$H$5-'СЕТ СН'!$H$17</f>
        <v>3918.2349005599999</v>
      </c>
      <c r="E96" s="36">
        <f>SUMIFS(СВЦЭМ!$C$39:$C$782,СВЦЭМ!$A$39:$A$782,$A96,СВЦЭМ!$B$39:$B$782,E$83)+'СЕТ СН'!$H$9+СВЦЭМ!$D$10+'СЕТ СН'!$H$5-'СЕТ СН'!$H$17</f>
        <v>3934.3026440599997</v>
      </c>
      <c r="F96" s="36">
        <f>SUMIFS(СВЦЭМ!$C$39:$C$782,СВЦЭМ!$A$39:$A$782,$A96,СВЦЭМ!$B$39:$B$782,F$83)+'СЕТ СН'!$H$9+СВЦЭМ!$D$10+'СЕТ СН'!$H$5-'СЕТ СН'!$H$17</f>
        <v>3932.3340159600002</v>
      </c>
      <c r="G96" s="36">
        <f>SUMIFS(СВЦЭМ!$C$39:$C$782,СВЦЭМ!$A$39:$A$782,$A96,СВЦЭМ!$B$39:$B$782,G$83)+'СЕТ СН'!$H$9+СВЦЭМ!$D$10+'СЕТ СН'!$H$5-'СЕТ СН'!$H$17</f>
        <v>3910.3885245199999</v>
      </c>
      <c r="H96" s="36">
        <f>SUMIFS(СВЦЭМ!$C$39:$C$782,СВЦЭМ!$A$39:$A$782,$A96,СВЦЭМ!$B$39:$B$782,H$83)+'СЕТ СН'!$H$9+СВЦЭМ!$D$10+'СЕТ СН'!$H$5-'СЕТ СН'!$H$17</f>
        <v>3839.0000750499999</v>
      </c>
      <c r="I96" s="36">
        <f>SUMIFS(СВЦЭМ!$C$39:$C$782,СВЦЭМ!$A$39:$A$782,$A96,СВЦЭМ!$B$39:$B$782,I$83)+'СЕТ СН'!$H$9+СВЦЭМ!$D$10+'СЕТ СН'!$H$5-'СЕТ СН'!$H$17</f>
        <v>3732.8994865300001</v>
      </c>
      <c r="J96" s="36">
        <f>SUMIFS(СВЦЭМ!$C$39:$C$782,СВЦЭМ!$A$39:$A$782,$A96,СВЦЭМ!$B$39:$B$782,J$83)+'СЕТ СН'!$H$9+СВЦЭМ!$D$10+'СЕТ СН'!$H$5-'СЕТ СН'!$H$17</f>
        <v>3703.7667266099998</v>
      </c>
      <c r="K96" s="36">
        <f>SUMIFS(СВЦЭМ!$C$39:$C$782,СВЦЭМ!$A$39:$A$782,$A96,СВЦЭМ!$B$39:$B$782,K$83)+'СЕТ СН'!$H$9+СВЦЭМ!$D$10+'СЕТ СН'!$H$5-'СЕТ СН'!$H$17</f>
        <v>3693.4945952399999</v>
      </c>
      <c r="L96" s="36">
        <f>SUMIFS(СВЦЭМ!$C$39:$C$782,СВЦЭМ!$A$39:$A$782,$A96,СВЦЭМ!$B$39:$B$782,L$83)+'СЕТ СН'!$H$9+СВЦЭМ!$D$10+'СЕТ СН'!$H$5-'СЕТ СН'!$H$17</f>
        <v>3691.1312618100001</v>
      </c>
      <c r="M96" s="36">
        <f>SUMIFS(СВЦЭМ!$C$39:$C$782,СВЦЭМ!$A$39:$A$782,$A96,СВЦЭМ!$B$39:$B$782,M$83)+'СЕТ СН'!$H$9+СВЦЭМ!$D$10+'СЕТ СН'!$H$5-'СЕТ СН'!$H$17</f>
        <v>3687.0069707600001</v>
      </c>
      <c r="N96" s="36">
        <f>SUMIFS(СВЦЭМ!$C$39:$C$782,СВЦЭМ!$A$39:$A$782,$A96,СВЦЭМ!$B$39:$B$782,N$83)+'СЕТ СН'!$H$9+СВЦЭМ!$D$10+'СЕТ СН'!$H$5-'СЕТ СН'!$H$17</f>
        <v>3662.4890960100001</v>
      </c>
      <c r="O96" s="36">
        <f>SUMIFS(СВЦЭМ!$C$39:$C$782,СВЦЭМ!$A$39:$A$782,$A96,СВЦЭМ!$B$39:$B$782,O$83)+'СЕТ СН'!$H$9+СВЦЭМ!$D$10+'СЕТ СН'!$H$5-'СЕТ СН'!$H$17</f>
        <v>3673.5884920500002</v>
      </c>
      <c r="P96" s="36">
        <f>SUMIFS(СВЦЭМ!$C$39:$C$782,СВЦЭМ!$A$39:$A$782,$A96,СВЦЭМ!$B$39:$B$782,P$83)+'СЕТ СН'!$H$9+СВЦЭМ!$D$10+'СЕТ СН'!$H$5-'СЕТ СН'!$H$17</f>
        <v>3711.79453642</v>
      </c>
      <c r="Q96" s="36">
        <f>SUMIFS(СВЦЭМ!$C$39:$C$782,СВЦЭМ!$A$39:$A$782,$A96,СВЦЭМ!$B$39:$B$782,Q$83)+'СЕТ СН'!$H$9+СВЦЭМ!$D$10+'СЕТ СН'!$H$5-'СЕТ СН'!$H$17</f>
        <v>3718.3056014499998</v>
      </c>
      <c r="R96" s="36">
        <f>SUMIFS(СВЦЭМ!$C$39:$C$782,СВЦЭМ!$A$39:$A$782,$A96,СВЦЭМ!$B$39:$B$782,R$83)+'СЕТ СН'!$H$9+СВЦЭМ!$D$10+'СЕТ СН'!$H$5-'СЕТ СН'!$H$17</f>
        <v>3724.7566655400001</v>
      </c>
      <c r="S96" s="36">
        <f>SUMIFS(СВЦЭМ!$C$39:$C$782,СВЦЭМ!$A$39:$A$782,$A96,СВЦЭМ!$B$39:$B$782,S$83)+'СЕТ СН'!$H$9+СВЦЭМ!$D$10+'СЕТ СН'!$H$5-'СЕТ СН'!$H$17</f>
        <v>3686.9330744399999</v>
      </c>
      <c r="T96" s="36">
        <f>SUMIFS(СВЦЭМ!$C$39:$C$782,СВЦЭМ!$A$39:$A$782,$A96,СВЦЭМ!$B$39:$B$782,T$83)+'СЕТ СН'!$H$9+СВЦЭМ!$D$10+'СЕТ СН'!$H$5-'СЕТ СН'!$H$17</f>
        <v>3625.69173056</v>
      </c>
      <c r="U96" s="36">
        <f>SUMIFS(СВЦЭМ!$C$39:$C$782,СВЦЭМ!$A$39:$A$782,$A96,СВЦЭМ!$B$39:$B$782,U$83)+'СЕТ СН'!$H$9+СВЦЭМ!$D$10+'СЕТ СН'!$H$5-'СЕТ СН'!$H$17</f>
        <v>3581.01515728</v>
      </c>
      <c r="V96" s="36">
        <f>SUMIFS(СВЦЭМ!$C$39:$C$782,СВЦЭМ!$A$39:$A$782,$A96,СВЦЭМ!$B$39:$B$782,V$83)+'СЕТ СН'!$H$9+СВЦЭМ!$D$10+'СЕТ СН'!$H$5-'СЕТ СН'!$H$17</f>
        <v>3586.2784627299998</v>
      </c>
      <c r="W96" s="36">
        <f>SUMIFS(СВЦЭМ!$C$39:$C$782,СВЦЭМ!$A$39:$A$782,$A96,СВЦЭМ!$B$39:$B$782,W$83)+'СЕТ СН'!$H$9+СВЦЭМ!$D$10+'СЕТ СН'!$H$5-'СЕТ СН'!$H$17</f>
        <v>3584.4721029500001</v>
      </c>
      <c r="X96" s="36">
        <f>SUMIFS(СВЦЭМ!$C$39:$C$782,СВЦЭМ!$A$39:$A$782,$A96,СВЦЭМ!$B$39:$B$782,X$83)+'СЕТ СН'!$H$9+СВЦЭМ!$D$10+'СЕТ СН'!$H$5-'СЕТ СН'!$H$17</f>
        <v>3604.6370746600001</v>
      </c>
      <c r="Y96" s="36">
        <f>SUMIFS(СВЦЭМ!$C$39:$C$782,СВЦЭМ!$A$39:$A$782,$A96,СВЦЭМ!$B$39:$B$782,Y$83)+'СЕТ СН'!$H$9+СВЦЭМ!$D$10+'СЕТ СН'!$H$5-'СЕТ СН'!$H$17</f>
        <v>3695.3091023500001</v>
      </c>
    </row>
    <row r="97" spans="1:25" ht="15.75" x14ac:dyDescent="0.2">
      <c r="A97" s="35">
        <f t="shared" si="2"/>
        <v>44453</v>
      </c>
      <c r="B97" s="36">
        <f>SUMIFS(СВЦЭМ!$C$39:$C$782,СВЦЭМ!$A$39:$A$782,$A97,СВЦЭМ!$B$39:$B$782,B$83)+'СЕТ СН'!$H$9+СВЦЭМ!$D$10+'СЕТ СН'!$H$5-'СЕТ СН'!$H$17</f>
        <v>3751.7837099999997</v>
      </c>
      <c r="C97" s="36">
        <f>SUMIFS(СВЦЭМ!$C$39:$C$782,СВЦЭМ!$A$39:$A$782,$A97,СВЦЭМ!$B$39:$B$782,C$83)+'СЕТ СН'!$H$9+СВЦЭМ!$D$10+'СЕТ СН'!$H$5-'СЕТ СН'!$H$17</f>
        <v>3836.95146217</v>
      </c>
      <c r="D97" s="36">
        <f>SUMIFS(СВЦЭМ!$C$39:$C$782,СВЦЭМ!$A$39:$A$782,$A97,СВЦЭМ!$B$39:$B$782,D$83)+'СЕТ СН'!$H$9+СВЦЭМ!$D$10+'СЕТ СН'!$H$5-'СЕТ СН'!$H$17</f>
        <v>3886.7165084799999</v>
      </c>
      <c r="E97" s="36">
        <f>SUMIFS(СВЦЭМ!$C$39:$C$782,СВЦЭМ!$A$39:$A$782,$A97,СВЦЭМ!$B$39:$B$782,E$83)+'СЕТ СН'!$H$9+СВЦЭМ!$D$10+'СЕТ СН'!$H$5-'СЕТ СН'!$H$17</f>
        <v>3899.9029394600002</v>
      </c>
      <c r="F97" s="36">
        <f>SUMIFS(СВЦЭМ!$C$39:$C$782,СВЦЭМ!$A$39:$A$782,$A97,СВЦЭМ!$B$39:$B$782,F$83)+'СЕТ СН'!$H$9+СВЦЭМ!$D$10+'СЕТ СН'!$H$5-'СЕТ СН'!$H$17</f>
        <v>3900.8573425699997</v>
      </c>
      <c r="G97" s="36">
        <f>SUMIFS(СВЦЭМ!$C$39:$C$782,СВЦЭМ!$A$39:$A$782,$A97,СВЦЭМ!$B$39:$B$782,G$83)+'СЕТ СН'!$H$9+СВЦЭМ!$D$10+'СЕТ СН'!$H$5-'СЕТ СН'!$H$17</f>
        <v>3869.1102708600001</v>
      </c>
      <c r="H97" s="36">
        <f>SUMIFS(СВЦЭМ!$C$39:$C$782,СВЦЭМ!$A$39:$A$782,$A97,СВЦЭМ!$B$39:$B$782,H$83)+'СЕТ СН'!$H$9+СВЦЭМ!$D$10+'СЕТ СН'!$H$5-'СЕТ СН'!$H$17</f>
        <v>3812.9795623499999</v>
      </c>
      <c r="I97" s="36">
        <f>SUMIFS(СВЦЭМ!$C$39:$C$782,СВЦЭМ!$A$39:$A$782,$A97,СВЦЭМ!$B$39:$B$782,I$83)+'СЕТ СН'!$H$9+СВЦЭМ!$D$10+'СЕТ СН'!$H$5-'СЕТ СН'!$H$17</f>
        <v>3742.68774343</v>
      </c>
      <c r="J97" s="36">
        <f>SUMIFS(СВЦЭМ!$C$39:$C$782,СВЦЭМ!$A$39:$A$782,$A97,СВЦЭМ!$B$39:$B$782,J$83)+'СЕТ СН'!$H$9+СВЦЭМ!$D$10+'СЕТ СН'!$H$5-'СЕТ СН'!$H$17</f>
        <v>3692.3639848000003</v>
      </c>
      <c r="K97" s="36">
        <f>SUMIFS(СВЦЭМ!$C$39:$C$782,СВЦЭМ!$A$39:$A$782,$A97,СВЦЭМ!$B$39:$B$782,K$83)+'СЕТ СН'!$H$9+СВЦЭМ!$D$10+'СЕТ СН'!$H$5-'СЕТ СН'!$H$17</f>
        <v>3725.1163737299999</v>
      </c>
      <c r="L97" s="36">
        <f>SUMIFS(СВЦЭМ!$C$39:$C$782,СВЦЭМ!$A$39:$A$782,$A97,СВЦЭМ!$B$39:$B$782,L$83)+'СЕТ СН'!$H$9+СВЦЭМ!$D$10+'СЕТ СН'!$H$5-'СЕТ СН'!$H$17</f>
        <v>3713.4318511000001</v>
      </c>
      <c r="M97" s="36">
        <f>SUMIFS(СВЦЭМ!$C$39:$C$782,СВЦЭМ!$A$39:$A$782,$A97,СВЦЭМ!$B$39:$B$782,M$83)+'СЕТ СН'!$H$9+СВЦЭМ!$D$10+'СЕТ СН'!$H$5-'СЕТ СН'!$H$17</f>
        <v>3725.0387559400001</v>
      </c>
      <c r="N97" s="36">
        <f>SUMIFS(СВЦЭМ!$C$39:$C$782,СВЦЭМ!$A$39:$A$782,$A97,СВЦЭМ!$B$39:$B$782,N$83)+'СЕТ СН'!$H$9+СВЦЭМ!$D$10+'СЕТ СН'!$H$5-'СЕТ СН'!$H$17</f>
        <v>3682.2360441000001</v>
      </c>
      <c r="O97" s="36">
        <f>SUMIFS(СВЦЭМ!$C$39:$C$782,СВЦЭМ!$A$39:$A$782,$A97,СВЦЭМ!$B$39:$B$782,O$83)+'СЕТ СН'!$H$9+СВЦЭМ!$D$10+'СЕТ СН'!$H$5-'СЕТ СН'!$H$17</f>
        <v>3680.0737663099999</v>
      </c>
      <c r="P97" s="36">
        <f>SUMIFS(СВЦЭМ!$C$39:$C$782,СВЦЭМ!$A$39:$A$782,$A97,СВЦЭМ!$B$39:$B$782,P$83)+'СЕТ СН'!$H$9+СВЦЭМ!$D$10+'СЕТ СН'!$H$5-'СЕТ СН'!$H$17</f>
        <v>3720.39231268</v>
      </c>
      <c r="Q97" s="36">
        <f>SUMIFS(СВЦЭМ!$C$39:$C$782,СВЦЭМ!$A$39:$A$782,$A97,СВЦЭМ!$B$39:$B$782,Q$83)+'СЕТ СН'!$H$9+СВЦЭМ!$D$10+'СЕТ СН'!$H$5-'СЕТ СН'!$H$17</f>
        <v>3732.54495722</v>
      </c>
      <c r="R97" s="36">
        <f>SUMIFS(СВЦЭМ!$C$39:$C$782,СВЦЭМ!$A$39:$A$782,$A97,СВЦЭМ!$B$39:$B$782,R$83)+'СЕТ СН'!$H$9+СВЦЭМ!$D$10+'СЕТ СН'!$H$5-'СЕТ СН'!$H$17</f>
        <v>3731.8423038400001</v>
      </c>
      <c r="S97" s="36">
        <f>SUMIFS(СВЦЭМ!$C$39:$C$782,СВЦЭМ!$A$39:$A$782,$A97,СВЦЭМ!$B$39:$B$782,S$83)+'СЕТ СН'!$H$9+СВЦЭМ!$D$10+'СЕТ СН'!$H$5-'СЕТ СН'!$H$17</f>
        <v>3691.61125038</v>
      </c>
      <c r="T97" s="36">
        <f>SUMIFS(СВЦЭМ!$C$39:$C$782,СВЦЭМ!$A$39:$A$782,$A97,СВЦЭМ!$B$39:$B$782,T$83)+'СЕТ СН'!$H$9+СВЦЭМ!$D$10+'СЕТ СН'!$H$5-'СЕТ СН'!$H$17</f>
        <v>3709.9073630600001</v>
      </c>
      <c r="U97" s="36">
        <f>SUMIFS(СВЦЭМ!$C$39:$C$782,СВЦЭМ!$A$39:$A$782,$A97,СВЦЭМ!$B$39:$B$782,U$83)+'СЕТ СН'!$H$9+СВЦЭМ!$D$10+'СЕТ СН'!$H$5-'СЕТ СН'!$H$17</f>
        <v>3783.8334051499996</v>
      </c>
      <c r="V97" s="36">
        <f>SUMIFS(СВЦЭМ!$C$39:$C$782,СВЦЭМ!$A$39:$A$782,$A97,СВЦЭМ!$B$39:$B$782,V$83)+'СЕТ СН'!$H$9+СВЦЭМ!$D$10+'СЕТ СН'!$H$5-'СЕТ СН'!$H$17</f>
        <v>3798.3275450800002</v>
      </c>
      <c r="W97" s="36">
        <f>SUMIFS(СВЦЭМ!$C$39:$C$782,СВЦЭМ!$A$39:$A$782,$A97,СВЦЭМ!$B$39:$B$782,W$83)+'СЕТ СН'!$H$9+СВЦЭМ!$D$10+'СЕТ СН'!$H$5-'СЕТ СН'!$H$17</f>
        <v>3784.27137313</v>
      </c>
      <c r="X97" s="36">
        <f>SUMIFS(СВЦЭМ!$C$39:$C$782,СВЦЭМ!$A$39:$A$782,$A97,СВЦЭМ!$B$39:$B$782,X$83)+'СЕТ СН'!$H$9+СВЦЭМ!$D$10+'СЕТ СН'!$H$5-'СЕТ СН'!$H$17</f>
        <v>3731.6826175300002</v>
      </c>
      <c r="Y97" s="36">
        <f>SUMIFS(СВЦЭМ!$C$39:$C$782,СВЦЭМ!$A$39:$A$782,$A97,СВЦЭМ!$B$39:$B$782,Y$83)+'СЕТ СН'!$H$9+СВЦЭМ!$D$10+'СЕТ СН'!$H$5-'СЕТ СН'!$H$17</f>
        <v>3721.19914479</v>
      </c>
    </row>
    <row r="98" spans="1:25" ht="15.75" x14ac:dyDescent="0.2">
      <c r="A98" s="35">
        <f t="shared" si="2"/>
        <v>44454</v>
      </c>
      <c r="B98" s="36">
        <f>SUMIFS(СВЦЭМ!$C$39:$C$782,СВЦЭМ!$A$39:$A$782,$A98,СВЦЭМ!$B$39:$B$782,B$83)+'СЕТ СН'!$H$9+СВЦЭМ!$D$10+'СЕТ СН'!$H$5-'СЕТ СН'!$H$17</f>
        <v>3840.5863714699999</v>
      </c>
      <c r="C98" s="36">
        <f>SUMIFS(СВЦЭМ!$C$39:$C$782,СВЦЭМ!$A$39:$A$782,$A98,СВЦЭМ!$B$39:$B$782,C$83)+'СЕТ СН'!$H$9+СВЦЭМ!$D$10+'СЕТ СН'!$H$5-'СЕТ СН'!$H$17</f>
        <v>3956.3228754499996</v>
      </c>
      <c r="D98" s="36">
        <f>SUMIFS(СВЦЭМ!$C$39:$C$782,СВЦЭМ!$A$39:$A$782,$A98,СВЦЭМ!$B$39:$B$782,D$83)+'СЕТ СН'!$H$9+СВЦЭМ!$D$10+'СЕТ СН'!$H$5-'СЕТ СН'!$H$17</f>
        <v>4079.2907101299998</v>
      </c>
      <c r="E98" s="36">
        <f>SUMIFS(СВЦЭМ!$C$39:$C$782,СВЦЭМ!$A$39:$A$782,$A98,СВЦЭМ!$B$39:$B$782,E$83)+'СЕТ СН'!$H$9+СВЦЭМ!$D$10+'СЕТ СН'!$H$5-'СЕТ СН'!$H$17</f>
        <v>4137.9072491699999</v>
      </c>
      <c r="F98" s="36">
        <f>SUMIFS(СВЦЭМ!$C$39:$C$782,СВЦЭМ!$A$39:$A$782,$A98,СВЦЭМ!$B$39:$B$782,F$83)+'СЕТ СН'!$H$9+СВЦЭМ!$D$10+'СЕТ СН'!$H$5-'СЕТ СН'!$H$17</f>
        <v>4160.0326181199998</v>
      </c>
      <c r="G98" s="36">
        <f>SUMIFS(СВЦЭМ!$C$39:$C$782,СВЦЭМ!$A$39:$A$782,$A98,СВЦЭМ!$B$39:$B$782,G$83)+'СЕТ СН'!$H$9+СВЦЭМ!$D$10+'СЕТ СН'!$H$5-'СЕТ СН'!$H$17</f>
        <v>4080.9645436199999</v>
      </c>
      <c r="H98" s="36">
        <f>SUMIFS(СВЦЭМ!$C$39:$C$782,СВЦЭМ!$A$39:$A$782,$A98,СВЦЭМ!$B$39:$B$782,H$83)+'СЕТ СН'!$H$9+СВЦЭМ!$D$10+'СЕТ СН'!$H$5-'СЕТ СН'!$H$17</f>
        <v>3969.6519814499998</v>
      </c>
      <c r="I98" s="36">
        <f>SUMIFS(СВЦЭМ!$C$39:$C$782,СВЦЭМ!$A$39:$A$782,$A98,СВЦЭМ!$B$39:$B$782,I$83)+'СЕТ СН'!$H$9+СВЦЭМ!$D$10+'СЕТ СН'!$H$5-'СЕТ СН'!$H$17</f>
        <v>3828.1505730199997</v>
      </c>
      <c r="J98" s="36">
        <f>SUMIFS(СВЦЭМ!$C$39:$C$782,СВЦЭМ!$A$39:$A$782,$A98,СВЦЭМ!$B$39:$B$782,J$83)+'СЕТ СН'!$H$9+СВЦЭМ!$D$10+'СЕТ СН'!$H$5-'СЕТ СН'!$H$17</f>
        <v>3713.3144022900001</v>
      </c>
      <c r="K98" s="36">
        <f>SUMIFS(СВЦЭМ!$C$39:$C$782,СВЦЭМ!$A$39:$A$782,$A98,СВЦЭМ!$B$39:$B$782,K$83)+'СЕТ СН'!$H$9+СВЦЭМ!$D$10+'СЕТ СН'!$H$5-'СЕТ СН'!$H$17</f>
        <v>3668.7557386500002</v>
      </c>
      <c r="L98" s="36">
        <f>SUMIFS(СВЦЭМ!$C$39:$C$782,СВЦЭМ!$A$39:$A$782,$A98,СВЦЭМ!$B$39:$B$782,L$83)+'СЕТ СН'!$H$9+СВЦЭМ!$D$10+'СЕТ СН'!$H$5-'СЕТ СН'!$H$17</f>
        <v>3668.35653073</v>
      </c>
      <c r="M98" s="36">
        <f>SUMIFS(СВЦЭМ!$C$39:$C$782,СВЦЭМ!$A$39:$A$782,$A98,СВЦЭМ!$B$39:$B$782,M$83)+'СЕТ СН'!$H$9+СВЦЭМ!$D$10+'СЕТ СН'!$H$5-'СЕТ СН'!$H$17</f>
        <v>3676.5590059900001</v>
      </c>
      <c r="N98" s="36">
        <f>SUMIFS(СВЦЭМ!$C$39:$C$782,СВЦЭМ!$A$39:$A$782,$A98,СВЦЭМ!$B$39:$B$782,N$83)+'СЕТ СН'!$H$9+СВЦЭМ!$D$10+'СЕТ СН'!$H$5-'СЕТ СН'!$H$17</f>
        <v>3675.63529182</v>
      </c>
      <c r="O98" s="36">
        <f>SUMIFS(СВЦЭМ!$C$39:$C$782,СВЦЭМ!$A$39:$A$782,$A98,СВЦЭМ!$B$39:$B$782,O$83)+'СЕТ СН'!$H$9+СВЦЭМ!$D$10+'СЕТ СН'!$H$5-'СЕТ СН'!$H$17</f>
        <v>3728.4525027999998</v>
      </c>
      <c r="P98" s="36">
        <f>SUMIFS(СВЦЭМ!$C$39:$C$782,СВЦЭМ!$A$39:$A$782,$A98,СВЦЭМ!$B$39:$B$782,P$83)+'СЕТ СН'!$H$9+СВЦЭМ!$D$10+'СЕТ СН'!$H$5-'СЕТ СН'!$H$17</f>
        <v>3769.9026979</v>
      </c>
      <c r="Q98" s="36">
        <f>SUMIFS(СВЦЭМ!$C$39:$C$782,СВЦЭМ!$A$39:$A$782,$A98,СВЦЭМ!$B$39:$B$782,Q$83)+'СЕТ СН'!$H$9+СВЦЭМ!$D$10+'СЕТ СН'!$H$5-'СЕТ СН'!$H$17</f>
        <v>3789.0936814799998</v>
      </c>
      <c r="R98" s="36">
        <f>SUMIFS(СВЦЭМ!$C$39:$C$782,СВЦЭМ!$A$39:$A$782,$A98,СВЦЭМ!$B$39:$B$782,R$83)+'СЕТ СН'!$H$9+СВЦЭМ!$D$10+'СЕТ СН'!$H$5-'СЕТ СН'!$H$17</f>
        <v>3780.8123625399999</v>
      </c>
      <c r="S98" s="36">
        <f>SUMIFS(СВЦЭМ!$C$39:$C$782,СВЦЭМ!$A$39:$A$782,$A98,СВЦЭМ!$B$39:$B$782,S$83)+'СЕТ СН'!$H$9+СВЦЭМ!$D$10+'СЕТ СН'!$H$5-'СЕТ СН'!$H$17</f>
        <v>3734.30495677</v>
      </c>
      <c r="T98" s="36">
        <f>SUMIFS(СВЦЭМ!$C$39:$C$782,СВЦЭМ!$A$39:$A$782,$A98,СВЦЭМ!$B$39:$B$782,T$83)+'СЕТ СН'!$H$9+СВЦЭМ!$D$10+'СЕТ СН'!$H$5-'СЕТ СН'!$H$17</f>
        <v>3700.5296825999999</v>
      </c>
      <c r="U98" s="36">
        <f>SUMIFS(СВЦЭМ!$C$39:$C$782,СВЦЭМ!$A$39:$A$782,$A98,СВЦЭМ!$B$39:$B$782,U$83)+'СЕТ СН'!$H$9+СВЦЭМ!$D$10+'СЕТ СН'!$H$5-'СЕТ СН'!$H$17</f>
        <v>3652.7257822900001</v>
      </c>
      <c r="V98" s="36">
        <f>SUMIFS(СВЦЭМ!$C$39:$C$782,СВЦЭМ!$A$39:$A$782,$A98,СВЦЭМ!$B$39:$B$782,V$83)+'СЕТ СН'!$H$9+СВЦЭМ!$D$10+'СЕТ СН'!$H$5-'СЕТ СН'!$H$17</f>
        <v>3634.1857260500001</v>
      </c>
      <c r="W98" s="36">
        <f>SUMIFS(СВЦЭМ!$C$39:$C$782,СВЦЭМ!$A$39:$A$782,$A98,СВЦЭМ!$B$39:$B$782,W$83)+'СЕТ СН'!$H$9+СВЦЭМ!$D$10+'СЕТ СН'!$H$5-'СЕТ СН'!$H$17</f>
        <v>3648.3559503699998</v>
      </c>
      <c r="X98" s="36">
        <f>SUMIFS(СВЦЭМ!$C$39:$C$782,СВЦЭМ!$A$39:$A$782,$A98,СВЦЭМ!$B$39:$B$782,X$83)+'СЕТ СН'!$H$9+СВЦЭМ!$D$10+'СЕТ СН'!$H$5-'СЕТ СН'!$H$17</f>
        <v>3701.0581537600001</v>
      </c>
      <c r="Y98" s="36">
        <f>SUMIFS(СВЦЭМ!$C$39:$C$782,СВЦЭМ!$A$39:$A$782,$A98,СВЦЭМ!$B$39:$B$782,Y$83)+'СЕТ СН'!$H$9+СВЦЭМ!$D$10+'СЕТ СН'!$H$5-'СЕТ СН'!$H$17</f>
        <v>3725.1911709400001</v>
      </c>
    </row>
    <row r="99" spans="1:25" ht="15.75" x14ac:dyDescent="0.2">
      <c r="A99" s="35">
        <f t="shared" si="2"/>
        <v>44455</v>
      </c>
      <c r="B99" s="36">
        <f>SUMIFS(СВЦЭМ!$C$39:$C$782,СВЦЭМ!$A$39:$A$782,$A99,СВЦЭМ!$B$39:$B$782,B$83)+'СЕТ СН'!$H$9+СВЦЭМ!$D$10+'СЕТ СН'!$H$5-'СЕТ СН'!$H$17</f>
        <v>3818.0084611499997</v>
      </c>
      <c r="C99" s="36">
        <f>SUMIFS(СВЦЭМ!$C$39:$C$782,СВЦЭМ!$A$39:$A$782,$A99,СВЦЭМ!$B$39:$B$782,C$83)+'СЕТ СН'!$H$9+СВЦЭМ!$D$10+'СЕТ СН'!$H$5-'СЕТ СН'!$H$17</f>
        <v>3913.8213409299997</v>
      </c>
      <c r="D99" s="36">
        <f>SUMIFS(СВЦЭМ!$C$39:$C$782,СВЦЭМ!$A$39:$A$782,$A99,СВЦЭМ!$B$39:$B$782,D$83)+'СЕТ СН'!$H$9+СВЦЭМ!$D$10+'СЕТ СН'!$H$5-'СЕТ СН'!$H$17</f>
        <v>3984.56145062</v>
      </c>
      <c r="E99" s="36">
        <f>SUMIFS(СВЦЭМ!$C$39:$C$782,СВЦЭМ!$A$39:$A$782,$A99,СВЦЭМ!$B$39:$B$782,E$83)+'СЕТ СН'!$H$9+СВЦЭМ!$D$10+'СЕТ СН'!$H$5-'СЕТ СН'!$H$17</f>
        <v>4014.6422097999998</v>
      </c>
      <c r="F99" s="36">
        <f>SUMIFS(СВЦЭМ!$C$39:$C$782,СВЦЭМ!$A$39:$A$782,$A99,СВЦЭМ!$B$39:$B$782,F$83)+'СЕТ СН'!$H$9+СВЦЭМ!$D$10+'СЕТ СН'!$H$5-'СЕТ СН'!$H$17</f>
        <v>4021.7918251900001</v>
      </c>
      <c r="G99" s="36">
        <f>SUMIFS(СВЦЭМ!$C$39:$C$782,СВЦЭМ!$A$39:$A$782,$A99,СВЦЭМ!$B$39:$B$782,G$83)+'СЕТ СН'!$H$9+СВЦЭМ!$D$10+'СЕТ СН'!$H$5-'СЕТ СН'!$H$17</f>
        <v>3982.2253355399998</v>
      </c>
      <c r="H99" s="36">
        <f>SUMIFS(СВЦЭМ!$C$39:$C$782,СВЦЭМ!$A$39:$A$782,$A99,СВЦЭМ!$B$39:$B$782,H$83)+'СЕТ СН'!$H$9+СВЦЭМ!$D$10+'СЕТ СН'!$H$5-'СЕТ СН'!$H$17</f>
        <v>3904.3502518499999</v>
      </c>
      <c r="I99" s="36">
        <f>SUMIFS(СВЦЭМ!$C$39:$C$782,СВЦЭМ!$A$39:$A$782,$A99,СВЦЭМ!$B$39:$B$782,I$83)+'СЕТ СН'!$H$9+СВЦЭМ!$D$10+'СЕТ СН'!$H$5-'СЕТ СН'!$H$17</f>
        <v>3788.44926278</v>
      </c>
      <c r="J99" s="36">
        <f>SUMIFS(СВЦЭМ!$C$39:$C$782,СВЦЭМ!$A$39:$A$782,$A99,СВЦЭМ!$B$39:$B$782,J$83)+'СЕТ СН'!$H$9+СВЦЭМ!$D$10+'СЕТ СН'!$H$5-'СЕТ СН'!$H$17</f>
        <v>3698.6838999500001</v>
      </c>
      <c r="K99" s="36">
        <f>SUMIFS(СВЦЭМ!$C$39:$C$782,СВЦЭМ!$A$39:$A$782,$A99,СВЦЭМ!$B$39:$B$782,K$83)+'СЕТ СН'!$H$9+СВЦЭМ!$D$10+'СЕТ СН'!$H$5-'СЕТ СН'!$H$17</f>
        <v>3651.1759724100002</v>
      </c>
      <c r="L99" s="36">
        <f>SUMIFS(СВЦЭМ!$C$39:$C$782,СВЦЭМ!$A$39:$A$782,$A99,СВЦЭМ!$B$39:$B$782,L$83)+'СЕТ СН'!$H$9+СВЦЭМ!$D$10+'СЕТ СН'!$H$5-'СЕТ СН'!$H$17</f>
        <v>3646.67817259</v>
      </c>
      <c r="M99" s="36">
        <f>SUMIFS(СВЦЭМ!$C$39:$C$782,СВЦЭМ!$A$39:$A$782,$A99,СВЦЭМ!$B$39:$B$782,M$83)+'СЕТ СН'!$H$9+СВЦЭМ!$D$10+'СЕТ СН'!$H$5-'СЕТ СН'!$H$17</f>
        <v>3643.7723793499999</v>
      </c>
      <c r="N99" s="36">
        <f>SUMIFS(СВЦЭМ!$C$39:$C$782,СВЦЭМ!$A$39:$A$782,$A99,СВЦЭМ!$B$39:$B$782,N$83)+'СЕТ СН'!$H$9+СВЦЭМ!$D$10+'СЕТ СН'!$H$5-'СЕТ СН'!$H$17</f>
        <v>3649.6971523100001</v>
      </c>
      <c r="O99" s="36">
        <f>SUMIFS(СВЦЭМ!$C$39:$C$782,СВЦЭМ!$A$39:$A$782,$A99,СВЦЭМ!$B$39:$B$782,O$83)+'СЕТ СН'!$H$9+СВЦЭМ!$D$10+'СЕТ СН'!$H$5-'СЕТ СН'!$H$17</f>
        <v>3685.6296806800001</v>
      </c>
      <c r="P99" s="36">
        <f>SUMIFS(СВЦЭМ!$C$39:$C$782,СВЦЭМ!$A$39:$A$782,$A99,СВЦЭМ!$B$39:$B$782,P$83)+'СЕТ СН'!$H$9+СВЦЭМ!$D$10+'СЕТ СН'!$H$5-'СЕТ СН'!$H$17</f>
        <v>3732.2154394700001</v>
      </c>
      <c r="Q99" s="36">
        <f>SUMIFS(СВЦЭМ!$C$39:$C$782,СВЦЭМ!$A$39:$A$782,$A99,СВЦЭМ!$B$39:$B$782,Q$83)+'СЕТ СН'!$H$9+СВЦЭМ!$D$10+'СЕТ СН'!$H$5-'СЕТ СН'!$H$17</f>
        <v>3751.9719713</v>
      </c>
      <c r="R99" s="36">
        <f>SUMIFS(СВЦЭМ!$C$39:$C$782,СВЦЭМ!$A$39:$A$782,$A99,СВЦЭМ!$B$39:$B$782,R$83)+'СЕТ СН'!$H$9+СВЦЭМ!$D$10+'СЕТ СН'!$H$5-'СЕТ СН'!$H$17</f>
        <v>3741.62960918</v>
      </c>
      <c r="S99" s="36">
        <f>SUMIFS(СВЦЭМ!$C$39:$C$782,СВЦЭМ!$A$39:$A$782,$A99,СВЦЭМ!$B$39:$B$782,S$83)+'СЕТ СН'!$H$9+СВЦЭМ!$D$10+'СЕТ СН'!$H$5-'СЕТ СН'!$H$17</f>
        <v>3704.3342310799999</v>
      </c>
      <c r="T99" s="36">
        <f>SUMIFS(СВЦЭМ!$C$39:$C$782,СВЦЭМ!$A$39:$A$782,$A99,СВЦЭМ!$B$39:$B$782,T$83)+'СЕТ СН'!$H$9+СВЦЭМ!$D$10+'СЕТ СН'!$H$5-'СЕТ СН'!$H$17</f>
        <v>3655.5360627599998</v>
      </c>
      <c r="U99" s="36">
        <f>SUMIFS(СВЦЭМ!$C$39:$C$782,СВЦЭМ!$A$39:$A$782,$A99,СВЦЭМ!$B$39:$B$782,U$83)+'СЕТ СН'!$H$9+СВЦЭМ!$D$10+'СЕТ СН'!$H$5-'СЕТ СН'!$H$17</f>
        <v>3641.27809897</v>
      </c>
      <c r="V99" s="36">
        <f>SUMIFS(СВЦЭМ!$C$39:$C$782,СВЦЭМ!$A$39:$A$782,$A99,СВЦЭМ!$B$39:$B$782,V$83)+'СЕТ СН'!$H$9+СВЦЭМ!$D$10+'СЕТ СН'!$H$5-'СЕТ СН'!$H$17</f>
        <v>3644.8291639999998</v>
      </c>
      <c r="W99" s="36">
        <f>SUMIFS(СВЦЭМ!$C$39:$C$782,СВЦЭМ!$A$39:$A$782,$A99,СВЦЭМ!$B$39:$B$782,W$83)+'СЕТ СН'!$H$9+СВЦЭМ!$D$10+'СЕТ СН'!$H$5-'СЕТ СН'!$H$17</f>
        <v>3621.6325099199998</v>
      </c>
      <c r="X99" s="36">
        <f>SUMIFS(СВЦЭМ!$C$39:$C$782,СВЦЭМ!$A$39:$A$782,$A99,СВЦЭМ!$B$39:$B$782,X$83)+'СЕТ СН'!$H$9+СВЦЭМ!$D$10+'СЕТ СН'!$H$5-'СЕТ СН'!$H$17</f>
        <v>3636.7572611800001</v>
      </c>
      <c r="Y99" s="36">
        <f>SUMIFS(СВЦЭМ!$C$39:$C$782,СВЦЭМ!$A$39:$A$782,$A99,СВЦЭМ!$B$39:$B$782,Y$83)+'СЕТ СН'!$H$9+СВЦЭМ!$D$10+'СЕТ СН'!$H$5-'СЕТ СН'!$H$17</f>
        <v>3714.1141872600001</v>
      </c>
    </row>
    <row r="100" spans="1:25" ht="15.75" x14ac:dyDescent="0.2">
      <c r="A100" s="35">
        <f t="shared" si="2"/>
        <v>44456</v>
      </c>
      <c r="B100" s="36">
        <f>SUMIFS(СВЦЭМ!$C$39:$C$782,СВЦЭМ!$A$39:$A$782,$A100,СВЦЭМ!$B$39:$B$782,B$83)+'СЕТ СН'!$H$9+СВЦЭМ!$D$10+'СЕТ СН'!$H$5-'СЕТ СН'!$H$17</f>
        <v>3805.2169838399996</v>
      </c>
      <c r="C100" s="36">
        <f>SUMIFS(СВЦЭМ!$C$39:$C$782,СВЦЭМ!$A$39:$A$782,$A100,СВЦЭМ!$B$39:$B$782,C$83)+'СЕТ СН'!$H$9+СВЦЭМ!$D$10+'СЕТ СН'!$H$5-'СЕТ СН'!$H$17</f>
        <v>3900.07028511</v>
      </c>
      <c r="D100" s="36">
        <f>SUMIFS(СВЦЭМ!$C$39:$C$782,СВЦЭМ!$A$39:$A$782,$A100,СВЦЭМ!$B$39:$B$782,D$83)+'СЕТ СН'!$H$9+СВЦЭМ!$D$10+'СЕТ СН'!$H$5-'СЕТ СН'!$H$17</f>
        <v>3973.0700800300001</v>
      </c>
      <c r="E100" s="36">
        <f>SUMIFS(СВЦЭМ!$C$39:$C$782,СВЦЭМ!$A$39:$A$782,$A100,СВЦЭМ!$B$39:$B$782,E$83)+'СЕТ СН'!$H$9+СВЦЭМ!$D$10+'СЕТ СН'!$H$5-'СЕТ СН'!$H$17</f>
        <v>3998.4623350299998</v>
      </c>
      <c r="F100" s="36">
        <f>SUMIFS(СВЦЭМ!$C$39:$C$782,СВЦЭМ!$A$39:$A$782,$A100,СВЦЭМ!$B$39:$B$782,F$83)+'СЕТ СН'!$H$9+СВЦЭМ!$D$10+'СЕТ СН'!$H$5-'СЕТ СН'!$H$17</f>
        <v>4020.1075962199998</v>
      </c>
      <c r="G100" s="36">
        <f>SUMIFS(СВЦЭМ!$C$39:$C$782,СВЦЭМ!$A$39:$A$782,$A100,СВЦЭМ!$B$39:$B$782,G$83)+'СЕТ СН'!$H$9+СВЦЭМ!$D$10+'СЕТ СН'!$H$5-'СЕТ СН'!$H$17</f>
        <v>3969.4042353199998</v>
      </c>
      <c r="H100" s="36">
        <f>SUMIFS(СВЦЭМ!$C$39:$C$782,СВЦЭМ!$A$39:$A$782,$A100,СВЦЭМ!$B$39:$B$782,H$83)+'СЕТ СН'!$H$9+СВЦЭМ!$D$10+'СЕТ СН'!$H$5-'СЕТ СН'!$H$17</f>
        <v>3877.6854496599999</v>
      </c>
      <c r="I100" s="36">
        <f>SUMIFS(СВЦЭМ!$C$39:$C$782,СВЦЭМ!$A$39:$A$782,$A100,СВЦЭМ!$B$39:$B$782,I$83)+'СЕТ СН'!$H$9+СВЦЭМ!$D$10+'СЕТ СН'!$H$5-'СЕТ СН'!$H$17</f>
        <v>3759.1461074899998</v>
      </c>
      <c r="J100" s="36">
        <f>SUMIFS(СВЦЭМ!$C$39:$C$782,СВЦЭМ!$A$39:$A$782,$A100,СВЦЭМ!$B$39:$B$782,J$83)+'СЕТ СН'!$H$9+СВЦЭМ!$D$10+'СЕТ СН'!$H$5-'СЕТ СН'!$H$17</f>
        <v>3678.8600510799997</v>
      </c>
      <c r="K100" s="36">
        <f>SUMIFS(СВЦЭМ!$C$39:$C$782,СВЦЭМ!$A$39:$A$782,$A100,СВЦЭМ!$B$39:$B$782,K$83)+'СЕТ СН'!$H$9+СВЦЭМ!$D$10+'СЕТ СН'!$H$5-'СЕТ СН'!$H$17</f>
        <v>3640.0590296700002</v>
      </c>
      <c r="L100" s="36">
        <f>SUMIFS(СВЦЭМ!$C$39:$C$782,СВЦЭМ!$A$39:$A$782,$A100,СВЦЭМ!$B$39:$B$782,L$83)+'СЕТ СН'!$H$9+СВЦЭМ!$D$10+'СЕТ СН'!$H$5-'СЕТ СН'!$H$17</f>
        <v>3622.5598824999997</v>
      </c>
      <c r="M100" s="36">
        <f>SUMIFS(СВЦЭМ!$C$39:$C$782,СВЦЭМ!$A$39:$A$782,$A100,СВЦЭМ!$B$39:$B$782,M$83)+'СЕТ СН'!$H$9+СВЦЭМ!$D$10+'СЕТ СН'!$H$5-'СЕТ СН'!$H$17</f>
        <v>3620.49007721</v>
      </c>
      <c r="N100" s="36">
        <f>SUMIFS(СВЦЭМ!$C$39:$C$782,СВЦЭМ!$A$39:$A$782,$A100,СВЦЭМ!$B$39:$B$782,N$83)+'СЕТ СН'!$H$9+СВЦЭМ!$D$10+'СЕТ СН'!$H$5-'СЕТ СН'!$H$17</f>
        <v>3626.51267465</v>
      </c>
      <c r="O100" s="36">
        <f>SUMIFS(СВЦЭМ!$C$39:$C$782,СВЦЭМ!$A$39:$A$782,$A100,СВЦЭМ!$B$39:$B$782,O$83)+'СЕТ СН'!$H$9+СВЦЭМ!$D$10+'СЕТ СН'!$H$5-'СЕТ СН'!$H$17</f>
        <v>3635.3354236499999</v>
      </c>
      <c r="P100" s="36">
        <f>SUMIFS(СВЦЭМ!$C$39:$C$782,СВЦЭМ!$A$39:$A$782,$A100,СВЦЭМ!$B$39:$B$782,P$83)+'СЕТ СН'!$H$9+СВЦЭМ!$D$10+'СЕТ СН'!$H$5-'СЕТ СН'!$H$17</f>
        <v>3665.4888012000001</v>
      </c>
      <c r="Q100" s="36">
        <f>SUMIFS(СВЦЭМ!$C$39:$C$782,СВЦЭМ!$A$39:$A$782,$A100,СВЦЭМ!$B$39:$B$782,Q$83)+'СЕТ СН'!$H$9+СВЦЭМ!$D$10+'СЕТ СН'!$H$5-'СЕТ СН'!$H$17</f>
        <v>3675.1818992899998</v>
      </c>
      <c r="R100" s="36">
        <f>SUMIFS(СВЦЭМ!$C$39:$C$782,СВЦЭМ!$A$39:$A$782,$A100,СВЦЭМ!$B$39:$B$782,R$83)+'СЕТ СН'!$H$9+СВЦЭМ!$D$10+'СЕТ СН'!$H$5-'СЕТ СН'!$H$17</f>
        <v>3665.1747893900001</v>
      </c>
      <c r="S100" s="36">
        <f>SUMIFS(СВЦЭМ!$C$39:$C$782,СВЦЭМ!$A$39:$A$782,$A100,СВЦЭМ!$B$39:$B$782,S$83)+'СЕТ СН'!$H$9+СВЦЭМ!$D$10+'СЕТ СН'!$H$5-'СЕТ СН'!$H$17</f>
        <v>3628.2461095200001</v>
      </c>
      <c r="T100" s="36">
        <f>SUMIFS(СВЦЭМ!$C$39:$C$782,СВЦЭМ!$A$39:$A$782,$A100,СВЦЭМ!$B$39:$B$782,T$83)+'СЕТ СН'!$H$9+СВЦЭМ!$D$10+'СЕТ СН'!$H$5-'СЕТ СН'!$H$17</f>
        <v>3615.1389716100002</v>
      </c>
      <c r="U100" s="36">
        <f>SUMIFS(СВЦЭМ!$C$39:$C$782,СВЦЭМ!$A$39:$A$782,$A100,СВЦЭМ!$B$39:$B$782,U$83)+'СЕТ СН'!$H$9+СВЦЭМ!$D$10+'СЕТ СН'!$H$5-'СЕТ СН'!$H$17</f>
        <v>3601.8915580600001</v>
      </c>
      <c r="V100" s="36">
        <f>SUMIFS(СВЦЭМ!$C$39:$C$782,СВЦЭМ!$A$39:$A$782,$A100,СВЦЭМ!$B$39:$B$782,V$83)+'СЕТ СН'!$H$9+СВЦЭМ!$D$10+'СЕТ СН'!$H$5-'СЕТ СН'!$H$17</f>
        <v>3614.7743994900002</v>
      </c>
      <c r="W100" s="36">
        <f>SUMIFS(СВЦЭМ!$C$39:$C$782,СВЦЭМ!$A$39:$A$782,$A100,СВЦЭМ!$B$39:$B$782,W$83)+'СЕТ СН'!$H$9+СВЦЭМ!$D$10+'СЕТ СН'!$H$5-'СЕТ СН'!$H$17</f>
        <v>3607.1214730199999</v>
      </c>
      <c r="X100" s="36">
        <f>SUMIFS(СВЦЭМ!$C$39:$C$782,СВЦЭМ!$A$39:$A$782,$A100,СВЦЭМ!$B$39:$B$782,X$83)+'СЕТ СН'!$H$9+СВЦЭМ!$D$10+'СЕТ СН'!$H$5-'СЕТ СН'!$H$17</f>
        <v>3594.5949744600002</v>
      </c>
      <c r="Y100" s="36">
        <f>SUMIFS(СВЦЭМ!$C$39:$C$782,СВЦЭМ!$A$39:$A$782,$A100,СВЦЭМ!$B$39:$B$782,Y$83)+'СЕТ СН'!$H$9+СВЦЭМ!$D$10+'СЕТ СН'!$H$5-'СЕТ СН'!$H$17</f>
        <v>3631.1441802499999</v>
      </c>
    </row>
    <row r="101" spans="1:25" ht="15.75" x14ac:dyDescent="0.2">
      <c r="A101" s="35">
        <f t="shared" si="2"/>
        <v>44457</v>
      </c>
      <c r="B101" s="36">
        <f>SUMIFS(СВЦЭМ!$C$39:$C$782,СВЦЭМ!$A$39:$A$782,$A101,СВЦЭМ!$B$39:$B$782,B$83)+'СЕТ СН'!$H$9+СВЦЭМ!$D$10+'СЕТ СН'!$H$5-'СЕТ СН'!$H$17</f>
        <v>3647.8845223200001</v>
      </c>
      <c r="C101" s="36">
        <f>SUMIFS(СВЦЭМ!$C$39:$C$782,СВЦЭМ!$A$39:$A$782,$A101,СВЦЭМ!$B$39:$B$782,C$83)+'СЕТ СН'!$H$9+СВЦЭМ!$D$10+'СЕТ СН'!$H$5-'СЕТ СН'!$H$17</f>
        <v>3688.0523435800001</v>
      </c>
      <c r="D101" s="36">
        <f>SUMIFS(СВЦЭМ!$C$39:$C$782,СВЦЭМ!$A$39:$A$782,$A101,СВЦЭМ!$B$39:$B$782,D$83)+'СЕТ СН'!$H$9+СВЦЭМ!$D$10+'СЕТ СН'!$H$5-'СЕТ СН'!$H$17</f>
        <v>3755.7921600899999</v>
      </c>
      <c r="E101" s="36">
        <f>SUMIFS(СВЦЭМ!$C$39:$C$782,СВЦЭМ!$A$39:$A$782,$A101,СВЦЭМ!$B$39:$B$782,E$83)+'СЕТ СН'!$H$9+СВЦЭМ!$D$10+'СЕТ СН'!$H$5-'СЕТ СН'!$H$17</f>
        <v>3778.3966587099999</v>
      </c>
      <c r="F101" s="36">
        <f>SUMIFS(СВЦЭМ!$C$39:$C$782,СВЦЭМ!$A$39:$A$782,$A101,СВЦЭМ!$B$39:$B$782,F$83)+'СЕТ СН'!$H$9+СВЦЭМ!$D$10+'СЕТ СН'!$H$5-'СЕТ СН'!$H$17</f>
        <v>3776.8258109499998</v>
      </c>
      <c r="G101" s="36">
        <f>SUMIFS(СВЦЭМ!$C$39:$C$782,СВЦЭМ!$A$39:$A$782,$A101,СВЦЭМ!$B$39:$B$782,G$83)+'СЕТ СН'!$H$9+СВЦЭМ!$D$10+'СЕТ СН'!$H$5-'СЕТ СН'!$H$17</f>
        <v>3773.71142276</v>
      </c>
      <c r="H101" s="36">
        <f>SUMIFS(СВЦЭМ!$C$39:$C$782,СВЦЭМ!$A$39:$A$782,$A101,СВЦЭМ!$B$39:$B$782,H$83)+'СЕТ СН'!$H$9+СВЦЭМ!$D$10+'СЕТ СН'!$H$5-'СЕТ СН'!$H$17</f>
        <v>3752.2755754700001</v>
      </c>
      <c r="I101" s="36">
        <f>SUMIFS(СВЦЭМ!$C$39:$C$782,СВЦЭМ!$A$39:$A$782,$A101,СВЦЭМ!$B$39:$B$782,I$83)+'СЕТ СН'!$H$9+СВЦЭМ!$D$10+'СЕТ СН'!$H$5-'СЕТ СН'!$H$17</f>
        <v>3666.5935078399998</v>
      </c>
      <c r="J101" s="36">
        <f>SUMIFS(СВЦЭМ!$C$39:$C$782,СВЦЭМ!$A$39:$A$782,$A101,СВЦЭМ!$B$39:$B$782,J$83)+'СЕТ СН'!$H$9+СВЦЭМ!$D$10+'СЕТ СН'!$H$5-'СЕТ СН'!$H$17</f>
        <v>3604.02824599</v>
      </c>
      <c r="K101" s="36">
        <f>SUMIFS(СВЦЭМ!$C$39:$C$782,СВЦЭМ!$A$39:$A$782,$A101,СВЦЭМ!$B$39:$B$782,K$83)+'СЕТ СН'!$H$9+СВЦЭМ!$D$10+'СЕТ СН'!$H$5-'СЕТ СН'!$H$17</f>
        <v>3561.7366114400002</v>
      </c>
      <c r="L101" s="36">
        <f>SUMIFS(СВЦЭМ!$C$39:$C$782,СВЦЭМ!$A$39:$A$782,$A101,СВЦЭМ!$B$39:$B$782,L$83)+'СЕТ СН'!$H$9+СВЦЭМ!$D$10+'СЕТ СН'!$H$5-'СЕТ СН'!$H$17</f>
        <v>3566.60178842</v>
      </c>
      <c r="M101" s="36">
        <f>SUMIFS(СВЦЭМ!$C$39:$C$782,СВЦЭМ!$A$39:$A$782,$A101,СВЦЭМ!$B$39:$B$782,M$83)+'СЕТ СН'!$H$9+СВЦЭМ!$D$10+'СЕТ СН'!$H$5-'СЕТ СН'!$H$17</f>
        <v>3560.0997226700001</v>
      </c>
      <c r="N101" s="36">
        <f>SUMIFS(СВЦЭМ!$C$39:$C$782,СВЦЭМ!$A$39:$A$782,$A101,СВЦЭМ!$B$39:$B$782,N$83)+'СЕТ СН'!$H$9+СВЦЭМ!$D$10+'СЕТ СН'!$H$5-'СЕТ СН'!$H$17</f>
        <v>3583.3607324499999</v>
      </c>
      <c r="O101" s="36">
        <f>SUMIFS(СВЦЭМ!$C$39:$C$782,СВЦЭМ!$A$39:$A$782,$A101,СВЦЭМ!$B$39:$B$782,O$83)+'СЕТ СН'!$H$9+СВЦЭМ!$D$10+'СЕТ СН'!$H$5-'СЕТ СН'!$H$17</f>
        <v>3619.1576024199999</v>
      </c>
      <c r="P101" s="36">
        <f>SUMIFS(СВЦЭМ!$C$39:$C$782,СВЦЭМ!$A$39:$A$782,$A101,СВЦЭМ!$B$39:$B$782,P$83)+'СЕТ СН'!$H$9+СВЦЭМ!$D$10+'СЕТ СН'!$H$5-'СЕТ СН'!$H$17</f>
        <v>3639.0091675899998</v>
      </c>
      <c r="Q101" s="36">
        <f>SUMIFS(СВЦЭМ!$C$39:$C$782,СВЦЭМ!$A$39:$A$782,$A101,СВЦЭМ!$B$39:$B$782,Q$83)+'СЕТ СН'!$H$9+СВЦЭМ!$D$10+'СЕТ СН'!$H$5-'СЕТ СН'!$H$17</f>
        <v>3639.7584541599999</v>
      </c>
      <c r="R101" s="36">
        <f>SUMIFS(СВЦЭМ!$C$39:$C$782,СВЦЭМ!$A$39:$A$782,$A101,СВЦЭМ!$B$39:$B$782,R$83)+'СЕТ СН'!$H$9+СВЦЭМ!$D$10+'СЕТ СН'!$H$5-'СЕТ СН'!$H$17</f>
        <v>3636.1052410000002</v>
      </c>
      <c r="S101" s="36">
        <f>SUMIFS(СВЦЭМ!$C$39:$C$782,СВЦЭМ!$A$39:$A$782,$A101,СВЦЭМ!$B$39:$B$782,S$83)+'СЕТ СН'!$H$9+СВЦЭМ!$D$10+'СЕТ СН'!$H$5-'СЕТ СН'!$H$17</f>
        <v>3621.4340191900001</v>
      </c>
      <c r="T101" s="36">
        <f>SUMIFS(СВЦЭМ!$C$39:$C$782,СВЦЭМ!$A$39:$A$782,$A101,СВЦЭМ!$B$39:$B$782,T$83)+'СЕТ СН'!$H$9+СВЦЭМ!$D$10+'СЕТ СН'!$H$5-'СЕТ СН'!$H$17</f>
        <v>3584.45221201</v>
      </c>
      <c r="U101" s="36">
        <f>SUMIFS(СВЦЭМ!$C$39:$C$782,СВЦЭМ!$A$39:$A$782,$A101,СВЦЭМ!$B$39:$B$782,U$83)+'СЕТ СН'!$H$9+СВЦЭМ!$D$10+'СЕТ СН'!$H$5-'СЕТ СН'!$H$17</f>
        <v>3533.5871500900003</v>
      </c>
      <c r="V101" s="36">
        <f>SUMIFS(СВЦЭМ!$C$39:$C$782,СВЦЭМ!$A$39:$A$782,$A101,СВЦЭМ!$B$39:$B$782,V$83)+'СЕТ СН'!$H$9+СВЦЭМ!$D$10+'СЕТ СН'!$H$5-'СЕТ СН'!$H$17</f>
        <v>3520.05188297</v>
      </c>
      <c r="W101" s="36">
        <f>SUMIFS(СВЦЭМ!$C$39:$C$782,СВЦЭМ!$A$39:$A$782,$A101,СВЦЭМ!$B$39:$B$782,W$83)+'СЕТ СН'!$H$9+СВЦЭМ!$D$10+'СЕТ СН'!$H$5-'СЕТ СН'!$H$17</f>
        <v>3509.7648522199997</v>
      </c>
      <c r="X101" s="36">
        <f>SUMIFS(СВЦЭМ!$C$39:$C$782,СВЦЭМ!$A$39:$A$782,$A101,СВЦЭМ!$B$39:$B$782,X$83)+'СЕТ СН'!$H$9+СВЦЭМ!$D$10+'СЕТ СН'!$H$5-'СЕТ СН'!$H$17</f>
        <v>3559.9936071000002</v>
      </c>
      <c r="Y101" s="36">
        <f>SUMIFS(СВЦЭМ!$C$39:$C$782,СВЦЭМ!$A$39:$A$782,$A101,СВЦЭМ!$B$39:$B$782,Y$83)+'СЕТ СН'!$H$9+СВЦЭМ!$D$10+'СЕТ СН'!$H$5-'СЕТ СН'!$H$17</f>
        <v>3589.3719386299999</v>
      </c>
    </row>
    <row r="102" spans="1:25" ht="15.75" x14ac:dyDescent="0.2">
      <c r="A102" s="35">
        <f t="shared" si="2"/>
        <v>44458</v>
      </c>
      <c r="B102" s="36">
        <f>SUMIFS(СВЦЭМ!$C$39:$C$782,СВЦЭМ!$A$39:$A$782,$A102,СВЦЭМ!$B$39:$B$782,B$83)+'СЕТ СН'!$H$9+СВЦЭМ!$D$10+'СЕТ СН'!$H$5-'СЕТ СН'!$H$17</f>
        <v>3613.5519827600001</v>
      </c>
      <c r="C102" s="36">
        <f>SUMIFS(СВЦЭМ!$C$39:$C$782,СВЦЭМ!$A$39:$A$782,$A102,СВЦЭМ!$B$39:$B$782,C$83)+'СЕТ СН'!$H$9+СВЦЭМ!$D$10+'СЕТ СН'!$H$5-'СЕТ СН'!$H$17</f>
        <v>3656.56057857</v>
      </c>
      <c r="D102" s="36">
        <f>SUMIFS(СВЦЭМ!$C$39:$C$782,СВЦЭМ!$A$39:$A$782,$A102,СВЦЭМ!$B$39:$B$782,D$83)+'СЕТ СН'!$H$9+СВЦЭМ!$D$10+'СЕТ СН'!$H$5-'СЕТ СН'!$H$17</f>
        <v>3715.3764363599998</v>
      </c>
      <c r="E102" s="36">
        <f>SUMIFS(СВЦЭМ!$C$39:$C$782,СВЦЭМ!$A$39:$A$782,$A102,СВЦЭМ!$B$39:$B$782,E$83)+'СЕТ СН'!$H$9+СВЦЭМ!$D$10+'СЕТ СН'!$H$5-'СЕТ СН'!$H$17</f>
        <v>3740.1505248899998</v>
      </c>
      <c r="F102" s="36">
        <f>SUMIFS(СВЦЭМ!$C$39:$C$782,СВЦЭМ!$A$39:$A$782,$A102,СВЦЭМ!$B$39:$B$782,F$83)+'СЕТ СН'!$H$9+СВЦЭМ!$D$10+'СЕТ СН'!$H$5-'СЕТ СН'!$H$17</f>
        <v>3749.4227666799998</v>
      </c>
      <c r="G102" s="36">
        <f>SUMIFS(СВЦЭМ!$C$39:$C$782,СВЦЭМ!$A$39:$A$782,$A102,СВЦЭМ!$B$39:$B$782,G$83)+'СЕТ СН'!$H$9+СВЦЭМ!$D$10+'СЕТ СН'!$H$5-'СЕТ СН'!$H$17</f>
        <v>3734.77027352</v>
      </c>
      <c r="H102" s="36">
        <f>SUMIFS(СВЦЭМ!$C$39:$C$782,СВЦЭМ!$A$39:$A$782,$A102,СВЦЭМ!$B$39:$B$782,H$83)+'СЕТ СН'!$H$9+СВЦЭМ!$D$10+'СЕТ СН'!$H$5-'СЕТ СН'!$H$17</f>
        <v>3700.0160805699998</v>
      </c>
      <c r="I102" s="36">
        <f>SUMIFS(СВЦЭМ!$C$39:$C$782,СВЦЭМ!$A$39:$A$782,$A102,СВЦЭМ!$B$39:$B$782,I$83)+'СЕТ СН'!$H$9+СВЦЭМ!$D$10+'СЕТ СН'!$H$5-'СЕТ СН'!$H$17</f>
        <v>3639.9469374400001</v>
      </c>
      <c r="J102" s="36">
        <f>SUMIFS(СВЦЭМ!$C$39:$C$782,СВЦЭМ!$A$39:$A$782,$A102,СВЦЭМ!$B$39:$B$782,J$83)+'СЕТ СН'!$H$9+СВЦЭМ!$D$10+'СЕТ СН'!$H$5-'СЕТ СН'!$H$17</f>
        <v>3609.6484734400001</v>
      </c>
      <c r="K102" s="36">
        <f>SUMIFS(СВЦЭМ!$C$39:$C$782,СВЦЭМ!$A$39:$A$782,$A102,СВЦЭМ!$B$39:$B$782,K$83)+'СЕТ СН'!$H$9+СВЦЭМ!$D$10+'СЕТ СН'!$H$5-'СЕТ СН'!$H$17</f>
        <v>3521.8804324100001</v>
      </c>
      <c r="L102" s="36">
        <f>SUMIFS(СВЦЭМ!$C$39:$C$782,СВЦЭМ!$A$39:$A$782,$A102,СВЦЭМ!$B$39:$B$782,L$83)+'СЕТ СН'!$H$9+СВЦЭМ!$D$10+'СЕТ СН'!$H$5-'СЕТ СН'!$H$17</f>
        <v>3520.3815227099999</v>
      </c>
      <c r="M102" s="36">
        <f>SUMIFS(СВЦЭМ!$C$39:$C$782,СВЦЭМ!$A$39:$A$782,$A102,СВЦЭМ!$B$39:$B$782,M$83)+'СЕТ СН'!$H$9+СВЦЭМ!$D$10+'СЕТ СН'!$H$5-'СЕТ СН'!$H$17</f>
        <v>3523.86445611</v>
      </c>
      <c r="N102" s="36">
        <f>SUMIFS(СВЦЭМ!$C$39:$C$782,СВЦЭМ!$A$39:$A$782,$A102,СВЦЭМ!$B$39:$B$782,N$83)+'СЕТ СН'!$H$9+СВЦЭМ!$D$10+'СЕТ СН'!$H$5-'СЕТ СН'!$H$17</f>
        <v>3532.7190730500001</v>
      </c>
      <c r="O102" s="36">
        <f>SUMIFS(СВЦЭМ!$C$39:$C$782,СВЦЭМ!$A$39:$A$782,$A102,СВЦЭМ!$B$39:$B$782,O$83)+'СЕТ СН'!$H$9+СВЦЭМ!$D$10+'СЕТ СН'!$H$5-'СЕТ СН'!$H$17</f>
        <v>3560.55059016</v>
      </c>
      <c r="P102" s="36">
        <f>SUMIFS(СВЦЭМ!$C$39:$C$782,СВЦЭМ!$A$39:$A$782,$A102,СВЦЭМ!$B$39:$B$782,P$83)+'СЕТ СН'!$H$9+СВЦЭМ!$D$10+'СЕТ СН'!$H$5-'СЕТ СН'!$H$17</f>
        <v>3604.7493724000001</v>
      </c>
      <c r="Q102" s="36">
        <f>SUMIFS(СВЦЭМ!$C$39:$C$782,СВЦЭМ!$A$39:$A$782,$A102,СВЦЭМ!$B$39:$B$782,Q$83)+'СЕТ СН'!$H$9+СВЦЭМ!$D$10+'СЕТ СН'!$H$5-'СЕТ СН'!$H$17</f>
        <v>3608.83717983</v>
      </c>
      <c r="R102" s="36">
        <f>SUMIFS(СВЦЭМ!$C$39:$C$782,СВЦЭМ!$A$39:$A$782,$A102,СВЦЭМ!$B$39:$B$782,R$83)+'СЕТ СН'!$H$9+СВЦЭМ!$D$10+'СЕТ СН'!$H$5-'СЕТ СН'!$H$17</f>
        <v>3602.7747367800002</v>
      </c>
      <c r="S102" s="36">
        <f>SUMIFS(СВЦЭМ!$C$39:$C$782,СВЦЭМ!$A$39:$A$782,$A102,СВЦЭМ!$B$39:$B$782,S$83)+'СЕТ СН'!$H$9+СВЦЭМ!$D$10+'СЕТ СН'!$H$5-'СЕТ СН'!$H$17</f>
        <v>3604.6673863599999</v>
      </c>
      <c r="T102" s="36">
        <f>SUMIFS(СВЦЭМ!$C$39:$C$782,СВЦЭМ!$A$39:$A$782,$A102,СВЦЭМ!$B$39:$B$782,T$83)+'СЕТ СН'!$H$9+СВЦЭМ!$D$10+'СЕТ СН'!$H$5-'СЕТ СН'!$H$17</f>
        <v>3629.56044466</v>
      </c>
      <c r="U102" s="36">
        <f>SUMIFS(СВЦЭМ!$C$39:$C$782,СВЦЭМ!$A$39:$A$782,$A102,СВЦЭМ!$B$39:$B$782,U$83)+'СЕТ СН'!$H$9+СВЦЭМ!$D$10+'СЕТ СН'!$H$5-'СЕТ СН'!$H$17</f>
        <v>3576.1415910400001</v>
      </c>
      <c r="V102" s="36">
        <f>SUMIFS(СВЦЭМ!$C$39:$C$782,СВЦЭМ!$A$39:$A$782,$A102,СВЦЭМ!$B$39:$B$782,V$83)+'СЕТ СН'!$H$9+СВЦЭМ!$D$10+'СЕТ СН'!$H$5-'СЕТ СН'!$H$17</f>
        <v>3565.6470517399998</v>
      </c>
      <c r="W102" s="36">
        <f>SUMIFS(СВЦЭМ!$C$39:$C$782,СВЦЭМ!$A$39:$A$782,$A102,СВЦЭМ!$B$39:$B$782,W$83)+'СЕТ СН'!$H$9+СВЦЭМ!$D$10+'СЕТ СН'!$H$5-'СЕТ СН'!$H$17</f>
        <v>3579.8537009399997</v>
      </c>
      <c r="X102" s="36">
        <f>SUMIFS(СВЦЭМ!$C$39:$C$782,СВЦЭМ!$A$39:$A$782,$A102,СВЦЭМ!$B$39:$B$782,X$83)+'СЕТ СН'!$H$9+СВЦЭМ!$D$10+'СЕТ СН'!$H$5-'СЕТ СН'!$H$17</f>
        <v>3590.0274628100001</v>
      </c>
      <c r="Y102" s="36">
        <f>SUMIFS(СВЦЭМ!$C$39:$C$782,СВЦЭМ!$A$39:$A$782,$A102,СВЦЭМ!$B$39:$B$782,Y$83)+'СЕТ СН'!$H$9+СВЦЭМ!$D$10+'СЕТ СН'!$H$5-'СЕТ СН'!$H$17</f>
        <v>3632.3046508799998</v>
      </c>
    </row>
    <row r="103" spans="1:25" ht="15.75" x14ac:dyDescent="0.2">
      <c r="A103" s="35">
        <f t="shared" si="2"/>
        <v>44459</v>
      </c>
      <c r="B103" s="36">
        <f>SUMIFS(СВЦЭМ!$C$39:$C$782,СВЦЭМ!$A$39:$A$782,$A103,СВЦЭМ!$B$39:$B$782,B$83)+'СЕТ СН'!$H$9+СВЦЭМ!$D$10+'СЕТ СН'!$H$5-'СЕТ СН'!$H$17</f>
        <v>3585.0499785399998</v>
      </c>
      <c r="C103" s="36">
        <f>SUMIFS(СВЦЭМ!$C$39:$C$782,СВЦЭМ!$A$39:$A$782,$A103,СВЦЭМ!$B$39:$B$782,C$83)+'СЕТ СН'!$H$9+СВЦЭМ!$D$10+'СЕТ СН'!$H$5-'СЕТ СН'!$H$17</f>
        <v>3673.6607847200003</v>
      </c>
      <c r="D103" s="36">
        <f>SUMIFS(СВЦЭМ!$C$39:$C$782,СВЦЭМ!$A$39:$A$782,$A103,СВЦЭМ!$B$39:$B$782,D$83)+'СЕТ СН'!$H$9+СВЦЭМ!$D$10+'СЕТ СН'!$H$5-'СЕТ СН'!$H$17</f>
        <v>3720.4420187599999</v>
      </c>
      <c r="E103" s="36">
        <f>SUMIFS(СВЦЭМ!$C$39:$C$782,СВЦЭМ!$A$39:$A$782,$A103,СВЦЭМ!$B$39:$B$782,E$83)+'СЕТ СН'!$H$9+СВЦЭМ!$D$10+'СЕТ СН'!$H$5-'СЕТ СН'!$H$17</f>
        <v>3737.5013798999998</v>
      </c>
      <c r="F103" s="36">
        <f>SUMIFS(СВЦЭМ!$C$39:$C$782,СВЦЭМ!$A$39:$A$782,$A103,СВЦЭМ!$B$39:$B$782,F$83)+'СЕТ СН'!$H$9+СВЦЭМ!$D$10+'СЕТ СН'!$H$5-'СЕТ СН'!$H$17</f>
        <v>3748.26385467</v>
      </c>
      <c r="G103" s="36">
        <f>SUMIFS(СВЦЭМ!$C$39:$C$782,СВЦЭМ!$A$39:$A$782,$A103,СВЦЭМ!$B$39:$B$782,G$83)+'СЕТ СН'!$H$9+СВЦЭМ!$D$10+'СЕТ СН'!$H$5-'СЕТ СН'!$H$17</f>
        <v>3732.9142787999999</v>
      </c>
      <c r="H103" s="36">
        <f>SUMIFS(СВЦЭМ!$C$39:$C$782,СВЦЭМ!$A$39:$A$782,$A103,СВЦЭМ!$B$39:$B$782,H$83)+'СЕТ СН'!$H$9+СВЦЭМ!$D$10+'СЕТ СН'!$H$5-'СЕТ СН'!$H$17</f>
        <v>3679.0252506100001</v>
      </c>
      <c r="I103" s="36">
        <f>SUMIFS(СВЦЭМ!$C$39:$C$782,СВЦЭМ!$A$39:$A$782,$A103,СВЦЭМ!$B$39:$B$782,I$83)+'СЕТ СН'!$H$9+СВЦЭМ!$D$10+'СЕТ СН'!$H$5-'СЕТ СН'!$H$17</f>
        <v>3633.7709958</v>
      </c>
      <c r="J103" s="36">
        <f>SUMIFS(СВЦЭМ!$C$39:$C$782,СВЦЭМ!$A$39:$A$782,$A103,СВЦЭМ!$B$39:$B$782,J$83)+'СЕТ СН'!$H$9+СВЦЭМ!$D$10+'СЕТ СН'!$H$5-'СЕТ СН'!$H$17</f>
        <v>3634.24909695</v>
      </c>
      <c r="K103" s="36">
        <f>SUMIFS(СВЦЭМ!$C$39:$C$782,СВЦЭМ!$A$39:$A$782,$A103,СВЦЭМ!$B$39:$B$782,K$83)+'СЕТ СН'!$H$9+СВЦЭМ!$D$10+'СЕТ СН'!$H$5-'СЕТ СН'!$H$17</f>
        <v>3630.9898032400001</v>
      </c>
      <c r="L103" s="36">
        <f>SUMIFS(СВЦЭМ!$C$39:$C$782,СВЦЭМ!$A$39:$A$782,$A103,СВЦЭМ!$B$39:$B$782,L$83)+'СЕТ СН'!$H$9+СВЦЭМ!$D$10+'СЕТ СН'!$H$5-'СЕТ СН'!$H$17</f>
        <v>3617.6610871600001</v>
      </c>
      <c r="M103" s="36">
        <f>SUMIFS(СВЦЭМ!$C$39:$C$782,СВЦЭМ!$A$39:$A$782,$A103,СВЦЭМ!$B$39:$B$782,M$83)+'СЕТ СН'!$H$9+СВЦЭМ!$D$10+'СЕТ СН'!$H$5-'СЕТ СН'!$H$17</f>
        <v>3618.0360592299999</v>
      </c>
      <c r="N103" s="36">
        <f>SUMIFS(СВЦЭМ!$C$39:$C$782,СВЦЭМ!$A$39:$A$782,$A103,СВЦЭМ!$B$39:$B$782,N$83)+'СЕТ СН'!$H$9+СВЦЭМ!$D$10+'СЕТ СН'!$H$5-'СЕТ СН'!$H$17</f>
        <v>3626.6127867300002</v>
      </c>
      <c r="O103" s="36">
        <f>SUMIFS(СВЦЭМ!$C$39:$C$782,СВЦЭМ!$A$39:$A$782,$A103,СВЦЭМ!$B$39:$B$782,O$83)+'СЕТ СН'!$H$9+СВЦЭМ!$D$10+'СЕТ СН'!$H$5-'СЕТ СН'!$H$17</f>
        <v>3657.7920477299999</v>
      </c>
      <c r="P103" s="36">
        <f>SUMIFS(СВЦЭМ!$C$39:$C$782,СВЦЭМ!$A$39:$A$782,$A103,СВЦЭМ!$B$39:$B$782,P$83)+'СЕТ СН'!$H$9+СВЦЭМ!$D$10+'СЕТ СН'!$H$5-'СЕТ СН'!$H$17</f>
        <v>3689.8511384100002</v>
      </c>
      <c r="Q103" s="36">
        <f>SUMIFS(СВЦЭМ!$C$39:$C$782,СВЦЭМ!$A$39:$A$782,$A103,СВЦЭМ!$B$39:$B$782,Q$83)+'СЕТ СН'!$H$9+СВЦЭМ!$D$10+'СЕТ СН'!$H$5-'СЕТ СН'!$H$17</f>
        <v>3686.7102973700003</v>
      </c>
      <c r="R103" s="36">
        <f>SUMIFS(СВЦЭМ!$C$39:$C$782,СВЦЭМ!$A$39:$A$782,$A103,СВЦЭМ!$B$39:$B$782,R$83)+'СЕТ СН'!$H$9+СВЦЭМ!$D$10+'СЕТ СН'!$H$5-'СЕТ СН'!$H$17</f>
        <v>3671.0418331599999</v>
      </c>
      <c r="S103" s="36">
        <f>SUMIFS(СВЦЭМ!$C$39:$C$782,СВЦЭМ!$A$39:$A$782,$A103,СВЦЭМ!$B$39:$B$782,S$83)+'СЕТ СН'!$H$9+СВЦЭМ!$D$10+'СЕТ СН'!$H$5-'СЕТ СН'!$H$17</f>
        <v>3676.8472659099998</v>
      </c>
      <c r="T103" s="36">
        <f>SUMIFS(СВЦЭМ!$C$39:$C$782,СВЦЭМ!$A$39:$A$782,$A103,СВЦЭМ!$B$39:$B$782,T$83)+'СЕТ СН'!$H$9+СВЦЭМ!$D$10+'СЕТ СН'!$H$5-'СЕТ СН'!$H$17</f>
        <v>3652.7562403800002</v>
      </c>
      <c r="U103" s="36">
        <f>SUMIFS(СВЦЭМ!$C$39:$C$782,СВЦЭМ!$A$39:$A$782,$A103,СВЦЭМ!$B$39:$B$782,U$83)+'СЕТ СН'!$H$9+СВЦЭМ!$D$10+'СЕТ СН'!$H$5-'СЕТ СН'!$H$17</f>
        <v>3670.8411502099998</v>
      </c>
      <c r="V103" s="36">
        <f>SUMIFS(СВЦЭМ!$C$39:$C$782,СВЦЭМ!$A$39:$A$782,$A103,СВЦЭМ!$B$39:$B$782,V$83)+'СЕТ СН'!$H$9+СВЦЭМ!$D$10+'СЕТ СН'!$H$5-'СЕТ СН'!$H$17</f>
        <v>3631.5293018000002</v>
      </c>
      <c r="W103" s="36">
        <f>SUMIFS(СВЦЭМ!$C$39:$C$782,СВЦЭМ!$A$39:$A$782,$A103,СВЦЭМ!$B$39:$B$782,W$83)+'СЕТ СН'!$H$9+СВЦЭМ!$D$10+'СЕТ СН'!$H$5-'СЕТ СН'!$H$17</f>
        <v>3619.7321008200001</v>
      </c>
      <c r="X103" s="36">
        <f>SUMIFS(СВЦЭМ!$C$39:$C$782,СВЦЭМ!$A$39:$A$782,$A103,СВЦЭМ!$B$39:$B$782,X$83)+'СЕТ СН'!$H$9+СВЦЭМ!$D$10+'СЕТ СН'!$H$5-'СЕТ СН'!$H$17</f>
        <v>3648.6923178900001</v>
      </c>
      <c r="Y103" s="36">
        <f>SUMIFS(СВЦЭМ!$C$39:$C$782,СВЦЭМ!$A$39:$A$782,$A103,СВЦЭМ!$B$39:$B$782,Y$83)+'СЕТ СН'!$H$9+СВЦЭМ!$D$10+'СЕТ СН'!$H$5-'СЕТ СН'!$H$17</f>
        <v>3621.4108786100001</v>
      </c>
    </row>
    <row r="104" spans="1:25" ht="15.75" x14ac:dyDescent="0.2">
      <c r="A104" s="35">
        <f t="shared" si="2"/>
        <v>44460</v>
      </c>
      <c r="B104" s="36">
        <f>SUMIFS(СВЦЭМ!$C$39:$C$782,СВЦЭМ!$A$39:$A$782,$A104,СВЦЭМ!$B$39:$B$782,B$83)+'СЕТ СН'!$H$9+СВЦЭМ!$D$10+'СЕТ СН'!$H$5-'СЕТ СН'!$H$17</f>
        <v>3682.1438664299999</v>
      </c>
      <c r="C104" s="36">
        <f>SUMIFS(СВЦЭМ!$C$39:$C$782,СВЦЭМ!$A$39:$A$782,$A104,СВЦЭМ!$B$39:$B$782,C$83)+'СЕТ СН'!$H$9+СВЦЭМ!$D$10+'СЕТ СН'!$H$5-'СЕТ СН'!$H$17</f>
        <v>3763.3165861399998</v>
      </c>
      <c r="D104" s="36">
        <f>SUMIFS(СВЦЭМ!$C$39:$C$782,СВЦЭМ!$A$39:$A$782,$A104,СВЦЭМ!$B$39:$B$782,D$83)+'СЕТ СН'!$H$9+СВЦЭМ!$D$10+'СЕТ СН'!$H$5-'СЕТ СН'!$H$17</f>
        <v>3792.4935543699999</v>
      </c>
      <c r="E104" s="36">
        <f>SUMIFS(СВЦЭМ!$C$39:$C$782,СВЦЭМ!$A$39:$A$782,$A104,СВЦЭМ!$B$39:$B$782,E$83)+'СЕТ СН'!$H$9+СВЦЭМ!$D$10+'СЕТ СН'!$H$5-'СЕТ СН'!$H$17</f>
        <v>3801.1779988399999</v>
      </c>
      <c r="F104" s="36">
        <f>SUMIFS(СВЦЭМ!$C$39:$C$782,СВЦЭМ!$A$39:$A$782,$A104,СВЦЭМ!$B$39:$B$782,F$83)+'СЕТ СН'!$H$9+СВЦЭМ!$D$10+'СЕТ СН'!$H$5-'СЕТ СН'!$H$17</f>
        <v>3801.9337214899997</v>
      </c>
      <c r="G104" s="36">
        <f>SUMIFS(СВЦЭМ!$C$39:$C$782,СВЦЭМ!$A$39:$A$782,$A104,СВЦЭМ!$B$39:$B$782,G$83)+'СЕТ СН'!$H$9+СВЦЭМ!$D$10+'СЕТ СН'!$H$5-'СЕТ СН'!$H$17</f>
        <v>3777.0591760899997</v>
      </c>
      <c r="H104" s="36">
        <f>SUMIFS(СВЦЭМ!$C$39:$C$782,СВЦЭМ!$A$39:$A$782,$A104,СВЦЭМ!$B$39:$B$782,H$83)+'СЕТ СН'!$H$9+СВЦЭМ!$D$10+'СЕТ СН'!$H$5-'СЕТ СН'!$H$17</f>
        <v>3720.1263229000001</v>
      </c>
      <c r="I104" s="36">
        <f>SUMIFS(СВЦЭМ!$C$39:$C$782,СВЦЭМ!$A$39:$A$782,$A104,СВЦЭМ!$B$39:$B$782,I$83)+'СЕТ СН'!$H$9+СВЦЭМ!$D$10+'СЕТ СН'!$H$5-'СЕТ СН'!$H$17</f>
        <v>3670.37152092</v>
      </c>
      <c r="J104" s="36">
        <f>SUMIFS(СВЦЭМ!$C$39:$C$782,СВЦЭМ!$A$39:$A$782,$A104,СВЦЭМ!$B$39:$B$782,J$83)+'СЕТ СН'!$H$9+СВЦЭМ!$D$10+'СЕТ СН'!$H$5-'СЕТ СН'!$H$17</f>
        <v>3647.9908326499999</v>
      </c>
      <c r="K104" s="36">
        <f>SUMIFS(СВЦЭМ!$C$39:$C$782,СВЦЭМ!$A$39:$A$782,$A104,СВЦЭМ!$B$39:$B$782,K$83)+'СЕТ СН'!$H$9+СВЦЭМ!$D$10+'СЕТ СН'!$H$5-'СЕТ СН'!$H$17</f>
        <v>3631.1190390500001</v>
      </c>
      <c r="L104" s="36">
        <f>SUMIFS(СВЦЭМ!$C$39:$C$782,СВЦЭМ!$A$39:$A$782,$A104,СВЦЭМ!$B$39:$B$782,L$83)+'СЕТ СН'!$H$9+СВЦЭМ!$D$10+'СЕТ СН'!$H$5-'СЕТ СН'!$H$17</f>
        <v>3623.80596234</v>
      </c>
      <c r="M104" s="36">
        <f>SUMIFS(СВЦЭМ!$C$39:$C$782,СВЦЭМ!$A$39:$A$782,$A104,СВЦЭМ!$B$39:$B$782,M$83)+'СЕТ СН'!$H$9+СВЦЭМ!$D$10+'СЕТ СН'!$H$5-'СЕТ СН'!$H$17</f>
        <v>3630.8911873699999</v>
      </c>
      <c r="N104" s="36">
        <f>SUMIFS(СВЦЭМ!$C$39:$C$782,СВЦЭМ!$A$39:$A$782,$A104,СВЦЭМ!$B$39:$B$782,N$83)+'СЕТ СН'!$H$9+СВЦЭМ!$D$10+'СЕТ СН'!$H$5-'СЕТ СН'!$H$17</f>
        <v>3620.78842708</v>
      </c>
      <c r="O104" s="36">
        <f>SUMIFS(СВЦЭМ!$C$39:$C$782,СВЦЭМ!$A$39:$A$782,$A104,СВЦЭМ!$B$39:$B$782,O$83)+'СЕТ СН'!$H$9+СВЦЭМ!$D$10+'СЕТ СН'!$H$5-'СЕТ СН'!$H$17</f>
        <v>3649.5698233900002</v>
      </c>
      <c r="P104" s="36">
        <f>SUMIFS(СВЦЭМ!$C$39:$C$782,СВЦЭМ!$A$39:$A$782,$A104,СВЦЭМ!$B$39:$B$782,P$83)+'СЕТ СН'!$H$9+СВЦЭМ!$D$10+'СЕТ СН'!$H$5-'СЕТ СН'!$H$17</f>
        <v>3685.7156348500002</v>
      </c>
      <c r="Q104" s="36">
        <f>SUMIFS(СВЦЭМ!$C$39:$C$782,СВЦЭМ!$A$39:$A$782,$A104,СВЦЭМ!$B$39:$B$782,Q$83)+'СЕТ СН'!$H$9+СВЦЭМ!$D$10+'СЕТ СН'!$H$5-'СЕТ СН'!$H$17</f>
        <v>3690.6769915899999</v>
      </c>
      <c r="R104" s="36">
        <f>SUMIFS(СВЦЭМ!$C$39:$C$782,СВЦЭМ!$A$39:$A$782,$A104,СВЦЭМ!$B$39:$B$782,R$83)+'СЕТ СН'!$H$9+СВЦЭМ!$D$10+'СЕТ СН'!$H$5-'СЕТ СН'!$H$17</f>
        <v>3680.8065232999998</v>
      </c>
      <c r="S104" s="36">
        <f>SUMIFS(СВЦЭМ!$C$39:$C$782,СВЦЭМ!$A$39:$A$782,$A104,СВЦЭМ!$B$39:$B$782,S$83)+'СЕТ СН'!$H$9+СВЦЭМ!$D$10+'СЕТ СН'!$H$5-'СЕТ СН'!$H$17</f>
        <v>3674.42342938</v>
      </c>
      <c r="T104" s="36">
        <f>SUMIFS(СВЦЭМ!$C$39:$C$782,СВЦЭМ!$A$39:$A$782,$A104,СВЦЭМ!$B$39:$B$782,T$83)+'СЕТ СН'!$H$9+СВЦЭМ!$D$10+'СЕТ СН'!$H$5-'СЕТ СН'!$H$17</f>
        <v>3648.6202952399999</v>
      </c>
      <c r="U104" s="36">
        <f>SUMIFS(СВЦЭМ!$C$39:$C$782,СВЦЭМ!$A$39:$A$782,$A104,СВЦЭМ!$B$39:$B$782,U$83)+'СЕТ СН'!$H$9+СВЦЭМ!$D$10+'СЕТ СН'!$H$5-'СЕТ СН'!$H$17</f>
        <v>3634.8249411799998</v>
      </c>
      <c r="V104" s="36">
        <f>SUMIFS(СВЦЭМ!$C$39:$C$782,СВЦЭМ!$A$39:$A$782,$A104,СВЦЭМ!$B$39:$B$782,V$83)+'СЕТ СН'!$H$9+СВЦЭМ!$D$10+'СЕТ СН'!$H$5-'СЕТ СН'!$H$17</f>
        <v>3626.0937788199999</v>
      </c>
      <c r="W104" s="36">
        <f>SUMIFS(СВЦЭМ!$C$39:$C$782,СВЦЭМ!$A$39:$A$782,$A104,СВЦЭМ!$B$39:$B$782,W$83)+'СЕТ СН'!$H$9+СВЦЭМ!$D$10+'СЕТ СН'!$H$5-'СЕТ СН'!$H$17</f>
        <v>3619.75426655</v>
      </c>
      <c r="X104" s="36">
        <f>SUMIFS(СВЦЭМ!$C$39:$C$782,СВЦЭМ!$A$39:$A$782,$A104,СВЦЭМ!$B$39:$B$782,X$83)+'СЕТ СН'!$H$9+СВЦЭМ!$D$10+'СЕТ СН'!$H$5-'СЕТ СН'!$H$17</f>
        <v>3595.6031536400001</v>
      </c>
      <c r="Y104" s="36">
        <f>SUMIFS(СВЦЭМ!$C$39:$C$782,СВЦЭМ!$A$39:$A$782,$A104,СВЦЭМ!$B$39:$B$782,Y$83)+'СЕТ СН'!$H$9+СВЦЭМ!$D$10+'СЕТ СН'!$H$5-'СЕТ СН'!$H$17</f>
        <v>3591.7852164199999</v>
      </c>
    </row>
    <row r="105" spans="1:25" ht="15.75" x14ac:dyDescent="0.2">
      <c r="A105" s="35">
        <f t="shared" si="2"/>
        <v>44461</v>
      </c>
      <c r="B105" s="36">
        <f>SUMIFS(СВЦЭМ!$C$39:$C$782,СВЦЭМ!$A$39:$A$782,$A105,СВЦЭМ!$B$39:$B$782,B$83)+'СЕТ СН'!$H$9+СВЦЭМ!$D$10+'СЕТ СН'!$H$5-'СЕТ СН'!$H$17</f>
        <v>3673.5445888599997</v>
      </c>
      <c r="C105" s="36">
        <f>SUMIFS(СВЦЭМ!$C$39:$C$782,СВЦЭМ!$A$39:$A$782,$A105,СВЦЭМ!$B$39:$B$782,C$83)+'СЕТ СН'!$H$9+СВЦЭМ!$D$10+'СЕТ СН'!$H$5-'СЕТ СН'!$H$17</f>
        <v>3730.37128583</v>
      </c>
      <c r="D105" s="36">
        <f>SUMIFS(СВЦЭМ!$C$39:$C$782,СВЦЭМ!$A$39:$A$782,$A105,СВЦЭМ!$B$39:$B$782,D$83)+'СЕТ СН'!$H$9+СВЦЭМ!$D$10+'СЕТ СН'!$H$5-'СЕТ СН'!$H$17</f>
        <v>3760.8872260399999</v>
      </c>
      <c r="E105" s="36">
        <f>SUMIFS(СВЦЭМ!$C$39:$C$782,СВЦЭМ!$A$39:$A$782,$A105,СВЦЭМ!$B$39:$B$782,E$83)+'СЕТ СН'!$H$9+СВЦЭМ!$D$10+'СЕТ СН'!$H$5-'СЕТ СН'!$H$17</f>
        <v>3783.0655964600001</v>
      </c>
      <c r="F105" s="36">
        <f>SUMIFS(СВЦЭМ!$C$39:$C$782,СВЦЭМ!$A$39:$A$782,$A105,СВЦЭМ!$B$39:$B$782,F$83)+'СЕТ СН'!$H$9+СВЦЭМ!$D$10+'СЕТ СН'!$H$5-'СЕТ СН'!$H$17</f>
        <v>3782.4243630199999</v>
      </c>
      <c r="G105" s="36">
        <f>SUMIFS(СВЦЭМ!$C$39:$C$782,СВЦЭМ!$A$39:$A$782,$A105,СВЦЭМ!$B$39:$B$782,G$83)+'СЕТ СН'!$H$9+СВЦЭМ!$D$10+'СЕТ СН'!$H$5-'СЕТ СН'!$H$17</f>
        <v>3773.8915202099997</v>
      </c>
      <c r="H105" s="36">
        <f>SUMIFS(СВЦЭМ!$C$39:$C$782,СВЦЭМ!$A$39:$A$782,$A105,СВЦЭМ!$B$39:$B$782,H$83)+'СЕТ СН'!$H$9+СВЦЭМ!$D$10+'СЕТ СН'!$H$5-'СЕТ СН'!$H$17</f>
        <v>3723.4560291100001</v>
      </c>
      <c r="I105" s="36">
        <f>SUMIFS(СВЦЭМ!$C$39:$C$782,СВЦЭМ!$A$39:$A$782,$A105,СВЦЭМ!$B$39:$B$782,I$83)+'СЕТ СН'!$H$9+СВЦЭМ!$D$10+'СЕТ СН'!$H$5-'СЕТ СН'!$H$17</f>
        <v>3656.98251785</v>
      </c>
      <c r="J105" s="36">
        <f>SUMIFS(СВЦЭМ!$C$39:$C$782,СВЦЭМ!$A$39:$A$782,$A105,СВЦЭМ!$B$39:$B$782,J$83)+'СЕТ СН'!$H$9+СВЦЭМ!$D$10+'СЕТ СН'!$H$5-'СЕТ СН'!$H$17</f>
        <v>3636.8836147900001</v>
      </c>
      <c r="K105" s="36">
        <f>SUMIFS(СВЦЭМ!$C$39:$C$782,СВЦЭМ!$A$39:$A$782,$A105,СВЦЭМ!$B$39:$B$782,K$83)+'СЕТ СН'!$H$9+СВЦЭМ!$D$10+'СЕТ СН'!$H$5-'СЕТ СН'!$H$17</f>
        <v>3636.63529629</v>
      </c>
      <c r="L105" s="36">
        <f>SUMIFS(СВЦЭМ!$C$39:$C$782,СВЦЭМ!$A$39:$A$782,$A105,СВЦЭМ!$B$39:$B$782,L$83)+'СЕТ СН'!$H$9+СВЦЭМ!$D$10+'СЕТ СН'!$H$5-'СЕТ СН'!$H$17</f>
        <v>3620.4820294000001</v>
      </c>
      <c r="M105" s="36">
        <f>SUMIFS(СВЦЭМ!$C$39:$C$782,СВЦЭМ!$A$39:$A$782,$A105,СВЦЭМ!$B$39:$B$782,M$83)+'СЕТ СН'!$H$9+СВЦЭМ!$D$10+'СЕТ СН'!$H$5-'СЕТ СН'!$H$17</f>
        <v>3612.8145285299997</v>
      </c>
      <c r="N105" s="36">
        <f>SUMIFS(СВЦЭМ!$C$39:$C$782,СВЦЭМ!$A$39:$A$782,$A105,СВЦЭМ!$B$39:$B$782,N$83)+'СЕТ СН'!$H$9+СВЦЭМ!$D$10+'СЕТ СН'!$H$5-'СЕТ СН'!$H$17</f>
        <v>3612.6414697599998</v>
      </c>
      <c r="O105" s="36">
        <f>SUMIFS(СВЦЭМ!$C$39:$C$782,СВЦЭМ!$A$39:$A$782,$A105,СВЦЭМ!$B$39:$B$782,O$83)+'СЕТ СН'!$H$9+СВЦЭМ!$D$10+'СЕТ СН'!$H$5-'СЕТ СН'!$H$17</f>
        <v>3648.3259791299997</v>
      </c>
      <c r="P105" s="36">
        <f>SUMIFS(СВЦЭМ!$C$39:$C$782,СВЦЭМ!$A$39:$A$782,$A105,СВЦЭМ!$B$39:$B$782,P$83)+'СЕТ СН'!$H$9+СВЦЭМ!$D$10+'СЕТ СН'!$H$5-'СЕТ СН'!$H$17</f>
        <v>3682.6507276800003</v>
      </c>
      <c r="Q105" s="36">
        <f>SUMIFS(СВЦЭМ!$C$39:$C$782,СВЦЭМ!$A$39:$A$782,$A105,СВЦЭМ!$B$39:$B$782,Q$83)+'СЕТ СН'!$H$9+СВЦЭМ!$D$10+'СЕТ СН'!$H$5-'СЕТ СН'!$H$17</f>
        <v>3688.2975987899999</v>
      </c>
      <c r="R105" s="36">
        <f>SUMIFS(СВЦЭМ!$C$39:$C$782,СВЦЭМ!$A$39:$A$782,$A105,СВЦЭМ!$B$39:$B$782,R$83)+'СЕТ СН'!$H$9+СВЦЭМ!$D$10+'СЕТ СН'!$H$5-'СЕТ СН'!$H$17</f>
        <v>3674.61156648</v>
      </c>
      <c r="S105" s="36">
        <f>SUMIFS(СВЦЭМ!$C$39:$C$782,СВЦЭМ!$A$39:$A$782,$A105,СВЦЭМ!$B$39:$B$782,S$83)+'СЕТ СН'!$H$9+СВЦЭМ!$D$10+'СЕТ СН'!$H$5-'СЕТ СН'!$H$17</f>
        <v>3652.5537710099998</v>
      </c>
      <c r="T105" s="36">
        <f>SUMIFS(СВЦЭМ!$C$39:$C$782,СВЦЭМ!$A$39:$A$782,$A105,СВЦЭМ!$B$39:$B$782,T$83)+'СЕТ СН'!$H$9+СВЦЭМ!$D$10+'СЕТ СН'!$H$5-'СЕТ СН'!$H$17</f>
        <v>3628.6142598599999</v>
      </c>
      <c r="U105" s="36">
        <f>SUMIFS(СВЦЭМ!$C$39:$C$782,СВЦЭМ!$A$39:$A$782,$A105,СВЦЭМ!$B$39:$B$782,U$83)+'СЕТ СН'!$H$9+СВЦЭМ!$D$10+'СЕТ СН'!$H$5-'СЕТ СН'!$H$17</f>
        <v>3628.4261762599999</v>
      </c>
      <c r="V105" s="36">
        <f>SUMIFS(СВЦЭМ!$C$39:$C$782,СВЦЭМ!$A$39:$A$782,$A105,СВЦЭМ!$B$39:$B$782,V$83)+'СЕТ СН'!$H$9+СВЦЭМ!$D$10+'СЕТ СН'!$H$5-'СЕТ СН'!$H$17</f>
        <v>3617.7560971100002</v>
      </c>
      <c r="W105" s="36">
        <f>SUMIFS(СВЦЭМ!$C$39:$C$782,СВЦЭМ!$A$39:$A$782,$A105,СВЦЭМ!$B$39:$B$782,W$83)+'СЕТ СН'!$H$9+СВЦЭМ!$D$10+'СЕТ СН'!$H$5-'СЕТ СН'!$H$17</f>
        <v>3610.5057894500001</v>
      </c>
      <c r="X105" s="36">
        <f>SUMIFS(СВЦЭМ!$C$39:$C$782,СВЦЭМ!$A$39:$A$782,$A105,СВЦЭМ!$B$39:$B$782,X$83)+'СЕТ СН'!$H$9+СВЦЭМ!$D$10+'СЕТ СН'!$H$5-'СЕТ СН'!$H$17</f>
        <v>3591.5208487999998</v>
      </c>
      <c r="Y105" s="36">
        <f>SUMIFS(СВЦЭМ!$C$39:$C$782,СВЦЭМ!$A$39:$A$782,$A105,СВЦЭМ!$B$39:$B$782,Y$83)+'СЕТ СН'!$H$9+СВЦЭМ!$D$10+'СЕТ СН'!$H$5-'СЕТ СН'!$H$17</f>
        <v>3584.9045403300001</v>
      </c>
    </row>
    <row r="106" spans="1:25" ht="15.75" x14ac:dyDescent="0.2">
      <c r="A106" s="35">
        <f t="shared" si="2"/>
        <v>44462</v>
      </c>
      <c r="B106" s="36">
        <f>SUMIFS(СВЦЭМ!$C$39:$C$782,СВЦЭМ!$A$39:$A$782,$A106,СВЦЭМ!$B$39:$B$782,B$83)+'СЕТ СН'!$H$9+СВЦЭМ!$D$10+'СЕТ СН'!$H$5-'СЕТ СН'!$H$17</f>
        <v>3707.4730216600001</v>
      </c>
      <c r="C106" s="36">
        <f>SUMIFS(СВЦЭМ!$C$39:$C$782,СВЦЭМ!$A$39:$A$782,$A106,СВЦЭМ!$B$39:$B$782,C$83)+'СЕТ СН'!$H$9+СВЦЭМ!$D$10+'СЕТ СН'!$H$5-'СЕТ СН'!$H$17</f>
        <v>3800.3613180900002</v>
      </c>
      <c r="D106" s="36">
        <f>SUMIFS(СВЦЭМ!$C$39:$C$782,СВЦЭМ!$A$39:$A$782,$A106,СВЦЭМ!$B$39:$B$782,D$83)+'СЕТ СН'!$H$9+СВЦЭМ!$D$10+'СЕТ СН'!$H$5-'СЕТ СН'!$H$17</f>
        <v>3858.1606639000001</v>
      </c>
      <c r="E106" s="36">
        <f>SUMIFS(СВЦЭМ!$C$39:$C$782,СВЦЭМ!$A$39:$A$782,$A106,СВЦЭМ!$B$39:$B$782,E$83)+'СЕТ СН'!$H$9+СВЦЭМ!$D$10+'СЕТ СН'!$H$5-'СЕТ СН'!$H$17</f>
        <v>3868.6189715599999</v>
      </c>
      <c r="F106" s="36">
        <f>SUMIFS(СВЦЭМ!$C$39:$C$782,СВЦЭМ!$A$39:$A$782,$A106,СВЦЭМ!$B$39:$B$782,F$83)+'СЕТ СН'!$H$9+СВЦЭМ!$D$10+'СЕТ СН'!$H$5-'СЕТ СН'!$H$17</f>
        <v>3869.5888363200002</v>
      </c>
      <c r="G106" s="36">
        <f>SUMIFS(СВЦЭМ!$C$39:$C$782,СВЦЭМ!$A$39:$A$782,$A106,СВЦЭМ!$B$39:$B$782,G$83)+'СЕТ СН'!$H$9+СВЦЭМ!$D$10+'СЕТ СН'!$H$5-'СЕТ СН'!$H$17</f>
        <v>3846.36013826</v>
      </c>
      <c r="H106" s="36">
        <f>SUMIFS(СВЦЭМ!$C$39:$C$782,СВЦЭМ!$A$39:$A$782,$A106,СВЦЭМ!$B$39:$B$782,H$83)+'СЕТ СН'!$H$9+СВЦЭМ!$D$10+'СЕТ СН'!$H$5-'СЕТ СН'!$H$17</f>
        <v>3775.01058719</v>
      </c>
      <c r="I106" s="36">
        <f>SUMIFS(СВЦЭМ!$C$39:$C$782,СВЦЭМ!$A$39:$A$782,$A106,СВЦЭМ!$B$39:$B$782,I$83)+'СЕТ СН'!$H$9+СВЦЭМ!$D$10+'СЕТ СН'!$H$5-'СЕТ СН'!$H$17</f>
        <v>3672.8821956699999</v>
      </c>
      <c r="J106" s="36">
        <f>SUMIFS(СВЦЭМ!$C$39:$C$782,СВЦЭМ!$A$39:$A$782,$A106,СВЦЭМ!$B$39:$B$782,J$83)+'СЕТ СН'!$H$9+СВЦЭМ!$D$10+'СЕТ СН'!$H$5-'СЕТ СН'!$H$17</f>
        <v>3678.68393156</v>
      </c>
      <c r="K106" s="36">
        <f>SUMIFS(СВЦЭМ!$C$39:$C$782,СВЦЭМ!$A$39:$A$782,$A106,СВЦЭМ!$B$39:$B$782,K$83)+'СЕТ СН'!$H$9+СВЦЭМ!$D$10+'СЕТ СН'!$H$5-'СЕТ СН'!$H$17</f>
        <v>3700.4656577999999</v>
      </c>
      <c r="L106" s="36">
        <f>SUMIFS(СВЦЭМ!$C$39:$C$782,СВЦЭМ!$A$39:$A$782,$A106,СВЦЭМ!$B$39:$B$782,L$83)+'СЕТ СН'!$H$9+СВЦЭМ!$D$10+'СЕТ СН'!$H$5-'СЕТ СН'!$H$17</f>
        <v>3694.33073491</v>
      </c>
      <c r="M106" s="36">
        <f>SUMIFS(СВЦЭМ!$C$39:$C$782,СВЦЭМ!$A$39:$A$782,$A106,СВЦЭМ!$B$39:$B$782,M$83)+'СЕТ СН'!$H$9+СВЦЭМ!$D$10+'СЕТ СН'!$H$5-'СЕТ СН'!$H$17</f>
        <v>3687.9629371999999</v>
      </c>
      <c r="N106" s="36">
        <f>SUMIFS(СВЦЭМ!$C$39:$C$782,СВЦЭМ!$A$39:$A$782,$A106,СВЦЭМ!$B$39:$B$782,N$83)+'СЕТ СН'!$H$9+СВЦЭМ!$D$10+'СЕТ СН'!$H$5-'СЕТ СН'!$H$17</f>
        <v>3659.4686432200001</v>
      </c>
      <c r="O106" s="36">
        <f>SUMIFS(СВЦЭМ!$C$39:$C$782,СВЦЭМ!$A$39:$A$782,$A106,СВЦЭМ!$B$39:$B$782,O$83)+'СЕТ СН'!$H$9+СВЦЭМ!$D$10+'СЕТ СН'!$H$5-'СЕТ СН'!$H$17</f>
        <v>3661.9703145600001</v>
      </c>
      <c r="P106" s="36">
        <f>SUMIFS(СВЦЭМ!$C$39:$C$782,СВЦЭМ!$A$39:$A$782,$A106,СВЦЭМ!$B$39:$B$782,P$83)+'СЕТ СН'!$H$9+СВЦЭМ!$D$10+'СЕТ СН'!$H$5-'СЕТ СН'!$H$17</f>
        <v>3690.15420679</v>
      </c>
      <c r="Q106" s="36">
        <f>SUMIFS(СВЦЭМ!$C$39:$C$782,СВЦЭМ!$A$39:$A$782,$A106,СВЦЭМ!$B$39:$B$782,Q$83)+'СЕТ СН'!$H$9+СВЦЭМ!$D$10+'СЕТ СН'!$H$5-'СЕТ СН'!$H$17</f>
        <v>3699.5861765999998</v>
      </c>
      <c r="R106" s="36">
        <f>SUMIFS(СВЦЭМ!$C$39:$C$782,СВЦЭМ!$A$39:$A$782,$A106,СВЦЭМ!$B$39:$B$782,R$83)+'СЕТ СН'!$H$9+СВЦЭМ!$D$10+'СЕТ СН'!$H$5-'СЕТ СН'!$H$17</f>
        <v>3679.7591970900003</v>
      </c>
      <c r="S106" s="36">
        <f>SUMIFS(СВЦЭМ!$C$39:$C$782,СВЦЭМ!$A$39:$A$782,$A106,СВЦЭМ!$B$39:$B$782,S$83)+'СЕТ СН'!$H$9+СВЦЭМ!$D$10+'СЕТ СН'!$H$5-'СЕТ СН'!$H$17</f>
        <v>3657.96009581</v>
      </c>
      <c r="T106" s="36">
        <f>SUMIFS(СВЦЭМ!$C$39:$C$782,СВЦЭМ!$A$39:$A$782,$A106,СВЦЭМ!$B$39:$B$782,T$83)+'СЕТ СН'!$H$9+СВЦЭМ!$D$10+'СЕТ СН'!$H$5-'СЕТ СН'!$H$17</f>
        <v>3640.5612182</v>
      </c>
      <c r="U106" s="36">
        <f>SUMIFS(СВЦЭМ!$C$39:$C$782,СВЦЭМ!$A$39:$A$782,$A106,СВЦЭМ!$B$39:$B$782,U$83)+'СЕТ СН'!$H$9+СВЦЭМ!$D$10+'СЕТ СН'!$H$5-'СЕТ СН'!$H$17</f>
        <v>3633.0959978000001</v>
      </c>
      <c r="V106" s="36">
        <f>SUMIFS(СВЦЭМ!$C$39:$C$782,СВЦЭМ!$A$39:$A$782,$A106,СВЦЭМ!$B$39:$B$782,V$83)+'СЕТ СН'!$H$9+СВЦЭМ!$D$10+'СЕТ СН'!$H$5-'СЕТ СН'!$H$17</f>
        <v>3631.67092022</v>
      </c>
      <c r="W106" s="36">
        <f>SUMIFS(СВЦЭМ!$C$39:$C$782,СВЦЭМ!$A$39:$A$782,$A106,СВЦЭМ!$B$39:$B$782,W$83)+'СЕТ СН'!$H$9+СВЦЭМ!$D$10+'СЕТ СН'!$H$5-'СЕТ СН'!$H$17</f>
        <v>3618.23242355</v>
      </c>
      <c r="X106" s="36">
        <f>SUMIFS(СВЦЭМ!$C$39:$C$782,СВЦЭМ!$A$39:$A$782,$A106,СВЦЭМ!$B$39:$B$782,X$83)+'СЕТ СН'!$H$9+СВЦЭМ!$D$10+'СЕТ СН'!$H$5-'СЕТ СН'!$H$17</f>
        <v>3603.3428055099998</v>
      </c>
      <c r="Y106" s="36">
        <f>SUMIFS(СВЦЭМ!$C$39:$C$782,СВЦЭМ!$A$39:$A$782,$A106,СВЦЭМ!$B$39:$B$782,Y$83)+'СЕТ СН'!$H$9+СВЦЭМ!$D$10+'СЕТ СН'!$H$5-'СЕТ СН'!$H$17</f>
        <v>3647.7998474599999</v>
      </c>
    </row>
    <row r="107" spans="1:25" ht="15.75" x14ac:dyDescent="0.2">
      <c r="A107" s="35">
        <f t="shared" si="2"/>
        <v>44463</v>
      </c>
      <c r="B107" s="36">
        <f>SUMIFS(СВЦЭМ!$C$39:$C$782,СВЦЭМ!$A$39:$A$782,$A107,СВЦЭМ!$B$39:$B$782,B$83)+'СЕТ СН'!$H$9+СВЦЭМ!$D$10+'СЕТ СН'!$H$5-'СЕТ СН'!$H$17</f>
        <v>3677.86206752</v>
      </c>
      <c r="C107" s="36">
        <f>SUMIFS(СВЦЭМ!$C$39:$C$782,СВЦЭМ!$A$39:$A$782,$A107,СВЦЭМ!$B$39:$B$782,C$83)+'СЕТ СН'!$H$9+СВЦЭМ!$D$10+'СЕТ СН'!$H$5-'СЕТ СН'!$H$17</f>
        <v>3736.8329518999999</v>
      </c>
      <c r="D107" s="36">
        <f>SUMIFS(СВЦЭМ!$C$39:$C$782,СВЦЭМ!$A$39:$A$782,$A107,СВЦЭМ!$B$39:$B$782,D$83)+'СЕТ СН'!$H$9+СВЦЭМ!$D$10+'СЕТ СН'!$H$5-'СЕТ СН'!$H$17</f>
        <v>3801.4554065100001</v>
      </c>
      <c r="E107" s="36">
        <f>SUMIFS(СВЦЭМ!$C$39:$C$782,СВЦЭМ!$A$39:$A$782,$A107,СВЦЭМ!$B$39:$B$782,E$83)+'СЕТ СН'!$H$9+СВЦЭМ!$D$10+'СЕТ СН'!$H$5-'СЕТ СН'!$H$17</f>
        <v>3822.0697058899996</v>
      </c>
      <c r="F107" s="36">
        <f>SUMIFS(СВЦЭМ!$C$39:$C$782,СВЦЭМ!$A$39:$A$782,$A107,СВЦЭМ!$B$39:$B$782,F$83)+'СЕТ СН'!$H$9+СВЦЭМ!$D$10+'СЕТ СН'!$H$5-'СЕТ СН'!$H$17</f>
        <v>3827.6814821199996</v>
      </c>
      <c r="G107" s="36">
        <f>SUMIFS(СВЦЭМ!$C$39:$C$782,СВЦЭМ!$A$39:$A$782,$A107,СВЦЭМ!$B$39:$B$782,G$83)+'СЕТ СН'!$H$9+СВЦЭМ!$D$10+'СЕТ СН'!$H$5-'СЕТ СН'!$H$17</f>
        <v>3787.63059574</v>
      </c>
      <c r="H107" s="36">
        <f>SUMIFS(СВЦЭМ!$C$39:$C$782,СВЦЭМ!$A$39:$A$782,$A107,СВЦЭМ!$B$39:$B$782,H$83)+'СЕТ СН'!$H$9+СВЦЭМ!$D$10+'СЕТ СН'!$H$5-'СЕТ СН'!$H$17</f>
        <v>3717.6005372199998</v>
      </c>
      <c r="I107" s="36">
        <f>SUMIFS(СВЦЭМ!$C$39:$C$782,СВЦЭМ!$A$39:$A$782,$A107,СВЦЭМ!$B$39:$B$782,I$83)+'СЕТ СН'!$H$9+СВЦЭМ!$D$10+'СЕТ СН'!$H$5-'СЕТ СН'!$H$17</f>
        <v>3662.6231922100001</v>
      </c>
      <c r="J107" s="36">
        <f>SUMIFS(СВЦЭМ!$C$39:$C$782,СВЦЭМ!$A$39:$A$782,$A107,СВЦЭМ!$B$39:$B$782,J$83)+'СЕТ СН'!$H$9+СВЦЭМ!$D$10+'СЕТ СН'!$H$5-'СЕТ СН'!$H$17</f>
        <v>3667.4299469899997</v>
      </c>
      <c r="K107" s="36">
        <f>SUMIFS(СВЦЭМ!$C$39:$C$782,СВЦЭМ!$A$39:$A$782,$A107,СВЦЭМ!$B$39:$B$782,K$83)+'СЕТ СН'!$H$9+СВЦЭМ!$D$10+'СЕТ СН'!$H$5-'СЕТ СН'!$H$17</f>
        <v>3686.3503181300002</v>
      </c>
      <c r="L107" s="36">
        <f>SUMIFS(СВЦЭМ!$C$39:$C$782,СВЦЭМ!$A$39:$A$782,$A107,СВЦЭМ!$B$39:$B$782,L$83)+'СЕТ СН'!$H$9+СВЦЭМ!$D$10+'СЕТ СН'!$H$5-'СЕТ СН'!$H$17</f>
        <v>3698.2063771900002</v>
      </c>
      <c r="M107" s="36">
        <f>SUMIFS(СВЦЭМ!$C$39:$C$782,СВЦЭМ!$A$39:$A$782,$A107,СВЦЭМ!$B$39:$B$782,M$83)+'СЕТ СН'!$H$9+СВЦЭМ!$D$10+'СЕТ СН'!$H$5-'СЕТ СН'!$H$17</f>
        <v>3688.8136071600002</v>
      </c>
      <c r="N107" s="36">
        <f>SUMIFS(СВЦЭМ!$C$39:$C$782,СВЦЭМ!$A$39:$A$782,$A107,СВЦЭМ!$B$39:$B$782,N$83)+'СЕТ СН'!$H$9+СВЦЭМ!$D$10+'СЕТ СН'!$H$5-'СЕТ СН'!$H$17</f>
        <v>3656.34456778</v>
      </c>
      <c r="O107" s="36">
        <f>SUMIFS(СВЦЭМ!$C$39:$C$782,СВЦЭМ!$A$39:$A$782,$A107,СВЦЭМ!$B$39:$B$782,O$83)+'СЕТ СН'!$H$9+СВЦЭМ!$D$10+'СЕТ СН'!$H$5-'СЕТ СН'!$H$17</f>
        <v>3653.0446277400001</v>
      </c>
      <c r="P107" s="36">
        <f>SUMIFS(СВЦЭМ!$C$39:$C$782,СВЦЭМ!$A$39:$A$782,$A107,СВЦЭМ!$B$39:$B$782,P$83)+'СЕТ СН'!$H$9+СВЦЭМ!$D$10+'СЕТ СН'!$H$5-'СЕТ СН'!$H$17</f>
        <v>3695.6519487400001</v>
      </c>
      <c r="Q107" s="36">
        <f>SUMIFS(СВЦЭМ!$C$39:$C$782,СВЦЭМ!$A$39:$A$782,$A107,СВЦЭМ!$B$39:$B$782,Q$83)+'СЕТ СН'!$H$9+СВЦЭМ!$D$10+'СЕТ СН'!$H$5-'СЕТ СН'!$H$17</f>
        <v>3699.37769222</v>
      </c>
      <c r="R107" s="36">
        <f>SUMIFS(СВЦЭМ!$C$39:$C$782,СВЦЭМ!$A$39:$A$782,$A107,СВЦЭМ!$B$39:$B$782,R$83)+'СЕТ СН'!$H$9+СВЦЭМ!$D$10+'СЕТ СН'!$H$5-'СЕТ СН'!$H$17</f>
        <v>3680.8680961300001</v>
      </c>
      <c r="S107" s="36">
        <f>SUMIFS(СВЦЭМ!$C$39:$C$782,СВЦЭМ!$A$39:$A$782,$A107,СВЦЭМ!$B$39:$B$782,S$83)+'СЕТ СН'!$H$9+СВЦЭМ!$D$10+'СЕТ СН'!$H$5-'СЕТ СН'!$H$17</f>
        <v>3666.1187675199999</v>
      </c>
      <c r="T107" s="36">
        <f>SUMIFS(СВЦЭМ!$C$39:$C$782,СВЦЭМ!$A$39:$A$782,$A107,СВЦЭМ!$B$39:$B$782,T$83)+'СЕТ СН'!$H$9+СВЦЭМ!$D$10+'СЕТ СН'!$H$5-'СЕТ СН'!$H$17</f>
        <v>3647.9716722100002</v>
      </c>
      <c r="U107" s="36">
        <f>SUMIFS(СВЦЭМ!$C$39:$C$782,СВЦЭМ!$A$39:$A$782,$A107,СВЦЭМ!$B$39:$B$782,U$83)+'СЕТ СН'!$H$9+СВЦЭМ!$D$10+'СЕТ СН'!$H$5-'СЕТ СН'!$H$17</f>
        <v>3637.5210775300002</v>
      </c>
      <c r="V107" s="36">
        <f>SUMIFS(СВЦЭМ!$C$39:$C$782,СВЦЭМ!$A$39:$A$782,$A107,СВЦЭМ!$B$39:$B$782,V$83)+'СЕТ СН'!$H$9+СВЦЭМ!$D$10+'СЕТ СН'!$H$5-'СЕТ СН'!$H$17</f>
        <v>3629.92587822</v>
      </c>
      <c r="W107" s="36">
        <f>SUMIFS(СВЦЭМ!$C$39:$C$782,СВЦЭМ!$A$39:$A$782,$A107,СВЦЭМ!$B$39:$B$782,W$83)+'СЕТ СН'!$H$9+СВЦЭМ!$D$10+'СЕТ СН'!$H$5-'СЕТ СН'!$H$17</f>
        <v>3616.6358168400002</v>
      </c>
      <c r="X107" s="36">
        <f>SUMIFS(СВЦЭМ!$C$39:$C$782,СВЦЭМ!$A$39:$A$782,$A107,СВЦЭМ!$B$39:$B$782,X$83)+'СЕТ СН'!$H$9+СВЦЭМ!$D$10+'СЕТ СН'!$H$5-'СЕТ СН'!$H$17</f>
        <v>3592.5254438100001</v>
      </c>
      <c r="Y107" s="36">
        <f>SUMIFS(СВЦЭМ!$C$39:$C$782,СВЦЭМ!$A$39:$A$782,$A107,СВЦЭМ!$B$39:$B$782,Y$83)+'СЕТ СН'!$H$9+СВЦЭМ!$D$10+'СЕТ СН'!$H$5-'СЕТ СН'!$H$17</f>
        <v>3606.22315862</v>
      </c>
    </row>
    <row r="108" spans="1:25" ht="15.75" x14ac:dyDescent="0.2">
      <c r="A108" s="35">
        <f t="shared" si="2"/>
        <v>44464</v>
      </c>
      <c r="B108" s="36">
        <f>SUMIFS(СВЦЭМ!$C$39:$C$782,СВЦЭМ!$A$39:$A$782,$A108,СВЦЭМ!$B$39:$B$782,B$83)+'СЕТ СН'!$H$9+СВЦЭМ!$D$10+'СЕТ СН'!$H$5-'СЕТ СН'!$H$17</f>
        <v>3613.8060002100001</v>
      </c>
      <c r="C108" s="36">
        <f>SUMIFS(СВЦЭМ!$C$39:$C$782,СВЦЭМ!$A$39:$A$782,$A108,СВЦЭМ!$B$39:$B$782,C$83)+'СЕТ СН'!$H$9+СВЦЭМ!$D$10+'СЕТ СН'!$H$5-'СЕТ СН'!$H$17</f>
        <v>3700.80278202</v>
      </c>
      <c r="D108" s="36">
        <f>SUMIFS(СВЦЭМ!$C$39:$C$782,СВЦЭМ!$A$39:$A$782,$A108,СВЦЭМ!$B$39:$B$782,D$83)+'СЕТ СН'!$H$9+СВЦЭМ!$D$10+'СЕТ СН'!$H$5-'СЕТ СН'!$H$17</f>
        <v>3781.2930691399997</v>
      </c>
      <c r="E108" s="36">
        <f>SUMIFS(СВЦЭМ!$C$39:$C$782,СВЦЭМ!$A$39:$A$782,$A108,СВЦЭМ!$B$39:$B$782,E$83)+'СЕТ СН'!$H$9+СВЦЭМ!$D$10+'СЕТ СН'!$H$5-'СЕТ СН'!$H$17</f>
        <v>3809.53787775</v>
      </c>
      <c r="F108" s="36">
        <f>SUMIFS(СВЦЭМ!$C$39:$C$782,СВЦЭМ!$A$39:$A$782,$A108,СВЦЭМ!$B$39:$B$782,F$83)+'СЕТ СН'!$H$9+СВЦЭМ!$D$10+'СЕТ СН'!$H$5-'СЕТ СН'!$H$17</f>
        <v>3808.69054676</v>
      </c>
      <c r="G108" s="36">
        <f>SUMIFS(СВЦЭМ!$C$39:$C$782,СВЦЭМ!$A$39:$A$782,$A108,СВЦЭМ!$B$39:$B$782,G$83)+'СЕТ СН'!$H$9+СВЦЭМ!$D$10+'СЕТ СН'!$H$5-'СЕТ СН'!$H$17</f>
        <v>3809.3087367799999</v>
      </c>
      <c r="H108" s="36">
        <f>SUMIFS(СВЦЭМ!$C$39:$C$782,СВЦЭМ!$A$39:$A$782,$A108,СВЦЭМ!$B$39:$B$782,H$83)+'СЕТ СН'!$H$9+СВЦЭМ!$D$10+'СЕТ СН'!$H$5-'СЕТ СН'!$H$17</f>
        <v>3774.2229194299998</v>
      </c>
      <c r="I108" s="36">
        <f>SUMIFS(СВЦЭМ!$C$39:$C$782,СВЦЭМ!$A$39:$A$782,$A108,СВЦЭМ!$B$39:$B$782,I$83)+'СЕТ СН'!$H$9+СВЦЭМ!$D$10+'СЕТ СН'!$H$5-'СЕТ СН'!$H$17</f>
        <v>3690.3221472599998</v>
      </c>
      <c r="J108" s="36">
        <f>SUMIFS(СВЦЭМ!$C$39:$C$782,СВЦЭМ!$A$39:$A$782,$A108,СВЦЭМ!$B$39:$B$782,J$83)+'СЕТ СН'!$H$9+СВЦЭМ!$D$10+'СЕТ СН'!$H$5-'СЕТ СН'!$H$17</f>
        <v>3639.4212627799998</v>
      </c>
      <c r="K108" s="36">
        <f>SUMIFS(СВЦЭМ!$C$39:$C$782,СВЦЭМ!$A$39:$A$782,$A108,СВЦЭМ!$B$39:$B$782,K$83)+'СЕТ СН'!$H$9+СВЦЭМ!$D$10+'СЕТ СН'!$H$5-'СЕТ СН'!$H$17</f>
        <v>3637.7806549100001</v>
      </c>
      <c r="L108" s="36">
        <f>SUMIFS(СВЦЭМ!$C$39:$C$782,СВЦЭМ!$A$39:$A$782,$A108,СВЦЭМ!$B$39:$B$782,L$83)+'СЕТ СН'!$H$9+СВЦЭМ!$D$10+'СЕТ СН'!$H$5-'СЕТ СН'!$H$17</f>
        <v>3632.9880089099997</v>
      </c>
      <c r="M108" s="36">
        <f>SUMIFS(СВЦЭМ!$C$39:$C$782,СВЦЭМ!$A$39:$A$782,$A108,СВЦЭМ!$B$39:$B$782,M$83)+'СЕТ СН'!$H$9+СВЦЭМ!$D$10+'СЕТ СН'!$H$5-'СЕТ СН'!$H$17</f>
        <v>3626.08314225</v>
      </c>
      <c r="N108" s="36">
        <f>SUMIFS(СВЦЭМ!$C$39:$C$782,СВЦЭМ!$A$39:$A$782,$A108,СВЦЭМ!$B$39:$B$782,N$83)+'СЕТ СН'!$H$9+СВЦЭМ!$D$10+'СЕТ СН'!$H$5-'СЕТ СН'!$H$17</f>
        <v>3638.9145384399999</v>
      </c>
      <c r="O108" s="36">
        <f>SUMIFS(СВЦЭМ!$C$39:$C$782,СВЦЭМ!$A$39:$A$782,$A108,СВЦЭМ!$B$39:$B$782,O$83)+'СЕТ СН'!$H$9+СВЦЭМ!$D$10+'СЕТ СН'!$H$5-'СЕТ СН'!$H$17</f>
        <v>3656.7361618700002</v>
      </c>
      <c r="P108" s="36">
        <f>SUMIFS(СВЦЭМ!$C$39:$C$782,СВЦЭМ!$A$39:$A$782,$A108,СВЦЭМ!$B$39:$B$782,P$83)+'СЕТ СН'!$H$9+СВЦЭМ!$D$10+'СЕТ СН'!$H$5-'СЕТ СН'!$H$17</f>
        <v>3695.7382497399999</v>
      </c>
      <c r="Q108" s="36">
        <f>SUMIFS(СВЦЭМ!$C$39:$C$782,СВЦЭМ!$A$39:$A$782,$A108,СВЦЭМ!$B$39:$B$782,Q$83)+'СЕТ СН'!$H$9+СВЦЭМ!$D$10+'СЕТ СН'!$H$5-'СЕТ СН'!$H$17</f>
        <v>3697.60418815</v>
      </c>
      <c r="R108" s="36">
        <f>SUMIFS(СВЦЭМ!$C$39:$C$782,СВЦЭМ!$A$39:$A$782,$A108,СВЦЭМ!$B$39:$B$782,R$83)+'СЕТ СН'!$H$9+СВЦЭМ!$D$10+'СЕТ СН'!$H$5-'СЕТ СН'!$H$17</f>
        <v>3675.0466177099997</v>
      </c>
      <c r="S108" s="36">
        <f>SUMIFS(СВЦЭМ!$C$39:$C$782,СВЦЭМ!$A$39:$A$782,$A108,СВЦЭМ!$B$39:$B$782,S$83)+'СЕТ СН'!$H$9+СВЦЭМ!$D$10+'СЕТ СН'!$H$5-'СЕТ СН'!$H$17</f>
        <v>3651.96367667</v>
      </c>
      <c r="T108" s="36">
        <f>SUMIFS(СВЦЭМ!$C$39:$C$782,СВЦЭМ!$A$39:$A$782,$A108,СВЦЭМ!$B$39:$B$782,T$83)+'СЕТ СН'!$H$9+СВЦЭМ!$D$10+'СЕТ СН'!$H$5-'СЕТ СН'!$H$17</f>
        <v>3619.92229215</v>
      </c>
      <c r="U108" s="36">
        <f>SUMIFS(СВЦЭМ!$C$39:$C$782,СВЦЭМ!$A$39:$A$782,$A108,СВЦЭМ!$B$39:$B$782,U$83)+'СЕТ СН'!$H$9+СВЦЭМ!$D$10+'СЕТ СН'!$H$5-'СЕТ СН'!$H$17</f>
        <v>3611.6307838600001</v>
      </c>
      <c r="V108" s="36">
        <f>SUMIFS(СВЦЭМ!$C$39:$C$782,СВЦЭМ!$A$39:$A$782,$A108,СВЦЭМ!$B$39:$B$782,V$83)+'СЕТ СН'!$H$9+СВЦЭМ!$D$10+'СЕТ СН'!$H$5-'СЕТ СН'!$H$17</f>
        <v>3620.3942260100002</v>
      </c>
      <c r="W108" s="36">
        <f>SUMIFS(СВЦЭМ!$C$39:$C$782,СВЦЭМ!$A$39:$A$782,$A108,СВЦЭМ!$B$39:$B$782,W$83)+'СЕТ СН'!$H$9+СВЦЭМ!$D$10+'СЕТ СН'!$H$5-'СЕТ СН'!$H$17</f>
        <v>3601.3507642599998</v>
      </c>
      <c r="X108" s="36">
        <f>SUMIFS(СВЦЭМ!$C$39:$C$782,СВЦЭМ!$A$39:$A$782,$A108,СВЦЭМ!$B$39:$B$782,X$83)+'СЕТ СН'!$H$9+СВЦЭМ!$D$10+'СЕТ СН'!$H$5-'СЕТ СН'!$H$17</f>
        <v>3641.0970989899997</v>
      </c>
      <c r="Y108" s="36">
        <f>SUMIFS(СВЦЭМ!$C$39:$C$782,СВЦЭМ!$A$39:$A$782,$A108,СВЦЭМ!$B$39:$B$782,Y$83)+'СЕТ СН'!$H$9+СВЦЭМ!$D$10+'СЕТ СН'!$H$5-'СЕТ СН'!$H$17</f>
        <v>3658.51500347</v>
      </c>
    </row>
    <row r="109" spans="1:25" ht="15.75" x14ac:dyDescent="0.2">
      <c r="A109" s="35">
        <f t="shared" si="2"/>
        <v>44465</v>
      </c>
      <c r="B109" s="36">
        <f>SUMIFS(СВЦЭМ!$C$39:$C$782,СВЦЭМ!$A$39:$A$782,$A109,СВЦЭМ!$B$39:$B$782,B$83)+'СЕТ СН'!$H$9+СВЦЭМ!$D$10+'СЕТ СН'!$H$5-'СЕТ СН'!$H$17</f>
        <v>3676.0706926799999</v>
      </c>
      <c r="C109" s="36">
        <f>SUMIFS(СВЦЭМ!$C$39:$C$782,СВЦЭМ!$A$39:$A$782,$A109,СВЦЭМ!$B$39:$B$782,C$83)+'СЕТ СН'!$H$9+СВЦЭМ!$D$10+'СЕТ СН'!$H$5-'СЕТ СН'!$H$17</f>
        <v>3752.2500962099998</v>
      </c>
      <c r="D109" s="36">
        <f>SUMIFS(СВЦЭМ!$C$39:$C$782,СВЦЭМ!$A$39:$A$782,$A109,СВЦЭМ!$B$39:$B$782,D$83)+'СЕТ СН'!$H$9+СВЦЭМ!$D$10+'СЕТ СН'!$H$5-'СЕТ СН'!$H$17</f>
        <v>3807.2767552599998</v>
      </c>
      <c r="E109" s="36">
        <f>SUMIFS(СВЦЭМ!$C$39:$C$782,СВЦЭМ!$A$39:$A$782,$A109,СВЦЭМ!$B$39:$B$782,E$83)+'СЕТ СН'!$H$9+СВЦЭМ!$D$10+'СЕТ СН'!$H$5-'СЕТ СН'!$H$17</f>
        <v>3838.6557037599996</v>
      </c>
      <c r="F109" s="36">
        <f>SUMIFS(СВЦЭМ!$C$39:$C$782,СВЦЭМ!$A$39:$A$782,$A109,СВЦЭМ!$B$39:$B$782,F$83)+'СЕТ СН'!$H$9+СВЦЭМ!$D$10+'СЕТ СН'!$H$5-'СЕТ СН'!$H$17</f>
        <v>3849.4815534099998</v>
      </c>
      <c r="G109" s="36">
        <f>SUMIFS(СВЦЭМ!$C$39:$C$782,СВЦЭМ!$A$39:$A$782,$A109,СВЦЭМ!$B$39:$B$782,G$83)+'СЕТ СН'!$H$9+СВЦЭМ!$D$10+'СЕТ СН'!$H$5-'СЕТ СН'!$H$17</f>
        <v>3833.9190854899998</v>
      </c>
      <c r="H109" s="36">
        <f>SUMIFS(СВЦЭМ!$C$39:$C$782,СВЦЭМ!$A$39:$A$782,$A109,СВЦЭМ!$B$39:$B$782,H$83)+'СЕТ СН'!$H$9+СВЦЭМ!$D$10+'СЕТ СН'!$H$5-'СЕТ СН'!$H$17</f>
        <v>3792.7344316799999</v>
      </c>
      <c r="I109" s="36">
        <f>SUMIFS(СВЦЭМ!$C$39:$C$782,СВЦЭМ!$A$39:$A$782,$A109,СВЦЭМ!$B$39:$B$782,I$83)+'СЕТ СН'!$H$9+СВЦЭМ!$D$10+'СЕТ СН'!$H$5-'СЕТ СН'!$H$17</f>
        <v>3716.0110651699997</v>
      </c>
      <c r="J109" s="36">
        <f>SUMIFS(СВЦЭМ!$C$39:$C$782,СВЦЭМ!$A$39:$A$782,$A109,СВЦЭМ!$B$39:$B$782,J$83)+'СЕТ СН'!$H$9+СВЦЭМ!$D$10+'СЕТ СН'!$H$5-'СЕТ СН'!$H$17</f>
        <v>3646.9282289100001</v>
      </c>
      <c r="K109" s="36">
        <f>SUMIFS(СВЦЭМ!$C$39:$C$782,СВЦЭМ!$A$39:$A$782,$A109,СВЦЭМ!$B$39:$B$782,K$83)+'СЕТ СН'!$H$9+СВЦЭМ!$D$10+'СЕТ СН'!$H$5-'СЕТ СН'!$H$17</f>
        <v>3631.3431065099999</v>
      </c>
      <c r="L109" s="36">
        <f>SUMIFS(СВЦЭМ!$C$39:$C$782,СВЦЭМ!$A$39:$A$782,$A109,СВЦЭМ!$B$39:$B$782,L$83)+'СЕТ СН'!$H$9+СВЦЭМ!$D$10+'СЕТ СН'!$H$5-'СЕТ СН'!$H$17</f>
        <v>3639.84632792</v>
      </c>
      <c r="M109" s="36">
        <f>SUMIFS(СВЦЭМ!$C$39:$C$782,СВЦЭМ!$A$39:$A$782,$A109,СВЦЭМ!$B$39:$B$782,M$83)+'СЕТ СН'!$H$9+СВЦЭМ!$D$10+'СЕТ СН'!$H$5-'СЕТ СН'!$H$17</f>
        <v>3633.4850221900001</v>
      </c>
      <c r="N109" s="36">
        <f>SUMIFS(СВЦЭМ!$C$39:$C$782,СВЦЭМ!$A$39:$A$782,$A109,СВЦЭМ!$B$39:$B$782,N$83)+'СЕТ СН'!$H$9+СВЦЭМ!$D$10+'СЕТ СН'!$H$5-'СЕТ СН'!$H$17</f>
        <v>3640.9704745600002</v>
      </c>
      <c r="O109" s="36">
        <f>SUMIFS(СВЦЭМ!$C$39:$C$782,СВЦЭМ!$A$39:$A$782,$A109,СВЦЭМ!$B$39:$B$782,O$83)+'СЕТ СН'!$H$9+СВЦЭМ!$D$10+'СЕТ СН'!$H$5-'СЕТ СН'!$H$17</f>
        <v>3664.4659268400001</v>
      </c>
      <c r="P109" s="36">
        <f>SUMIFS(СВЦЭМ!$C$39:$C$782,СВЦЭМ!$A$39:$A$782,$A109,СВЦЭМ!$B$39:$B$782,P$83)+'СЕТ СН'!$H$9+СВЦЭМ!$D$10+'СЕТ СН'!$H$5-'СЕТ СН'!$H$17</f>
        <v>3695.3602761500001</v>
      </c>
      <c r="Q109" s="36">
        <f>SUMIFS(СВЦЭМ!$C$39:$C$782,СВЦЭМ!$A$39:$A$782,$A109,СВЦЭМ!$B$39:$B$782,Q$83)+'СЕТ СН'!$H$9+СВЦЭМ!$D$10+'СЕТ СН'!$H$5-'СЕТ СН'!$H$17</f>
        <v>3697.5961632899998</v>
      </c>
      <c r="R109" s="36">
        <f>SUMIFS(СВЦЭМ!$C$39:$C$782,СВЦЭМ!$A$39:$A$782,$A109,СВЦЭМ!$B$39:$B$782,R$83)+'СЕТ СН'!$H$9+СВЦЭМ!$D$10+'СЕТ СН'!$H$5-'СЕТ СН'!$H$17</f>
        <v>3686.7236440500001</v>
      </c>
      <c r="S109" s="36">
        <f>SUMIFS(СВЦЭМ!$C$39:$C$782,СВЦЭМ!$A$39:$A$782,$A109,СВЦЭМ!$B$39:$B$782,S$83)+'СЕТ СН'!$H$9+СВЦЭМ!$D$10+'СЕТ СН'!$H$5-'СЕТ СН'!$H$17</f>
        <v>3666.7857906700001</v>
      </c>
      <c r="T109" s="36">
        <f>SUMIFS(СВЦЭМ!$C$39:$C$782,СВЦЭМ!$A$39:$A$782,$A109,СВЦЭМ!$B$39:$B$782,T$83)+'СЕТ СН'!$H$9+СВЦЭМ!$D$10+'СЕТ СН'!$H$5-'СЕТ СН'!$H$17</f>
        <v>3635.57233537</v>
      </c>
      <c r="U109" s="36">
        <f>SUMIFS(СВЦЭМ!$C$39:$C$782,СВЦЭМ!$A$39:$A$782,$A109,СВЦЭМ!$B$39:$B$782,U$83)+'СЕТ СН'!$H$9+СВЦЭМ!$D$10+'СЕТ СН'!$H$5-'СЕТ СН'!$H$17</f>
        <v>3658.5921083399999</v>
      </c>
      <c r="V109" s="36">
        <f>SUMIFS(СВЦЭМ!$C$39:$C$782,СВЦЭМ!$A$39:$A$782,$A109,СВЦЭМ!$B$39:$B$782,V$83)+'СЕТ СН'!$H$9+СВЦЭМ!$D$10+'СЕТ СН'!$H$5-'СЕТ СН'!$H$17</f>
        <v>3673.0543251099998</v>
      </c>
      <c r="W109" s="36">
        <f>SUMIFS(СВЦЭМ!$C$39:$C$782,СВЦЭМ!$A$39:$A$782,$A109,СВЦЭМ!$B$39:$B$782,W$83)+'СЕТ СН'!$H$9+СВЦЭМ!$D$10+'СЕТ СН'!$H$5-'СЕТ СН'!$H$17</f>
        <v>3671.5240777600002</v>
      </c>
      <c r="X109" s="36">
        <f>SUMIFS(СВЦЭМ!$C$39:$C$782,СВЦЭМ!$A$39:$A$782,$A109,СВЦЭМ!$B$39:$B$782,X$83)+'СЕТ СН'!$H$9+СВЦЭМ!$D$10+'СЕТ СН'!$H$5-'СЕТ СН'!$H$17</f>
        <v>3656.9338269099999</v>
      </c>
      <c r="Y109" s="36">
        <f>SUMIFS(СВЦЭМ!$C$39:$C$782,СВЦЭМ!$A$39:$A$782,$A109,СВЦЭМ!$B$39:$B$782,Y$83)+'СЕТ СН'!$H$9+СВЦЭМ!$D$10+'СЕТ СН'!$H$5-'СЕТ СН'!$H$17</f>
        <v>3729.2299177</v>
      </c>
    </row>
    <row r="110" spans="1:25" ht="15.75" x14ac:dyDescent="0.2">
      <c r="A110" s="35">
        <f t="shared" si="2"/>
        <v>44466</v>
      </c>
      <c r="B110" s="36">
        <f>SUMIFS(СВЦЭМ!$C$39:$C$782,СВЦЭМ!$A$39:$A$782,$A110,СВЦЭМ!$B$39:$B$782,B$83)+'СЕТ СН'!$H$9+СВЦЭМ!$D$10+'СЕТ СН'!$H$5-'СЕТ СН'!$H$17</f>
        <v>3714.22793821</v>
      </c>
      <c r="C110" s="36">
        <f>SUMIFS(СВЦЭМ!$C$39:$C$782,СВЦЭМ!$A$39:$A$782,$A110,СВЦЭМ!$B$39:$B$782,C$83)+'СЕТ СН'!$H$9+СВЦЭМ!$D$10+'СЕТ СН'!$H$5-'СЕТ СН'!$H$17</f>
        <v>3865.6958219899998</v>
      </c>
      <c r="D110" s="36">
        <f>SUMIFS(СВЦЭМ!$C$39:$C$782,СВЦЭМ!$A$39:$A$782,$A110,СВЦЭМ!$B$39:$B$782,D$83)+'СЕТ СН'!$H$9+СВЦЭМ!$D$10+'СЕТ СН'!$H$5-'СЕТ СН'!$H$17</f>
        <v>3849.7709913099998</v>
      </c>
      <c r="E110" s="36">
        <f>SUMIFS(СВЦЭМ!$C$39:$C$782,СВЦЭМ!$A$39:$A$782,$A110,СВЦЭМ!$B$39:$B$782,E$83)+'СЕТ СН'!$H$9+СВЦЭМ!$D$10+'СЕТ СН'!$H$5-'СЕТ СН'!$H$17</f>
        <v>3857.8980161099998</v>
      </c>
      <c r="F110" s="36">
        <f>SUMIFS(СВЦЭМ!$C$39:$C$782,СВЦЭМ!$A$39:$A$782,$A110,СВЦЭМ!$B$39:$B$782,F$83)+'СЕТ СН'!$H$9+СВЦЭМ!$D$10+'СЕТ СН'!$H$5-'СЕТ СН'!$H$17</f>
        <v>3851.4935217599996</v>
      </c>
      <c r="G110" s="36">
        <f>SUMIFS(СВЦЭМ!$C$39:$C$782,СВЦЭМ!$A$39:$A$782,$A110,СВЦЭМ!$B$39:$B$782,G$83)+'СЕТ СН'!$H$9+СВЦЭМ!$D$10+'СЕТ СН'!$H$5-'СЕТ СН'!$H$17</f>
        <v>3820.5010753899996</v>
      </c>
      <c r="H110" s="36">
        <f>SUMIFS(СВЦЭМ!$C$39:$C$782,СВЦЭМ!$A$39:$A$782,$A110,СВЦЭМ!$B$39:$B$782,H$83)+'СЕТ СН'!$H$9+СВЦЭМ!$D$10+'СЕТ СН'!$H$5-'СЕТ СН'!$H$17</f>
        <v>3775.77687866</v>
      </c>
      <c r="I110" s="36">
        <f>SUMIFS(СВЦЭМ!$C$39:$C$782,СВЦЭМ!$A$39:$A$782,$A110,СВЦЭМ!$B$39:$B$782,I$83)+'СЕТ СН'!$H$9+СВЦЭМ!$D$10+'СЕТ СН'!$H$5-'СЕТ СН'!$H$17</f>
        <v>3682.10436394</v>
      </c>
      <c r="J110" s="36">
        <f>SUMIFS(СВЦЭМ!$C$39:$C$782,СВЦЭМ!$A$39:$A$782,$A110,СВЦЭМ!$B$39:$B$782,J$83)+'СЕТ СН'!$H$9+СВЦЭМ!$D$10+'СЕТ СН'!$H$5-'СЕТ СН'!$H$17</f>
        <v>3663.9694536900001</v>
      </c>
      <c r="K110" s="36">
        <f>SUMIFS(СВЦЭМ!$C$39:$C$782,СВЦЭМ!$A$39:$A$782,$A110,СВЦЭМ!$B$39:$B$782,K$83)+'СЕТ СН'!$H$9+СВЦЭМ!$D$10+'СЕТ СН'!$H$5-'СЕТ СН'!$H$17</f>
        <v>3677.5607696299999</v>
      </c>
      <c r="L110" s="36">
        <f>SUMIFS(СВЦЭМ!$C$39:$C$782,СВЦЭМ!$A$39:$A$782,$A110,СВЦЭМ!$B$39:$B$782,L$83)+'СЕТ СН'!$H$9+СВЦЭМ!$D$10+'СЕТ СН'!$H$5-'СЕТ СН'!$H$17</f>
        <v>3682.5165118099999</v>
      </c>
      <c r="M110" s="36">
        <f>SUMIFS(СВЦЭМ!$C$39:$C$782,СВЦЭМ!$A$39:$A$782,$A110,СВЦЭМ!$B$39:$B$782,M$83)+'СЕТ СН'!$H$9+СВЦЭМ!$D$10+'СЕТ СН'!$H$5-'СЕТ СН'!$H$17</f>
        <v>3690.3864969900001</v>
      </c>
      <c r="N110" s="36">
        <f>SUMIFS(СВЦЭМ!$C$39:$C$782,СВЦЭМ!$A$39:$A$782,$A110,СВЦЭМ!$B$39:$B$782,N$83)+'СЕТ СН'!$H$9+СВЦЭМ!$D$10+'СЕТ СН'!$H$5-'СЕТ СН'!$H$17</f>
        <v>3698.8135950199999</v>
      </c>
      <c r="O110" s="36">
        <f>SUMIFS(СВЦЭМ!$C$39:$C$782,СВЦЭМ!$A$39:$A$782,$A110,СВЦЭМ!$B$39:$B$782,O$83)+'СЕТ СН'!$H$9+СВЦЭМ!$D$10+'СЕТ СН'!$H$5-'СЕТ СН'!$H$17</f>
        <v>3670.8994101099997</v>
      </c>
      <c r="P110" s="36">
        <f>SUMIFS(СВЦЭМ!$C$39:$C$782,СВЦЭМ!$A$39:$A$782,$A110,СВЦЭМ!$B$39:$B$782,P$83)+'СЕТ СН'!$H$9+СВЦЭМ!$D$10+'СЕТ СН'!$H$5-'СЕТ СН'!$H$17</f>
        <v>3721.33482972</v>
      </c>
      <c r="Q110" s="36">
        <f>SUMIFS(СВЦЭМ!$C$39:$C$782,СВЦЭМ!$A$39:$A$782,$A110,СВЦЭМ!$B$39:$B$782,Q$83)+'СЕТ СН'!$H$9+СВЦЭМ!$D$10+'СЕТ СН'!$H$5-'СЕТ СН'!$H$17</f>
        <v>3717.4135168600001</v>
      </c>
      <c r="R110" s="36">
        <f>SUMIFS(СВЦЭМ!$C$39:$C$782,СВЦЭМ!$A$39:$A$782,$A110,СВЦЭМ!$B$39:$B$782,R$83)+'СЕТ СН'!$H$9+СВЦЭМ!$D$10+'СЕТ СН'!$H$5-'СЕТ СН'!$H$17</f>
        <v>3703.4236477899999</v>
      </c>
      <c r="S110" s="36">
        <f>SUMIFS(СВЦЭМ!$C$39:$C$782,СВЦЭМ!$A$39:$A$782,$A110,СВЦЭМ!$B$39:$B$782,S$83)+'СЕТ СН'!$H$9+СВЦЭМ!$D$10+'СЕТ СН'!$H$5-'СЕТ СН'!$H$17</f>
        <v>3692.5097324099997</v>
      </c>
      <c r="T110" s="36">
        <f>SUMIFS(СВЦЭМ!$C$39:$C$782,СВЦЭМ!$A$39:$A$782,$A110,СВЦЭМ!$B$39:$B$782,T$83)+'СЕТ СН'!$H$9+СВЦЭМ!$D$10+'СЕТ СН'!$H$5-'СЕТ СН'!$H$17</f>
        <v>3637.4876247500001</v>
      </c>
      <c r="U110" s="36">
        <f>SUMIFS(СВЦЭМ!$C$39:$C$782,СВЦЭМ!$A$39:$A$782,$A110,СВЦЭМ!$B$39:$B$782,U$83)+'СЕТ СН'!$H$9+СВЦЭМ!$D$10+'СЕТ СН'!$H$5-'СЕТ СН'!$H$17</f>
        <v>3638.26884161</v>
      </c>
      <c r="V110" s="36">
        <f>SUMIFS(СВЦЭМ!$C$39:$C$782,СВЦЭМ!$A$39:$A$782,$A110,СВЦЭМ!$B$39:$B$782,V$83)+'СЕТ СН'!$H$9+СВЦЭМ!$D$10+'СЕТ СН'!$H$5-'СЕТ СН'!$H$17</f>
        <v>3655.0628977699998</v>
      </c>
      <c r="W110" s="36">
        <f>SUMIFS(СВЦЭМ!$C$39:$C$782,СВЦЭМ!$A$39:$A$782,$A110,СВЦЭМ!$B$39:$B$782,W$83)+'СЕТ СН'!$H$9+СВЦЭМ!$D$10+'СЕТ СН'!$H$5-'СЕТ СН'!$H$17</f>
        <v>3647.9998900400001</v>
      </c>
      <c r="X110" s="36">
        <f>SUMIFS(СВЦЭМ!$C$39:$C$782,СВЦЭМ!$A$39:$A$782,$A110,СВЦЭМ!$B$39:$B$782,X$83)+'СЕТ СН'!$H$9+СВЦЭМ!$D$10+'СЕТ СН'!$H$5-'СЕТ СН'!$H$17</f>
        <v>3636.1899083200001</v>
      </c>
      <c r="Y110" s="36">
        <f>SUMIFS(СВЦЭМ!$C$39:$C$782,СВЦЭМ!$A$39:$A$782,$A110,СВЦЭМ!$B$39:$B$782,Y$83)+'СЕТ СН'!$H$9+СВЦЭМ!$D$10+'СЕТ СН'!$H$5-'СЕТ СН'!$H$17</f>
        <v>3654.4162307299998</v>
      </c>
    </row>
    <row r="111" spans="1:25" ht="15.75" x14ac:dyDescent="0.2">
      <c r="A111" s="35">
        <f t="shared" si="2"/>
        <v>44467</v>
      </c>
      <c r="B111" s="36">
        <f>SUMIFS(СВЦЭМ!$C$39:$C$782,СВЦЭМ!$A$39:$A$782,$A111,СВЦЭМ!$B$39:$B$782,B$83)+'СЕТ СН'!$H$9+СВЦЭМ!$D$10+'СЕТ СН'!$H$5-'СЕТ СН'!$H$17</f>
        <v>3715.7549051999999</v>
      </c>
      <c r="C111" s="36">
        <f>SUMIFS(СВЦЭМ!$C$39:$C$782,СВЦЭМ!$A$39:$A$782,$A111,СВЦЭМ!$B$39:$B$782,C$83)+'СЕТ СН'!$H$9+СВЦЭМ!$D$10+'СЕТ СН'!$H$5-'СЕТ СН'!$H$17</f>
        <v>3761.9876143000001</v>
      </c>
      <c r="D111" s="36">
        <f>SUMIFS(СВЦЭМ!$C$39:$C$782,СВЦЭМ!$A$39:$A$782,$A111,СВЦЭМ!$B$39:$B$782,D$83)+'СЕТ СН'!$H$9+СВЦЭМ!$D$10+'СЕТ СН'!$H$5-'СЕТ СН'!$H$17</f>
        <v>3746.8897831099998</v>
      </c>
      <c r="E111" s="36">
        <f>SUMIFS(СВЦЭМ!$C$39:$C$782,СВЦЭМ!$A$39:$A$782,$A111,СВЦЭМ!$B$39:$B$782,E$83)+'СЕТ СН'!$H$9+СВЦЭМ!$D$10+'СЕТ СН'!$H$5-'СЕТ СН'!$H$17</f>
        <v>3754.9303622099997</v>
      </c>
      <c r="F111" s="36">
        <f>SUMIFS(СВЦЭМ!$C$39:$C$782,СВЦЭМ!$A$39:$A$782,$A111,СВЦЭМ!$B$39:$B$782,F$83)+'СЕТ СН'!$H$9+СВЦЭМ!$D$10+'СЕТ СН'!$H$5-'СЕТ СН'!$H$17</f>
        <v>3754.7244318200001</v>
      </c>
      <c r="G111" s="36">
        <f>SUMIFS(СВЦЭМ!$C$39:$C$782,СВЦЭМ!$A$39:$A$782,$A111,СВЦЭМ!$B$39:$B$782,G$83)+'СЕТ СН'!$H$9+СВЦЭМ!$D$10+'СЕТ СН'!$H$5-'СЕТ СН'!$H$17</f>
        <v>3747.80548709</v>
      </c>
      <c r="H111" s="36">
        <f>SUMIFS(СВЦЭМ!$C$39:$C$782,СВЦЭМ!$A$39:$A$782,$A111,СВЦЭМ!$B$39:$B$782,H$83)+'СЕТ СН'!$H$9+СВЦЭМ!$D$10+'СЕТ СН'!$H$5-'СЕТ СН'!$H$17</f>
        <v>3768.1816343599999</v>
      </c>
      <c r="I111" s="36">
        <f>SUMIFS(СВЦЭМ!$C$39:$C$782,СВЦЭМ!$A$39:$A$782,$A111,СВЦЭМ!$B$39:$B$782,I$83)+'СЕТ СН'!$H$9+СВЦЭМ!$D$10+'СЕТ СН'!$H$5-'СЕТ СН'!$H$17</f>
        <v>3800.5725738299998</v>
      </c>
      <c r="J111" s="36">
        <f>SUMIFS(СВЦЭМ!$C$39:$C$782,СВЦЭМ!$A$39:$A$782,$A111,СВЦЭМ!$B$39:$B$782,J$83)+'СЕТ СН'!$H$9+СВЦЭМ!$D$10+'СЕТ СН'!$H$5-'СЕТ СН'!$H$17</f>
        <v>3623.4209300000002</v>
      </c>
      <c r="K111" s="36">
        <f>SUMIFS(СВЦЭМ!$C$39:$C$782,СВЦЭМ!$A$39:$A$782,$A111,СВЦЭМ!$B$39:$B$782,K$83)+'СЕТ СН'!$H$9+СВЦЭМ!$D$10+'СЕТ СН'!$H$5-'СЕТ СН'!$H$17</f>
        <v>3585.7684629800001</v>
      </c>
      <c r="L111" s="36">
        <f>SUMIFS(СВЦЭМ!$C$39:$C$782,СВЦЭМ!$A$39:$A$782,$A111,СВЦЭМ!$B$39:$B$782,L$83)+'СЕТ СН'!$H$9+СВЦЭМ!$D$10+'СЕТ СН'!$H$5-'СЕТ СН'!$H$17</f>
        <v>3562.46573889</v>
      </c>
      <c r="M111" s="36">
        <f>SUMIFS(СВЦЭМ!$C$39:$C$782,СВЦЭМ!$A$39:$A$782,$A111,СВЦЭМ!$B$39:$B$782,M$83)+'СЕТ СН'!$H$9+СВЦЭМ!$D$10+'СЕТ СН'!$H$5-'СЕТ СН'!$H$17</f>
        <v>3596.0352428799997</v>
      </c>
      <c r="N111" s="36">
        <f>SUMIFS(СВЦЭМ!$C$39:$C$782,СВЦЭМ!$A$39:$A$782,$A111,СВЦЭМ!$B$39:$B$782,N$83)+'СЕТ СН'!$H$9+СВЦЭМ!$D$10+'СЕТ СН'!$H$5-'СЕТ СН'!$H$17</f>
        <v>3615.3850407800001</v>
      </c>
      <c r="O111" s="36">
        <f>SUMIFS(СВЦЭМ!$C$39:$C$782,СВЦЭМ!$A$39:$A$782,$A111,СВЦЭМ!$B$39:$B$782,O$83)+'СЕТ СН'!$H$9+СВЦЭМ!$D$10+'СЕТ СН'!$H$5-'СЕТ СН'!$H$17</f>
        <v>3639.0390418299999</v>
      </c>
      <c r="P111" s="36">
        <f>SUMIFS(СВЦЭМ!$C$39:$C$782,СВЦЭМ!$A$39:$A$782,$A111,СВЦЭМ!$B$39:$B$782,P$83)+'СЕТ СН'!$H$9+СВЦЭМ!$D$10+'СЕТ СН'!$H$5-'СЕТ СН'!$H$17</f>
        <v>3753.5901947299999</v>
      </c>
      <c r="Q111" s="36">
        <f>SUMIFS(СВЦЭМ!$C$39:$C$782,СВЦЭМ!$A$39:$A$782,$A111,СВЦЭМ!$B$39:$B$782,Q$83)+'СЕТ СН'!$H$9+СВЦЭМ!$D$10+'СЕТ СН'!$H$5-'СЕТ СН'!$H$17</f>
        <v>3749.1900820000001</v>
      </c>
      <c r="R111" s="36">
        <f>SUMIFS(СВЦЭМ!$C$39:$C$782,СВЦЭМ!$A$39:$A$782,$A111,СВЦЭМ!$B$39:$B$782,R$83)+'СЕТ СН'!$H$9+СВЦЭМ!$D$10+'СЕТ СН'!$H$5-'СЕТ СН'!$H$17</f>
        <v>3744.2260417799998</v>
      </c>
      <c r="S111" s="36">
        <f>SUMIFS(СВЦЭМ!$C$39:$C$782,СВЦЭМ!$A$39:$A$782,$A111,СВЦЭМ!$B$39:$B$782,S$83)+'СЕТ СН'!$H$9+СВЦЭМ!$D$10+'СЕТ СН'!$H$5-'СЕТ СН'!$H$17</f>
        <v>3755.9938543099997</v>
      </c>
      <c r="T111" s="36">
        <f>SUMIFS(СВЦЭМ!$C$39:$C$782,СВЦЭМ!$A$39:$A$782,$A111,СВЦЭМ!$B$39:$B$782,T$83)+'СЕТ СН'!$H$9+СВЦЭМ!$D$10+'СЕТ СН'!$H$5-'СЕТ СН'!$H$17</f>
        <v>3711.4930405099999</v>
      </c>
      <c r="U111" s="36">
        <f>SUMIFS(СВЦЭМ!$C$39:$C$782,СВЦЭМ!$A$39:$A$782,$A111,СВЦЭМ!$B$39:$B$782,U$83)+'СЕТ СН'!$H$9+СВЦЭМ!$D$10+'СЕТ СН'!$H$5-'СЕТ СН'!$H$17</f>
        <v>3643.93434084</v>
      </c>
      <c r="V111" s="36">
        <f>SUMIFS(СВЦЭМ!$C$39:$C$782,СВЦЭМ!$A$39:$A$782,$A111,СВЦЭМ!$B$39:$B$782,V$83)+'СЕТ СН'!$H$9+СВЦЭМ!$D$10+'СЕТ СН'!$H$5-'СЕТ СН'!$H$17</f>
        <v>3638.03260077</v>
      </c>
      <c r="W111" s="36">
        <f>SUMIFS(СВЦЭМ!$C$39:$C$782,СВЦЭМ!$A$39:$A$782,$A111,СВЦЭМ!$B$39:$B$782,W$83)+'СЕТ СН'!$H$9+СВЦЭМ!$D$10+'СЕТ СН'!$H$5-'СЕТ СН'!$H$17</f>
        <v>3639.4635870000002</v>
      </c>
      <c r="X111" s="36">
        <f>SUMIFS(СВЦЭМ!$C$39:$C$782,СВЦЭМ!$A$39:$A$782,$A111,СВЦЭМ!$B$39:$B$782,X$83)+'СЕТ СН'!$H$9+СВЦЭМ!$D$10+'СЕТ СН'!$H$5-'СЕТ СН'!$H$17</f>
        <v>3685.77986409</v>
      </c>
      <c r="Y111" s="36">
        <f>SUMIFS(СВЦЭМ!$C$39:$C$782,СВЦЭМ!$A$39:$A$782,$A111,СВЦЭМ!$B$39:$B$782,Y$83)+'СЕТ СН'!$H$9+СВЦЭМ!$D$10+'СЕТ СН'!$H$5-'СЕТ СН'!$H$17</f>
        <v>3699.6974476999999</v>
      </c>
    </row>
    <row r="112" spans="1:25" ht="15.75" x14ac:dyDescent="0.2">
      <c r="A112" s="35">
        <f t="shared" si="2"/>
        <v>44468</v>
      </c>
      <c r="B112" s="36">
        <f>SUMIFS(СВЦЭМ!$C$39:$C$782,СВЦЭМ!$A$39:$A$782,$A112,СВЦЭМ!$B$39:$B$782,B$83)+'СЕТ СН'!$H$9+СВЦЭМ!$D$10+'СЕТ СН'!$H$5-'СЕТ СН'!$H$17</f>
        <v>3695.34375546</v>
      </c>
      <c r="C112" s="36">
        <f>SUMIFS(СВЦЭМ!$C$39:$C$782,СВЦЭМ!$A$39:$A$782,$A112,СВЦЭМ!$B$39:$B$782,C$83)+'СЕТ СН'!$H$9+СВЦЭМ!$D$10+'СЕТ СН'!$H$5-'СЕТ СН'!$H$17</f>
        <v>3803.02640539</v>
      </c>
      <c r="D112" s="36">
        <f>SUMIFS(СВЦЭМ!$C$39:$C$782,СВЦЭМ!$A$39:$A$782,$A112,СВЦЭМ!$B$39:$B$782,D$83)+'СЕТ СН'!$H$9+СВЦЭМ!$D$10+'СЕТ СН'!$H$5-'СЕТ СН'!$H$17</f>
        <v>3875.6287728099996</v>
      </c>
      <c r="E112" s="36">
        <f>SUMIFS(СВЦЭМ!$C$39:$C$782,СВЦЭМ!$A$39:$A$782,$A112,СВЦЭМ!$B$39:$B$782,E$83)+'СЕТ СН'!$H$9+СВЦЭМ!$D$10+'СЕТ СН'!$H$5-'СЕТ СН'!$H$17</f>
        <v>3854.7822623799998</v>
      </c>
      <c r="F112" s="36">
        <f>SUMIFS(СВЦЭМ!$C$39:$C$782,СВЦЭМ!$A$39:$A$782,$A112,СВЦЭМ!$B$39:$B$782,F$83)+'СЕТ СН'!$H$9+СВЦЭМ!$D$10+'СЕТ СН'!$H$5-'СЕТ СН'!$H$17</f>
        <v>3850.4544537000002</v>
      </c>
      <c r="G112" s="36">
        <f>SUMIFS(СВЦЭМ!$C$39:$C$782,СВЦЭМ!$A$39:$A$782,$A112,СВЦЭМ!$B$39:$B$782,G$83)+'СЕТ СН'!$H$9+СВЦЭМ!$D$10+'СЕТ СН'!$H$5-'СЕТ СН'!$H$17</f>
        <v>3841.6133589599999</v>
      </c>
      <c r="H112" s="36">
        <f>SUMIFS(СВЦЭМ!$C$39:$C$782,СВЦЭМ!$A$39:$A$782,$A112,СВЦЭМ!$B$39:$B$782,H$83)+'СЕТ СН'!$H$9+СВЦЭМ!$D$10+'СЕТ СН'!$H$5-'СЕТ СН'!$H$17</f>
        <v>3808.9236435599996</v>
      </c>
      <c r="I112" s="36">
        <f>SUMIFS(СВЦЭМ!$C$39:$C$782,СВЦЭМ!$A$39:$A$782,$A112,СВЦЭМ!$B$39:$B$782,I$83)+'СЕТ СН'!$H$9+СВЦЭМ!$D$10+'СЕТ СН'!$H$5-'СЕТ СН'!$H$17</f>
        <v>3753.8516140199999</v>
      </c>
      <c r="J112" s="36">
        <f>SUMIFS(СВЦЭМ!$C$39:$C$782,СВЦЭМ!$A$39:$A$782,$A112,СВЦЭМ!$B$39:$B$782,J$83)+'СЕТ СН'!$H$9+СВЦЭМ!$D$10+'СЕТ СН'!$H$5-'СЕТ СН'!$H$17</f>
        <v>3724.78696403</v>
      </c>
      <c r="K112" s="36">
        <f>SUMIFS(СВЦЭМ!$C$39:$C$782,СВЦЭМ!$A$39:$A$782,$A112,СВЦЭМ!$B$39:$B$782,K$83)+'СЕТ СН'!$H$9+СВЦЭМ!$D$10+'СЕТ СН'!$H$5-'СЕТ СН'!$H$17</f>
        <v>3664.2485563700002</v>
      </c>
      <c r="L112" s="36">
        <f>SUMIFS(СВЦЭМ!$C$39:$C$782,СВЦЭМ!$A$39:$A$782,$A112,СВЦЭМ!$B$39:$B$782,L$83)+'СЕТ СН'!$H$9+СВЦЭМ!$D$10+'СЕТ СН'!$H$5-'СЕТ СН'!$H$17</f>
        <v>3643.3099839300003</v>
      </c>
      <c r="M112" s="36">
        <f>SUMIFS(СВЦЭМ!$C$39:$C$782,СВЦЭМ!$A$39:$A$782,$A112,СВЦЭМ!$B$39:$B$782,M$83)+'СЕТ СН'!$H$9+СВЦЭМ!$D$10+'СЕТ СН'!$H$5-'СЕТ СН'!$H$17</f>
        <v>3636.82506319</v>
      </c>
      <c r="N112" s="36">
        <f>SUMIFS(СВЦЭМ!$C$39:$C$782,СВЦЭМ!$A$39:$A$782,$A112,СВЦЭМ!$B$39:$B$782,N$83)+'СЕТ СН'!$H$9+СВЦЭМ!$D$10+'СЕТ СН'!$H$5-'СЕТ СН'!$H$17</f>
        <v>3674.0392282299999</v>
      </c>
      <c r="O112" s="36">
        <f>SUMIFS(СВЦЭМ!$C$39:$C$782,СВЦЭМ!$A$39:$A$782,$A112,СВЦЭМ!$B$39:$B$782,O$83)+'СЕТ СН'!$H$9+СВЦЭМ!$D$10+'СЕТ СН'!$H$5-'СЕТ СН'!$H$17</f>
        <v>3699.9699337699999</v>
      </c>
      <c r="P112" s="36">
        <f>SUMIFS(СВЦЭМ!$C$39:$C$782,СВЦЭМ!$A$39:$A$782,$A112,СВЦЭМ!$B$39:$B$782,P$83)+'СЕТ СН'!$H$9+СВЦЭМ!$D$10+'СЕТ СН'!$H$5-'СЕТ СН'!$H$17</f>
        <v>3759.4113758899998</v>
      </c>
      <c r="Q112" s="36">
        <f>SUMIFS(СВЦЭМ!$C$39:$C$782,СВЦЭМ!$A$39:$A$782,$A112,СВЦЭМ!$B$39:$B$782,Q$83)+'СЕТ СН'!$H$9+СВЦЭМ!$D$10+'СЕТ СН'!$H$5-'СЕТ СН'!$H$17</f>
        <v>3763.5441571799997</v>
      </c>
      <c r="R112" s="36">
        <f>SUMIFS(СВЦЭМ!$C$39:$C$782,СВЦЭМ!$A$39:$A$782,$A112,СВЦЭМ!$B$39:$B$782,R$83)+'СЕТ СН'!$H$9+СВЦЭМ!$D$10+'СЕТ СН'!$H$5-'СЕТ СН'!$H$17</f>
        <v>3768.5928519700001</v>
      </c>
      <c r="S112" s="36">
        <f>SUMIFS(СВЦЭМ!$C$39:$C$782,СВЦЭМ!$A$39:$A$782,$A112,СВЦЭМ!$B$39:$B$782,S$83)+'СЕТ СН'!$H$9+СВЦЭМ!$D$10+'СЕТ СН'!$H$5-'СЕТ СН'!$H$17</f>
        <v>3742.0875914399999</v>
      </c>
      <c r="T112" s="36">
        <f>SUMIFS(СВЦЭМ!$C$39:$C$782,СВЦЭМ!$A$39:$A$782,$A112,СВЦЭМ!$B$39:$B$782,T$83)+'СЕТ СН'!$H$9+СВЦЭМ!$D$10+'СЕТ СН'!$H$5-'СЕТ СН'!$H$17</f>
        <v>3725.2983650599999</v>
      </c>
      <c r="U112" s="36">
        <f>SUMIFS(СВЦЭМ!$C$39:$C$782,СВЦЭМ!$A$39:$A$782,$A112,СВЦЭМ!$B$39:$B$782,U$83)+'СЕТ СН'!$H$9+СВЦЭМ!$D$10+'СЕТ СН'!$H$5-'СЕТ СН'!$H$17</f>
        <v>3677.71769116</v>
      </c>
      <c r="V112" s="36">
        <f>SUMIFS(СВЦЭМ!$C$39:$C$782,СВЦЭМ!$A$39:$A$782,$A112,СВЦЭМ!$B$39:$B$782,V$83)+'СЕТ СН'!$H$9+СВЦЭМ!$D$10+'СЕТ СН'!$H$5-'СЕТ СН'!$H$17</f>
        <v>3659.1852173699999</v>
      </c>
      <c r="W112" s="36">
        <f>SUMIFS(СВЦЭМ!$C$39:$C$782,СВЦЭМ!$A$39:$A$782,$A112,СВЦЭМ!$B$39:$B$782,W$83)+'СЕТ СН'!$H$9+СВЦЭМ!$D$10+'СЕТ СН'!$H$5-'СЕТ СН'!$H$17</f>
        <v>3644.4737355299999</v>
      </c>
      <c r="X112" s="36">
        <f>SUMIFS(СВЦЭМ!$C$39:$C$782,СВЦЭМ!$A$39:$A$782,$A112,СВЦЭМ!$B$39:$B$782,X$83)+'СЕТ СН'!$H$9+СВЦЭМ!$D$10+'СЕТ СН'!$H$5-'СЕТ СН'!$H$17</f>
        <v>3702.9870835199999</v>
      </c>
      <c r="Y112" s="36">
        <f>SUMIFS(СВЦЭМ!$C$39:$C$782,СВЦЭМ!$A$39:$A$782,$A112,СВЦЭМ!$B$39:$B$782,Y$83)+'СЕТ СН'!$H$9+СВЦЭМ!$D$10+'СЕТ СН'!$H$5-'СЕТ СН'!$H$17</f>
        <v>3713.4193910499998</v>
      </c>
    </row>
    <row r="113" spans="1:27" ht="15.75" x14ac:dyDescent="0.2">
      <c r="A113" s="35">
        <f t="shared" si="2"/>
        <v>44469</v>
      </c>
      <c r="B113" s="36">
        <f>SUMIFS(СВЦЭМ!$C$39:$C$782,СВЦЭМ!$A$39:$A$782,$A113,СВЦЭМ!$B$39:$B$782,B$83)+'СЕТ СН'!$H$9+СВЦЭМ!$D$10+'СЕТ СН'!$H$5-'СЕТ СН'!$H$17</f>
        <v>3732.1033795399999</v>
      </c>
      <c r="C113" s="36">
        <f>SUMIFS(СВЦЭМ!$C$39:$C$782,СВЦЭМ!$A$39:$A$782,$A113,СВЦЭМ!$B$39:$B$782,C$83)+'СЕТ СН'!$H$9+СВЦЭМ!$D$10+'СЕТ СН'!$H$5-'СЕТ СН'!$H$17</f>
        <v>3776.5786223599998</v>
      </c>
      <c r="D113" s="36">
        <f>SUMIFS(СВЦЭМ!$C$39:$C$782,СВЦЭМ!$A$39:$A$782,$A113,СВЦЭМ!$B$39:$B$782,D$83)+'СЕТ СН'!$H$9+СВЦЭМ!$D$10+'СЕТ СН'!$H$5-'СЕТ СН'!$H$17</f>
        <v>3836.7863297899999</v>
      </c>
      <c r="E113" s="36">
        <f>SUMIFS(СВЦЭМ!$C$39:$C$782,СВЦЭМ!$A$39:$A$782,$A113,СВЦЭМ!$B$39:$B$782,E$83)+'СЕТ СН'!$H$9+СВЦЭМ!$D$10+'СЕТ СН'!$H$5-'СЕТ СН'!$H$17</f>
        <v>3856.6375018499998</v>
      </c>
      <c r="F113" s="36">
        <f>SUMIFS(СВЦЭМ!$C$39:$C$782,СВЦЭМ!$A$39:$A$782,$A113,СВЦЭМ!$B$39:$B$782,F$83)+'СЕТ СН'!$H$9+СВЦЭМ!$D$10+'СЕТ СН'!$H$5-'СЕТ СН'!$H$17</f>
        <v>3846.2410436099999</v>
      </c>
      <c r="G113" s="36">
        <f>SUMIFS(СВЦЭМ!$C$39:$C$782,СВЦЭМ!$A$39:$A$782,$A113,СВЦЭМ!$B$39:$B$782,G$83)+'СЕТ СН'!$H$9+СВЦЭМ!$D$10+'СЕТ СН'!$H$5-'СЕТ СН'!$H$17</f>
        <v>3846.2593100300001</v>
      </c>
      <c r="H113" s="36">
        <f>SUMIFS(СВЦЭМ!$C$39:$C$782,СВЦЭМ!$A$39:$A$782,$A113,СВЦЭМ!$B$39:$B$782,H$83)+'СЕТ СН'!$H$9+СВЦЭМ!$D$10+'СЕТ СН'!$H$5-'СЕТ СН'!$H$17</f>
        <v>3781.5999156199996</v>
      </c>
      <c r="I113" s="36">
        <f>SUMIFS(СВЦЭМ!$C$39:$C$782,СВЦЭМ!$A$39:$A$782,$A113,СВЦЭМ!$B$39:$B$782,I$83)+'СЕТ СН'!$H$9+СВЦЭМ!$D$10+'СЕТ СН'!$H$5-'СЕТ СН'!$H$17</f>
        <v>3758.59176067</v>
      </c>
      <c r="J113" s="36">
        <f>SUMIFS(СВЦЭМ!$C$39:$C$782,СВЦЭМ!$A$39:$A$782,$A113,СВЦЭМ!$B$39:$B$782,J$83)+'СЕТ СН'!$H$9+СВЦЭМ!$D$10+'СЕТ СН'!$H$5-'СЕТ СН'!$H$17</f>
        <v>3725.8560565100001</v>
      </c>
      <c r="K113" s="36">
        <f>SUMIFS(СВЦЭМ!$C$39:$C$782,СВЦЭМ!$A$39:$A$782,$A113,СВЦЭМ!$B$39:$B$782,K$83)+'СЕТ СН'!$H$9+СВЦЭМ!$D$10+'СЕТ СН'!$H$5-'СЕТ СН'!$H$17</f>
        <v>3735.58453766</v>
      </c>
      <c r="L113" s="36">
        <f>SUMIFS(СВЦЭМ!$C$39:$C$782,СВЦЭМ!$A$39:$A$782,$A113,СВЦЭМ!$B$39:$B$782,L$83)+'СЕТ СН'!$H$9+СВЦЭМ!$D$10+'СЕТ СН'!$H$5-'СЕТ СН'!$H$17</f>
        <v>3742.88161717</v>
      </c>
      <c r="M113" s="36">
        <f>SUMIFS(СВЦЭМ!$C$39:$C$782,СВЦЭМ!$A$39:$A$782,$A113,СВЦЭМ!$B$39:$B$782,M$83)+'СЕТ СН'!$H$9+СВЦЭМ!$D$10+'СЕТ СН'!$H$5-'СЕТ СН'!$H$17</f>
        <v>3730.45313558</v>
      </c>
      <c r="N113" s="36">
        <f>SUMIFS(СВЦЭМ!$C$39:$C$782,СВЦЭМ!$A$39:$A$782,$A113,СВЦЭМ!$B$39:$B$782,N$83)+'СЕТ СН'!$H$9+СВЦЭМ!$D$10+'СЕТ СН'!$H$5-'СЕТ СН'!$H$17</f>
        <v>3706.22218428</v>
      </c>
      <c r="O113" s="36">
        <f>SUMIFS(СВЦЭМ!$C$39:$C$782,СВЦЭМ!$A$39:$A$782,$A113,СВЦЭМ!$B$39:$B$782,O$83)+'СЕТ СН'!$H$9+СВЦЭМ!$D$10+'СЕТ СН'!$H$5-'СЕТ СН'!$H$17</f>
        <v>3713.5055821699998</v>
      </c>
      <c r="P113" s="36">
        <f>SUMIFS(СВЦЭМ!$C$39:$C$782,СВЦЭМ!$A$39:$A$782,$A113,СВЦЭМ!$B$39:$B$782,P$83)+'СЕТ СН'!$H$9+СВЦЭМ!$D$10+'СЕТ СН'!$H$5-'СЕТ СН'!$H$17</f>
        <v>3758.9934357799998</v>
      </c>
      <c r="Q113" s="36">
        <f>SUMIFS(СВЦЭМ!$C$39:$C$782,СВЦЭМ!$A$39:$A$782,$A113,СВЦЭМ!$B$39:$B$782,Q$83)+'СЕТ СН'!$H$9+СВЦЭМ!$D$10+'СЕТ СН'!$H$5-'СЕТ СН'!$H$17</f>
        <v>3765.3872406800001</v>
      </c>
      <c r="R113" s="36">
        <f>SUMIFS(СВЦЭМ!$C$39:$C$782,СВЦЭМ!$A$39:$A$782,$A113,СВЦЭМ!$B$39:$B$782,R$83)+'СЕТ СН'!$H$9+СВЦЭМ!$D$10+'СЕТ СН'!$H$5-'СЕТ СН'!$H$17</f>
        <v>3759.7730397199998</v>
      </c>
      <c r="S113" s="36">
        <f>SUMIFS(СВЦЭМ!$C$39:$C$782,СВЦЭМ!$A$39:$A$782,$A113,СВЦЭМ!$B$39:$B$782,S$83)+'СЕТ СН'!$H$9+СВЦЭМ!$D$10+'СЕТ СН'!$H$5-'СЕТ СН'!$H$17</f>
        <v>3702.6966388299998</v>
      </c>
      <c r="T113" s="36">
        <f>SUMIFS(СВЦЭМ!$C$39:$C$782,СВЦЭМ!$A$39:$A$782,$A113,СВЦЭМ!$B$39:$B$782,T$83)+'СЕТ СН'!$H$9+СВЦЭМ!$D$10+'СЕТ СН'!$H$5-'СЕТ СН'!$H$17</f>
        <v>3718.1384268800002</v>
      </c>
      <c r="U113" s="36">
        <f>SUMIFS(СВЦЭМ!$C$39:$C$782,СВЦЭМ!$A$39:$A$782,$A113,СВЦЭМ!$B$39:$B$782,U$83)+'СЕТ СН'!$H$9+СВЦЭМ!$D$10+'СЕТ СН'!$H$5-'СЕТ СН'!$H$17</f>
        <v>3692.7698522700002</v>
      </c>
      <c r="V113" s="36">
        <f>SUMIFS(СВЦЭМ!$C$39:$C$782,СВЦЭМ!$A$39:$A$782,$A113,СВЦЭМ!$B$39:$B$782,V$83)+'СЕТ СН'!$H$9+СВЦЭМ!$D$10+'СЕТ СН'!$H$5-'СЕТ СН'!$H$17</f>
        <v>3682.6454607400001</v>
      </c>
      <c r="W113" s="36">
        <f>SUMIFS(СВЦЭМ!$C$39:$C$782,СВЦЭМ!$A$39:$A$782,$A113,СВЦЭМ!$B$39:$B$782,W$83)+'СЕТ СН'!$H$9+СВЦЭМ!$D$10+'СЕТ СН'!$H$5-'СЕТ СН'!$H$17</f>
        <v>3672.5615764700001</v>
      </c>
      <c r="X113" s="36">
        <f>SUMIFS(СВЦЭМ!$C$39:$C$782,СВЦЭМ!$A$39:$A$782,$A113,СВЦЭМ!$B$39:$B$782,X$83)+'СЕТ СН'!$H$9+СВЦЭМ!$D$10+'СЕТ СН'!$H$5-'СЕТ СН'!$H$17</f>
        <v>3696.03045385</v>
      </c>
      <c r="Y113" s="36">
        <f>SUMIFS(СВЦЭМ!$C$39:$C$782,СВЦЭМ!$A$39:$A$782,$A113,СВЦЭМ!$B$39:$B$782,Y$83)+'СЕТ СН'!$H$9+СВЦЭМ!$D$10+'СЕТ СН'!$H$5-'СЕТ СН'!$H$17</f>
        <v>3740.7242052699999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01.09.2021</v>
      </c>
      <c r="B120" s="36">
        <f>SUMIFS(СВЦЭМ!$C$39:$C$782,СВЦЭМ!$A$39:$A$782,$A120,СВЦЭМ!$B$39:$B$782,B$119)+'СЕТ СН'!$I$9+СВЦЭМ!$D$10+'СЕТ СН'!$I$5-'СЕТ СН'!$I$17</f>
        <v>4171.84900277</v>
      </c>
      <c r="C120" s="36">
        <f>SUMIFS(СВЦЭМ!$C$39:$C$782,СВЦЭМ!$A$39:$A$782,$A120,СВЦЭМ!$B$39:$B$782,C$119)+'СЕТ СН'!$I$9+СВЦЭМ!$D$10+'СЕТ СН'!$I$5-'СЕТ СН'!$I$17</f>
        <v>4263.12055685</v>
      </c>
      <c r="D120" s="36">
        <f>SUMIFS(СВЦЭМ!$C$39:$C$782,СВЦЭМ!$A$39:$A$782,$A120,СВЦЭМ!$B$39:$B$782,D$119)+'СЕТ СН'!$I$9+СВЦЭМ!$D$10+'СЕТ СН'!$I$5-'СЕТ СН'!$I$17</f>
        <v>4346.3839747500006</v>
      </c>
      <c r="E120" s="36">
        <f>SUMIFS(СВЦЭМ!$C$39:$C$782,СВЦЭМ!$A$39:$A$782,$A120,СВЦЭМ!$B$39:$B$782,E$119)+'СЕТ СН'!$I$9+СВЦЭМ!$D$10+'СЕТ СН'!$I$5-'СЕТ СН'!$I$17</f>
        <v>4375.25331663</v>
      </c>
      <c r="F120" s="36">
        <f>SUMIFS(СВЦЭМ!$C$39:$C$782,СВЦЭМ!$A$39:$A$782,$A120,СВЦЭМ!$B$39:$B$782,F$119)+'СЕТ СН'!$I$9+СВЦЭМ!$D$10+'СЕТ СН'!$I$5-'СЕТ СН'!$I$17</f>
        <v>4376.4368020600004</v>
      </c>
      <c r="G120" s="36">
        <f>SUMIFS(СВЦЭМ!$C$39:$C$782,СВЦЭМ!$A$39:$A$782,$A120,СВЦЭМ!$B$39:$B$782,G$119)+'СЕТ СН'!$I$9+СВЦЭМ!$D$10+'СЕТ СН'!$I$5-'СЕТ СН'!$I$17</f>
        <v>4360.79992115</v>
      </c>
      <c r="H120" s="36">
        <f>SUMIFS(СВЦЭМ!$C$39:$C$782,СВЦЭМ!$A$39:$A$782,$A120,СВЦЭМ!$B$39:$B$782,H$119)+'СЕТ СН'!$I$9+СВЦЭМ!$D$10+'СЕТ СН'!$I$5-'СЕТ СН'!$I$17</f>
        <v>4299.3334485000005</v>
      </c>
      <c r="I120" s="36">
        <f>SUMIFS(СВЦЭМ!$C$39:$C$782,СВЦЭМ!$A$39:$A$782,$A120,СВЦЭМ!$B$39:$B$782,I$119)+'СЕТ СН'!$I$9+СВЦЭМ!$D$10+'СЕТ СН'!$I$5-'СЕТ СН'!$I$17</f>
        <v>4228.1683824600004</v>
      </c>
      <c r="J120" s="36">
        <f>SUMIFS(СВЦЭМ!$C$39:$C$782,СВЦЭМ!$A$39:$A$782,$A120,СВЦЭМ!$B$39:$B$782,J$119)+'СЕТ СН'!$I$9+СВЦЭМ!$D$10+'СЕТ СН'!$I$5-'СЕТ СН'!$I$17</f>
        <v>4172.7912113500006</v>
      </c>
      <c r="K120" s="36">
        <f>SUMIFS(СВЦЭМ!$C$39:$C$782,СВЦЭМ!$A$39:$A$782,$A120,СВЦЭМ!$B$39:$B$782,K$119)+'СЕТ СН'!$I$9+СВЦЭМ!$D$10+'СЕТ СН'!$I$5-'СЕТ СН'!$I$17</f>
        <v>4138.4956265400006</v>
      </c>
      <c r="L120" s="36">
        <f>SUMIFS(СВЦЭМ!$C$39:$C$782,СВЦЭМ!$A$39:$A$782,$A120,СВЦЭМ!$B$39:$B$782,L$119)+'СЕТ СН'!$I$9+СВЦЭМ!$D$10+'СЕТ СН'!$I$5-'СЕТ СН'!$I$17</f>
        <v>4116.4416016800005</v>
      </c>
      <c r="M120" s="36">
        <f>SUMIFS(СВЦЭМ!$C$39:$C$782,СВЦЭМ!$A$39:$A$782,$A120,СВЦЭМ!$B$39:$B$782,M$119)+'СЕТ СН'!$I$9+СВЦЭМ!$D$10+'СЕТ СН'!$I$5-'СЕТ СН'!$I$17</f>
        <v>4117.1606734000006</v>
      </c>
      <c r="N120" s="36">
        <f>SUMIFS(СВЦЭМ!$C$39:$C$782,СВЦЭМ!$A$39:$A$782,$A120,СВЦЭМ!$B$39:$B$782,N$119)+'СЕТ СН'!$I$9+СВЦЭМ!$D$10+'СЕТ СН'!$I$5-'СЕТ СН'!$I$17</f>
        <v>4136.8756381900002</v>
      </c>
      <c r="O120" s="36">
        <f>SUMIFS(СВЦЭМ!$C$39:$C$782,СВЦЭМ!$A$39:$A$782,$A120,СВЦЭМ!$B$39:$B$782,O$119)+'СЕТ СН'!$I$9+СВЦЭМ!$D$10+'СЕТ СН'!$I$5-'СЕТ СН'!$I$17</f>
        <v>4175.4652759500004</v>
      </c>
      <c r="P120" s="36">
        <f>SUMIFS(СВЦЭМ!$C$39:$C$782,СВЦЭМ!$A$39:$A$782,$A120,СВЦЭМ!$B$39:$B$782,P$119)+'СЕТ СН'!$I$9+СВЦЭМ!$D$10+'СЕТ СН'!$I$5-'СЕТ СН'!$I$17</f>
        <v>4210.5959684600002</v>
      </c>
      <c r="Q120" s="36">
        <f>SUMIFS(СВЦЭМ!$C$39:$C$782,СВЦЭМ!$A$39:$A$782,$A120,СВЦЭМ!$B$39:$B$782,Q$119)+'СЕТ СН'!$I$9+СВЦЭМ!$D$10+'СЕТ СН'!$I$5-'СЕТ СН'!$I$17</f>
        <v>4214.2976951600003</v>
      </c>
      <c r="R120" s="36">
        <f>SUMIFS(СВЦЭМ!$C$39:$C$782,СВЦЭМ!$A$39:$A$782,$A120,СВЦЭМ!$B$39:$B$782,R$119)+'СЕТ СН'!$I$9+СВЦЭМ!$D$10+'СЕТ СН'!$I$5-'СЕТ СН'!$I$17</f>
        <v>4203.0691030799999</v>
      </c>
      <c r="S120" s="36">
        <f>SUMIFS(СВЦЭМ!$C$39:$C$782,СВЦЭМ!$A$39:$A$782,$A120,СВЦЭМ!$B$39:$B$782,S$119)+'СЕТ СН'!$I$9+СВЦЭМ!$D$10+'СЕТ СН'!$I$5-'СЕТ СН'!$I$17</f>
        <v>4175.6504029100006</v>
      </c>
      <c r="T120" s="36">
        <f>SUMIFS(СВЦЭМ!$C$39:$C$782,СВЦЭМ!$A$39:$A$782,$A120,СВЦЭМ!$B$39:$B$782,T$119)+'СЕТ СН'!$I$9+СВЦЭМ!$D$10+'СЕТ СН'!$I$5-'СЕТ СН'!$I$17</f>
        <v>4127.6474061899999</v>
      </c>
      <c r="U120" s="36">
        <f>SUMIFS(СВЦЭМ!$C$39:$C$782,СВЦЭМ!$A$39:$A$782,$A120,СВЦЭМ!$B$39:$B$782,U$119)+'СЕТ СН'!$I$9+СВЦЭМ!$D$10+'СЕТ СН'!$I$5-'СЕТ СН'!$I$17</f>
        <v>4101.0643017299999</v>
      </c>
      <c r="V120" s="36">
        <f>SUMIFS(СВЦЭМ!$C$39:$C$782,СВЦЭМ!$A$39:$A$782,$A120,СВЦЭМ!$B$39:$B$782,V$119)+'СЕТ СН'!$I$9+СВЦЭМ!$D$10+'СЕТ СН'!$I$5-'СЕТ СН'!$I$17</f>
        <v>4101.3250663899998</v>
      </c>
      <c r="W120" s="36">
        <f>SUMIFS(СВЦЭМ!$C$39:$C$782,СВЦЭМ!$A$39:$A$782,$A120,СВЦЭМ!$B$39:$B$782,W$119)+'СЕТ СН'!$I$9+СВЦЭМ!$D$10+'СЕТ СН'!$I$5-'СЕТ СН'!$I$17</f>
        <v>4100.7317038500005</v>
      </c>
      <c r="X120" s="36">
        <f>SUMIFS(СВЦЭМ!$C$39:$C$782,СВЦЭМ!$A$39:$A$782,$A120,СВЦЭМ!$B$39:$B$782,X$119)+'СЕТ СН'!$I$9+СВЦЭМ!$D$10+'СЕТ СН'!$I$5-'СЕТ СН'!$I$17</f>
        <v>4099.4114224700006</v>
      </c>
      <c r="Y120" s="36">
        <f>SUMIFS(СВЦЭМ!$C$39:$C$782,СВЦЭМ!$A$39:$A$782,$A120,СВЦЭМ!$B$39:$B$782,Y$119)+'СЕТ СН'!$I$9+СВЦЭМ!$D$10+'СЕТ СН'!$I$5-'СЕТ СН'!$I$17</f>
        <v>4166.1047893499999</v>
      </c>
    </row>
    <row r="121" spans="1:27" ht="15.75" x14ac:dyDescent="0.2">
      <c r="A121" s="35">
        <f>A120+1</f>
        <v>44441</v>
      </c>
      <c r="B121" s="36">
        <f>SUMIFS(СВЦЭМ!$C$39:$C$782,СВЦЭМ!$A$39:$A$782,$A121,СВЦЭМ!$B$39:$B$782,B$119)+'СЕТ СН'!$I$9+СВЦЭМ!$D$10+'СЕТ СН'!$I$5-'СЕТ СН'!$I$17</f>
        <v>4265.7142718100004</v>
      </c>
      <c r="C121" s="36">
        <f>SUMIFS(СВЦЭМ!$C$39:$C$782,СВЦЭМ!$A$39:$A$782,$A121,СВЦЭМ!$B$39:$B$782,C$119)+'СЕТ СН'!$I$9+СВЦЭМ!$D$10+'СЕТ СН'!$I$5-'СЕТ СН'!$I$17</f>
        <v>4338.5763700999996</v>
      </c>
      <c r="D121" s="36">
        <f>SUMIFS(СВЦЭМ!$C$39:$C$782,СВЦЭМ!$A$39:$A$782,$A121,СВЦЭМ!$B$39:$B$782,D$119)+'СЕТ СН'!$I$9+СВЦЭМ!$D$10+'СЕТ СН'!$I$5-'СЕТ СН'!$I$17</f>
        <v>4412.9523491999998</v>
      </c>
      <c r="E121" s="36">
        <f>SUMIFS(СВЦЭМ!$C$39:$C$782,СВЦЭМ!$A$39:$A$782,$A121,СВЦЭМ!$B$39:$B$782,E$119)+'СЕТ СН'!$I$9+СВЦЭМ!$D$10+'СЕТ СН'!$I$5-'СЕТ СН'!$I$17</f>
        <v>4429.9358375400006</v>
      </c>
      <c r="F121" s="36">
        <f>SUMIFS(СВЦЭМ!$C$39:$C$782,СВЦЭМ!$A$39:$A$782,$A121,СВЦЭМ!$B$39:$B$782,F$119)+'СЕТ СН'!$I$9+СВЦЭМ!$D$10+'СЕТ СН'!$I$5-'СЕТ СН'!$I$17</f>
        <v>4419.3310565600004</v>
      </c>
      <c r="G121" s="36">
        <f>SUMIFS(СВЦЭМ!$C$39:$C$782,СВЦЭМ!$A$39:$A$782,$A121,СВЦЭМ!$B$39:$B$782,G$119)+'СЕТ СН'!$I$9+СВЦЭМ!$D$10+'СЕТ СН'!$I$5-'СЕТ СН'!$I$17</f>
        <v>4412.4566286299996</v>
      </c>
      <c r="H121" s="36">
        <f>SUMIFS(СВЦЭМ!$C$39:$C$782,СВЦЭМ!$A$39:$A$782,$A121,СВЦЭМ!$B$39:$B$782,H$119)+'СЕТ СН'!$I$9+СВЦЭМ!$D$10+'СЕТ СН'!$I$5-'СЕТ СН'!$I$17</f>
        <v>4356.5755936900005</v>
      </c>
      <c r="I121" s="36">
        <f>SUMIFS(СВЦЭМ!$C$39:$C$782,СВЦЭМ!$A$39:$A$782,$A121,СВЦЭМ!$B$39:$B$782,I$119)+'СЕТ СН'!$I$9+СВЦЭМ!$D$10+'СЕТ СН'!$I$5-'СЕТ СН'!$I$17</f>
        <v>4273.9995292900003</v>
      </c>
      <c r="J121" s="36">
        <f>SUMIFS(СВЦЭМ!$C$39:$C$782,СВЦЭМ!$A$39:$A$782,$A121,СВЦЭМ!$B$39:$B$782,J$119)+'СЕТ СН'!$I$9+СВЦЭМ!$D$10+'СЕТ СН'!$I$5-'СЕТ СН'!$I$17</f>
        <v>4182.6706053899998</v>
      </c>
      <c r="K121" s="36">
        <f>SUMIFS(СВЦЭМ!$C$39:$C$782,СВЦЭМ!$A$39:$A$782,$A121,СВЦЭМ!$B$39:$B$782,K$119)+'СЕТ СН'!$I$9+СВЦЭМ!$D$10+'СЕТ СН'!$I$5-'СЕТ СН'!$I$17</f>
        <v>4163.8109339100001</v>
      </c>
      <c r="L121" s="36">
        <f>SUMIFS(СВЦЭМ!$C$39:$C$782,СВЦЭМ!$A$39:$A$782,$A121,СВЦЭМ!$B$39:$B$782,L$119)+'СЕТ СН'!$I$9+СВЦЭМ!$D$10+'СЕТ СН'!$I$5-'СЕТ СН'!$I$17</f>
        <v>4155.5326289900004</v>
      </c>
      <c r="M121" s="36">
        <f>SUMIFS(СВЦЭМ!$C$39:$C$782,СВЦЭМ!$A$39:$A$782,$A121,СВЦЭМ!$B$39:$B$782,M$119)+'СЕТ СН'!$I$9+СВЦЭМ!$D$10+'СЕТ СН'!$I$5-'СЕТ СН'!$I$17</f>
        <v>4169.5080248900003</v>
      </c>
      <c r="N121" s="36">
        <f>SUMIFS(СВЦЭМ!$C$39:$C$782,СВЦЭМ!$A$39:$A$782,$A121,СВЦЭМ!$B$39:$B$782,N$119)+'СЕТ СН'!$I$9+СВЦЭМ!$D$10+'СЕТ СН'!$I$5-'СЕТ СН'!$I$17</f>
        <v>4167.7111146900006</v>
      </c>
      <c r="O121" s="36">
        <f>SUMIFS(СВЦЭМ!$C$39:$C$782,СВЦЭМ!$A$39:$A$782,$A121,СВЦЭМ!$B$39:$B$782,O$119)+'СЕТ СН'!$I$9+СВЦЭМ!$D$10+'СЕТ СН'!$I$5-'СЕТ СН'!$I$17</f>
        <v>4211.0770019500005</v>
      </c>
      <c r="P121" s="36">
        <f>SUMIFS(СВЦЭМ!$C$39:$C$782,СВЦЭМ!$A$39:$A$782,$A121,СВЦЭМ!$B$39:$B$782,P$119)+'СЕТ СН'!$I$9+СВЦЭМ!$D$10+'СЕТ СН'!$I$5-'СЕТ СН'!$I$17</f>
        <v>4244.55701572</v>
      </c>
      <c r="Q121" s="36">
        <f>SUMIFS(СВЦЭМ!$C$39:$C$782,СВЦЭМ!$A$39:$A$782,$A121,СВЦЭМ!$B$39:$B$782,Q$119)+'СЕТ СН'!$I$9+СВЦЭМ!$D$10+'СЕТ СН'!$I$5-'СЕТ СН'!$I$17</f>
        <v>4245.2233639100004</v>
      </c>
      <c r="R121" s="36">
        <f>SUMIFS(СВЦЭМ!$C$39:$C$782,СВЦЭМ!$A$39:$A$782,$A121,СВЦЭМ!$B$39:$B$782,R$119)+'СЕТ СН'!$I$9+СВЦЭМ!$D$10+'СЕТ СН'!$I$5-'СЕТ СН'!$I$17</f>
        <v>4235.6602475300006</v>
      </c>
      <c r="S121" s="36">
        <f>SUMIFS(СВЦЭМ!$C$39:$C$782,СВЦЭМ!$A$39:$A$782,$A121,СВЦЭМ!$B$39:$B$782,S$119)+'СЕТ СН'!$I$9+СВЦЭМ!$D$10+'СЕТ СН'!$I$5-'СЕТ СН'!$I$17</f>
        <v>4219.1739892900005</v>
      </c>
      <c r="T121" s="36">
        <f>SUMIFS(СВЦЭМ!$C$39:$C$782,СВЦЭМ!$A$39:$A$782,$A121,СВЦЭМ!$B$39:$B$782,T$119)+'СЕТ СН'!$I$9+СВЦЭМ!$D$10+'СЕТ СН'!$I$5-'СЕТ СН'!$I$17</f>
        <v>4211.2638569999999</v>
      </c>
      <c r="U121" s="36">
        <f>SUMIFS(СВЦЭМ!$C$39:$C$782,СВЦЭМ!$A$39:$A$782,$A121,СВЦЭМ!$B$39:$B$782,U$119)+'СЕТ СН'!$I$9+СВЦЭМ!$D$10+'СЕТ СН'!$I$5-'СЕТ СН'!$I$17</f>
        <v>4187.2201861000003</v>
      </c>
      <c r="V121" s="36">
        <f>SUMIFS(СВЦЭМ!$C$39:$C$782,СВЦЭМ!$A$39:$A$782,$A121,СВЦЭМ!$B$39:$B$782,V$119)+'СЕТ СН'!$I$9+СВЦЭМ!$D$10+'СЕТ СН'!$I$5-'СЕТ СН'!$I$17</f>
        <v>4199.8542704800002</v>
      </c>
      <c r="W121" s="36">
        <f>SUMIFS(СВЦЭМ!$C$39:$C$782,СВЦЭМ!$A$39:$A$782,$A121,СВЦЭМ!$B$39:$B$782,W$119)+'СЕТ СН'!$I$9+СВЦЭМ!$D$10+'СЕТ СН'!$I$5-'СЕТ СН'!$I$17</f>
        <v>4197.1566589100003</v>
      </c>
      <c r="X121" s="36">
        <f>SUMIFS(СВЦЭМ!$C$39:$C$782,СВЦЭМ!$A$39:$A$782,$A121,СВЦЭМ!$B$39:$B$782,X$119)+'СЕТ СН'!$I$9+СВЦЭМ!$D$10+'СЕТ СН'!$I$5-'СЕТ СН'!$I$17</f>
        <v>4173.77354517</v>
      </c>
      <c r="Y121" s="36">
        <f>SUMIFS(СВЦЭМ!$C$39:$C$782,СВЦЭМ!$A$39:$A$782,$A121,СВЦЭМ!$B$39:$B$782,Y$119)+'СЕТ СН'!$I$9+СВЦЭМ!$D$10+'СЕТ СН'!$I$5-'СЕТ СН'!$I$17</f>
        <v>4186.4267235000007</v>
      </c>
    </row>
    <row r="122" spans="1:27" ht="15.75" x14ac:dyDescent="0.2">
      <c r="A122" s="35">
        <f t="shared" ref="A122:A149" si="3">A121+1</f>
        <v>44442</v>
      </c>
      <c r="B122" s="36">
        <f>SUMIFS(СВЦЭМ!$C$39:$C$782,СВЦЭМ!$A$39:$A$782,$A122,СВЦЭМ!$B$39:$B$782,B$119)+'СЕТ СН'!$I$9+СВЦЭМ!$D$10+'СЕТ СН'!$I$5-'СЕТ СН'!$I$17</f>
        <v>4274.3268349700002</v>
      </c>
      <c r="C122" s="36">
        <f>SUMIFS(СВЦЭМ!$C$39:$C$782,СВЦЭМ!$A$39:$A$782,$A122,СВЦЭМ!$B$39:$B$782,C$119)+'СЕТ СН'!$I$9+СВЦЭМ!$D$10+'СЕТ СН'!$I$5-'СЕТ СН'!$I$17</f>
        <v>4339.8979716100002</v>
      </c>
      <c r="D122" s="36">
        <f>SUMIFS(СВЦЭМ!$C$39:$C$782,СВЦЭМ!$A$39:$A$782,$A122,СВЦЭМ!$B$39:$B$782,D$119)+'СЕТ СН'!$I$9+СВЦЭМ!$D$10+'СЕТ СН'!$I$5-'СЕТ СН'!$I$17</f>
        <v>4407.6080888300003</v>
      </c>
      <c r="E122" s="36">
        <f>SUMIFS(СВЦЭМ!$C$39:$C$782,СВЦЭМ!$A$39:$A$782,$A122,СВЦЭМ!$B$39:$B$782,E$119)+'СЕТ СН'!$I$9+СВЦЭМ!$D$10+'СЕТ СН'!$I$5-'СЕТ СН'!$I$17</f>
        <v>4431.4313669800003</v>
      </c>
      <c r="F122" s="36">
        <f>SUMIFS(СВЦЭМ!$C$39:$C$782,СВЦЭМ!$A$39:$A$782,$A122,СВЦЭМ!$B$39:$B$782,F$119)+'СЕТ СН'!$I$9+СВЦЭМ!$D$10+'СЕТ СН'!$I$5-'СЕТ СН'!$I$17</f>
        <v>4419.6889143099997</v>
      </c>
      <c r="G122" s="36">
        <f>SUMIFS(СВЦЭМ!$C$39:$C$782,СВЦЭМ!$A$39:$A$782,$A122,СВЦЭМ!$B$39:$B$782,G$119)+'СЕТ СН'!$I$9+СВЦЭМ!$D$10+'СЕТ СН'!$I$5-'СЕТ СН'!$I$17</f>
        <v>4393.2888282599997</v>
      </c>
      <c r="H122" s="36">
        <f>SUMIFS(СВЦЭМ!$C$39:$C$782,СВЦЭМ!$A$39:$A$782,$A122,СВЦЭМ!$B$39:$B$782,H$119)+'СЕТ СН'!$I$9+СВЦЭМ!$D$10+'СЕТ СН'!$I$5-'СЕТ СН'!$I$17</f>
        <v>4323.3864329200005</v>
      </c>
      <c r="I122" s="36">
        <f>SUMIFS(СВЦЭМ!$C$39:$C$782,СВЦЭМ!$A$39:$A$782,$A122,СВЦЭМ!$B$39:$B$782,I$119)+'СЕТ СН'!$I$9+СВЦЭМ!$D$10+'СЕТ СН'!$I$5-'СЕТ СН'!$I$17</f>
        <v>4240.67950991</v>
      </c>
      <c r="J122" s="36">
        <f>SUMIFS(СВЦЭМ!$C$39:$C$782,СВЦЭМ!$A$39:$A$782,$A122,СВЦЭМ!$B$39:$B$782,J$119)+'СЕТ СН'!$I$9+СВЦЭМ!$D$10+'СЕТ СН'!$I$5-'СЕТ СН'!$I$17</f>
        <v>4173.1782456000001</v>
      </c>
      <c r="K122" s="36">
        <f>SUMIFS(СВЦЭМ!$C$39:$C$782,СВЦЭМ!$A$39:$A$782,$A122,СВЦЭМ!$B$39:$B$782,K$119)+'СЕТ СН'!$I$9+СВЦЭМ!$D$10+'СЕТ СН'!$I$5-'СЕТ СН'!$I$17</f>
        <v>4158.4262247300003</v>
      </c>
      <c r="L122" s="36">
        <f>SUMIFS(СВЦЭМ!$C$39:$C$782,СВЦЭМ!$A$39:$A$782,$A122,СВЦЭМ!$B$39:$B$782,L$119)+'СЕТ СН'!$I$9+СВЦЭМ!$D$10+'СЕТ СН'!$I$5-'СЕТ СН'!$I$17</f>
        <v>4150.9364577300003</v>
      </c>
      <c r="M122" s="36">
        <f>SUMIFS(СВЦЭМ!$C$39:$C$782,СВЦЭМ!$A$39:$A$782,$A122,СВЦЭМ!$B$39:$B$782,M$119)+'СЕТ СН'!$I$9+СВЦЭМ!$D$10+'СЕТ СН'!$I$5-'СЕТ СН'!$I$17</f>
        <v>4144.5397533100004</v>
      </c>
      <c r="N122" s="36">
        <f>SUMIFS(СВЦЭМ!$C$39:$C$782,СВЦЭМ!$A$39:$A$782,$A122,СВЦЭМ!$B$39:$B$782,N$119)+'СЕТ СН'!$I$9+СВЦЭМ!$D$10+'СЕТ СН'!$I$5-'СЕТ СН'!$I$17</f>
        <v>4156.9079685400002</v>
      </c>
      <c r="O122" s="36">
        <f>SUMIFS(СВЦЭМ!$C$39:$C$782,СВЦЭМ!$A$39:$A$782,$A122,СВЦЭМ!$B$39:$B$782,O$119)+'СЕТ СН'!$I$9+СВЦЭМ!$D$10+'СЕТ СН'!$I$5-'СЕТ СН'!$I$17</f>
        <v>4170.7027443300003</v>
      </c>
      <c r="P122" s="36">
        <f>SUMIFS(СВЦЭМ!$C$39:$C$782,СВЦЭМ!$A$39:$A$782,$A122,СВЦЭМ!$B$39:$B$782,P$119)+'СЕТ СН'!$I$9+СВЦЭМ!$D$10+'СЕТ СН'!$I$5-'СЕТ СН'!$I$17</f>
        <v>4206.3712732399999</v>
      </c>
      <c r="Q122" s="36">
        <f>SUMIFS(СВЦЭМ!$C$39:$C$782,СВЦЭМ!$A$39:$A$782,$A122,СВЦЭМ!$B$39:$B$782,Q$119)+'СЕТ СН'!$I$9+СВЦЭМ!$D$10+'СЕТ СН'!$I$5-'СЕТ СН'!$I$17</f>
        <v>4218.5580169900004</v>
      </c>
      <c r="R122" s="36">
        <f>SUMIFS(СВЦЭМ!$C$39:$C$782,СВЦЭМ!$A$39:$A$782,$A122,СВЦЭМ!$B$39:$B$782,R$119)+'СЕТ СН'!$I$9+СВЦЭМ!$D$10+'СЕТ СН'!$I$5-'СЕТ СН'!$I$17</f>
        <v>4214.9064322600007</v>
      </c>
      <c r="S122" s="36">
        <f>SUMIFS(СВЦЭМ!$C$39:$C$782,СВЦЭМ!$A$39:$A$782,$A122,СВЦЭМ!$B$39:$B$782,S$119)+'СЕТ СН'!$I$9+СВЦЭМ!$D$10+'СЕТ СН'!$I$5-'СЕТ СН'!$I$17</f>
        <v>4198.9454138400006</v>
      </c>
      <c r="T122" s="36">
        <f>SUMIFS(СВЦЭМ!$C$39:$C$782,СВЦЭМ!$A$39:$A$782,$A122,СВЦЭМ!$B$39:$B$782,T$119)+'СЕТ СН'!$I$9+СВЦЭМ!$D$10+'СЕТ СН'!$I$5-'СЕТ СН'!$I$17</f>
        <v>4164.5590995900002</v>
      </c>
      <c r="U122" s="36">
        <f>SUMIFS(СВЦЭМ!$C$39:$C$782,СВЦЭМ!$A$39:$A$782,$A122,СВЦЭМ!$B$39:$B$782,U$119)+'СЕТ СН'!$I$9+СВЦЭМ!$D$10+'СЕТ СН'!$I$5-'СЕТ СН'!$I$17</f>
        <v>4162.0341004000002</v>
      </c>
      <c r="V122" s="36">
        <f>SUMIFS(СВЦЭМ!$C$39:$C$782,СВЦЭМ!$A$39:$A$782,$A122,СВЦЭМ!$B$39:$B$782,V$119)+'СЕТ СН'!$I$9+СВЦЭМ!$D$10+'СЕТ СН'!$I$5-'СЕТ СН'!$I$17</f>
        <v>4180.4999079300005</v>
      </c>
      <c r="W122" s="36">
        <f>SUMIFS(СВЦЭМ!$C$39:$C$782,СВЦЭМ!$A$39:$A$782,$A122,СВЦЭМ!$B$39:$B$782,W$119)+'СЕТ СН'!$I$9+СВЦЭМ!$D$10+'СЕТ СН'!$I$5-'СЕТ СН'!$I$17</f>
        <v>4180.2289565199999</v>
      </c>
      <c r="X122" s="36">
        <f>SUMIFS(СВЦЭМ!$C$39:$C$782,СВЦЭМ!$A$39:$A$782,$A122,СВЦЭМ!$B$39:$B$782,X$119)+'СЕТ СН'!$I$9+СВЦЭМ!$D$10+'СЕТ СН'!$I$5-'СЕТ СН'!$I$17</f>
        <v>4147.9781010200004</v>
      </c>
      <c r="Y122" s="36">
        <f>SUMIFS(СВЦЭМ!$C$39:$C$782,СВЦЭМ!$A$39:$A$782,$A122,СВЦЭМ!$B$39:$B$782,Y$119)+'СЕТ СН'!$I$9+СВЦЭМ!$D$10+'СЕТ СН'!$I$5-'СЕТ СН'!$I$17</f>
        <v>4175.0657398100002</v>
      </c>
    </row>
    <row r="123" spans="1:27" ht="15.75" x14ac:dyDescent="0.2">
      <c r="A123" s="35">
        <f t="shared" si="3"/>
        <v>44443</v>
      </c>
      <c r="B123" s="36">
        <f>SUMIFS(СВЦЭМ!$C$39:$C$782,СВЦЭМ!$A$39:$A$782,$A123,СВЦЭМ!$B$39:$B$782,B$119)+'СЕТ СН'!$I$9+СВЦЭМ!$D$10+'СЕТ СН'!$I$5-'СЕТ СН'!$I$17</f>
        <v>4242.8673172100007</v>
      </c>
      <c r="C123" s="36">
        <f>SUMIFS(СВЦЭМ!$C$39:$C$782,СВЦЭМ!$A$39:$A$782,$A123,СВЦЭМ!$B$39:$B$782,C$119)+'СЕТ СН'!$I$9+СВЦЭМ!$D$10+'СЕТ СН'!$I$5-'СЕТ СН'!$I$17</f>
        <v>4314.8293725399999</v>
      </c>
      <c r="D123" s="36">
        <f>SUMIFS(СВЦЭМ!$C$39:$C$782,СВЦЭМ!$A$39:$A$782,$A123,СВЦЭМ!$B$39:$B$782,D$119)+'СЕТ СН'!$I$9+СВЦЭМ!$D$10+'СЕТ СН'!$I$5-'СЕТ СН'!$I$17</f>
        <v>4377.5927633499996</v>
      </c>
      <c r="E123" s="36">
        <f>SUMIFS(СВЦЭМ!$C$39:$C$782,СВЦЭМ!$A$39:$A$782,$A123,СВЦЭМ!$B$39:$B$782,E$119)+'СЕТ СН'!$I$9+СВЦЭМ!$D$10+'СЕТ СН'!$I$5-'СЕТ СН'!$I$17</f>
        <v>4395.6578408300002</v>
      </c>
      <c r="F123" s="36">
        <f>SUMIFS(СВЦЭМ!$C$39:$C$782,СВЦЭМ!$A$39:$A$782,$A123,СВЦЭМ!$B$39:$B$782,F$119)+'СЕТ СН'!$I$9+СВЦЭМ!$D$10+'СЕТ СН'!$I$5-'СЕТ СН'!$I$17</f>
        <v>4397.0647528700001</v>
      </c>
      <c r="G123" s="36">
        <f>SUMIFS(СВЦЭМ!$C$39:$C$782,СВЦЭМ!$A$39:$A$782,$A123,СВЦЭМ!$B$39:$B$782,G$119)+'СЕТ СН'!$I$9+СВЦЭМ!$D$10+'СЕТ СН'!$I$5-'СЕТ СН'!$I$17</f>
        <v>4382.2316152399999</v>
      </c>
      <c r="H123" s="36">
        <f>SUMIFS(СВЦЭМ!$C$39:$C$782,СВЦЭМ!$A$39:$A$782,$A123,СВЦЭМ!$B$39:$B$782,H$119)+'СЕТ СН'!$I$9+СВЦЭМ!$D$10+'СЕТ СН'!$I$5-'СЕТ СН'!$I$17</f>
        <v>4330.7870550400003</v>
      </c>
      <c r="I123" s="36">
        <f>SUMIFS(СВЦЭМ!$C$39:$C$782,СВЦЭМ!$A$39:$A$782,$A123,СВЦЭМ!$B$39:$B$782,I$119)+'СЕТ СН'!$I$9+СВЦЭМ!$D$10+'СЕТ СН'!$I$5-'СЕТ СН'!$I$17</f>
        <v>4242.0451816800005</v>
      </c>
      <c r="J123" s="36">
        <f>SUMIFS(СВЦЭМ!$C$39:$C$782,СВЦЭМ!$A$39:$A$782,$A123,СВЦЭМ!$B$39:$B$782,J$119)+'СЕТ СН'!$I$9+СВЦЭМ!$D$10+'СЕТ СН'!$I$5-'СЕТ СН'!$I$17</f>
        <v>4159.1275992600004</v>
      </c>
      <c r="K123" s="36">
        <f>SUMIFS(СВЦЭМ!$C$39:$C$782,СВЦЭМ!$A$39:$A$782,$A123,СВЦЭМ!$B$39:$B$782,K$119)+'СЕТ СН'!$I$9+СВЦЭМ!$D$10+'СЕТ СН'!$I$5-'СЕТ СН'!$I$17</f>
        <v>4135.2223501799999</v>
      </c>
      <c r="L123" s="36">
        <f>SUMIFS(СВЦЭМ!$C$39:$C$782,СВЦЭМ!$A$39:$A$782,$A123,СВЦЭМ!$B$39:$B$782,L$119)+'СЕТ СН'!$I$9+СВЦЭМ!$D$10+'СЕТ СН'!$I$5-'СЕТ СН'!$I$17</f>
        <v>4146.6229643300003</v>
      </c>
      <c r="M123" s="36">
        <f>SUMIFS(СВЦЭМ!$C$39:$C$782,СВЦЭМ!$A$39:$A$782,$A123,СВЦЭМ!$B$39:$B$782,M$119)+'СЕТ СН'!$I$9+СВЦЭМ!$D$10+'СЕТ СН'!$I$5-'СЕТ СН'!$I$17</f>
        <v>4143.8101940100005</v>
      </c>
      <c r="N123" s="36">
        <f>SUMIFS(СВЦЭМ!$C$39:$C$782,СВЦЭМ!$A$39:$A$782,$A123,СВЦЭМ!$B$39:$B$782,N$119)+'СЕТ СН'!$I$9+СВЦЭМ!$D$10+'СЕТ СН'!$I$5-'СЕТ СН'!$I$17</f>
        <v>4149.5058310599998</v>
      </c>
      <c r="O123" s="36">
        <f>SUMIFS(СВЦЭМ!$C$39:$C$782,СВЦЭМ!$A$39:$A$782,$A123,СВЦЭМ!$B$39:$B$782,O$119)+'СЕТ СН'!$I$9+СВЦЭМ!$D$10+'СЕТ СН'!$I$5-'СЕТ СН'!$I$17</f>
        <v>4168.2099288400004</v>
      </c>
      <c r="P123" s="36">
        <f>SUMIFS(СВЦЭМ!$C$39:$C$782,СВЦЭМ!$A$39:$A$782,$A123,СВЦЭМ!$B$39:$B$782,P$119)+'СЕТ СН'!$I$9+СВЦЭМ!$D$10+'СЕТ СН'!$I$5-'СЕТ СН'!$I$17</f>
        <v>4199.8392647500004</v>
      </c>
      <c r="Q123" s="36">
        <f>SUMIFS(СВЦЭМ!$C$39:$C$782,СВЦЭМ!$A$39:$A$782,$A123,СВЦЭМ!$B$39:$B$782,Q$119)+'СЕТ СН'!$I$9+СВЦЭМ!$D$10+'СЕТ СН'!$I$5-'СЕТ СН'!$I$17</f>
        <v>4222.1952688300007</v>
      </c>
      <c r="R123" s="36">
        <f>SUMIFS(СВЦЭМ!$C$39:$C$782,СВЦЭМ!$A$39:$A$782,$A123,СВЦЭМ!$B$39:$B$782,R$119)+'СЕТ СН'!$I$9+СВЦЭМ!$D$10+'СЕТ СН'!$I$5-'СЕТ СН'!$I$17</f>
        <v>4215.9138578299999</v>
      </c>
      <c r="S123" s="36">
        <f>SUMIFS(СВЦЭМ!$C$39:$C$782,СВЦЭМ!$A$39:$A$782,$A123,СВЦЭМ!$B$39:$B$782,S$119)+'СЕТ СН'!$I$9+СВЦЭМ!$D$10+'СЕТ СН'!$I$5-'СЕТ СН'!$I$17</f>
        <v>4180.48851749</v>
      </c>
      <c r="T123" s="36">
        <f>SUMIFS(СВЦЭМ!$C$39:$C$782,СВЦЭМ!$A$39:$A$782,$A123,СВЦЭМ!$B$39:$B$782,T$119)+'СЕТ СН'!$I$9+СВЦЭМ!$D$10+'СЕТ СН'!$I$5-'СЕТ СН'!$I$17</f>
        <v>4153.7152725400001</v>
      </c>
      <c r="U123" s="36">
        <f>SUMIFS(СВЦЭМ!$C$39:$C$782,СВЦЭМ!$A$39:$A$782,$A123,СВЦЭМ!$B$39:$B$782,U$119)+'СЕТ СН'!$I$9+СВЦЭМ!$D$10+'СЕТ СН'!$I$5-'СЕТ СН'!$I$17</f>
        <v>4127.5953340900005</v>
      </c>
      <c r="V123" s="36">
        <f>SUMIFS(СВЦЭМ!$C$39:$C$782,СВЦЭМ!$A$39:$A$782,$A123,СВЦЭМ!$B$39:$B$782,V$119)+'СЕТ СН'!$I$9+СВЦЭМ!$D$10+'СЕТ СН'!$I$5-'СЕТ СН'!$I$17</f>
        <v>4111.5460526799998</v>
      </c>
      <c r="W123" s="36">
        <f>SUMIFS(СВЦЭМ!$C$39:$C$782,СВЦЭМ!$A$39:$A$782,$A123,СВЦЭМ!$B$39:$B$782,W$119)+'СЕТ СН'!$I$9+СВЦЭМ!$D$10+'СЕТ СН'!$I$5-'СЕТ СН'!$I$17</f>
        <v>4121.4546764400002</v>
      </c>
      <c r="X123" s="36">
        <f>SUMIFS(СВЦЭМ!$C$39:$C$782,СВЦЭМ!$A$39:$A$782,$A123,СВЦЭМ!$B$39:$B$782,X$119)+'СЕТ СН'!$I$9+СВЦЭМ!$D$10+'СЕТ СН'!$I$5-'СЕТ СН'!$I$17</f>
        <v>4138.8836804399998</v>
      </c>
      <c r="Y123" s="36">
        <f>SUMIFS(СВЦЭМ!$C$39:$C$782,СВЦЭМ!$A$39:$A$782,$A123,СВЦЭМ!$B$39:$B$782,Y$119)+'СЕТ СН'!$I$9+СВЦЭМ!$D$10+'СЕТ СН'!$I$5-'СЕТ СН'!$I$17</f>
        <v>4154.7313038600005</v>
      </c>
    </row>
    <row r="124" spans="1:27" ht="15.75" x14ac:dyDescent="0.2">
      <c r="A124" s="35">
        <f t="shared" si="3"/>
        <v>44444</v>
      </c>
      <c r="B124" s="36">
        <f>SUMIFS(СВЦЭМ!$C$39:$C$782,СВЦЭМ!$A$39:$A$782,$A124,СВЦЭМ!$B$39:$B$782,B$119)+'СЕТ СН'!$I$9+СВЦЭМ!$D$10+'СЕТ СН'!$I$5-'СЕТ СН'!$I$17</f>
        <v>4180.0271336700007</v>
      </c>
      <c r="C124" s="36">
        <f>SUMIFS(СВЦЭМ!$C$39:$C$782,СВЦЭМ!$A$39:$A$782,$A124,СВЦЭМ!$B$39:$B$782,C$119)+'СЕТ СН'!$I$9+СВЦЭМ!$D$10+'СЕТ СН'!$I$5-'СЕТ СН'!$I$17</f>
        <v>4251.4978928400005</v>
      </c>
      <c r="D124" s="36">
        <f>SUMIFS(СВЦЭМ!$C$39:$C$782,СВЦЭМ!$A$39:$A$782,$A124,СВЦЭМ!$B$39:$B$782,D$119)+'СЕТ СН'!$I$9+СВЦЭМ!$D$10+'СЕТ СН'!$I$5-'СЕТ СН'!$I$17</f>
        <v>4332.7879276100002</v>
      </c>
      <c r="E124" s="36">
        <f>SUMIFS(СВЦЭМ!$C$39:$C$782,СВЦЭМ!$A$39:$A$782,$A124,СВЦЭМ!$B$39:$B$782,E$119)+'СЕТ СН'!$I$9+СВЦЭМ!$D$10+'СЕТ СН'!$I$5-'СЕТ СН'!$I$17</f>
        <v>4366.9143743599998</v>
      </c>
      <c r="F124" s="36">
        <f>SUMIFS(СВЦЭМ!$C$39:$C$782,СВЦЭМ!$A$39:$A$782,$A124,СВЦЭМ!$B$39:$B$782,F$119)+'СЕТ СН'!$I$9+СВЦЭМ!$D$10+'СЕТ СН'!$I$5-'СЕТ СН'!$I$17</f>
        <v>4388.1747423300003</v>
      </c>
      <c r="G124" s="36">
        <f>SUMIFS(СВЦЭМ!$C$39:$C$782,СВЦЭМ!$A$39:$A$782,$A124,СВЦЭМ!$B$39:$B$782,G$119)+'СЕТ СН'!$I$9+СВЦЭМ!$D$10+'СЕТ СН'!$I$5-'СЕТ СН'!$I$17</f>
        <v>4395.28144832</v>
      </c>
      <c r="H124" s="36">
        <f>SUMIFS(СВЦЭМ!$C$39:$C$782,СВЦЭМ!$A$39:$A$782,$A124,СВЦЭМ!$B$39:$B$782,H$119)+'СЕТ СН'!$I$9+СВЦЭМ!$D$10+'СЕТ СН'!$I$5-'СЕТ СН'!$I$17</f>
        <v>4367.8853571700001</v>
      </c>
      <c r="I124" s="36">
        <f>SUMIFS(СВЦЭМ!$C$39:$C$782,СВЦЭМ!$A$39:$A$782,$A124,СВЦЭМ!$B$39:$B$782,I$119)+'СЕТ СН'!$I$9+СВЦЭМ!$D$10+'СЕТ СН'!$I$5-'СЕТ СН'!$I$17</f>
        <v>4300.6741821000005</v>
      </c>
      <c r="J124" s="36">
        <f>SUMIFS(СВЦЭМ!$C$39:$C$782,СВЦЭМ!$A$39:$A$782,$A124,СВЦЭМ!$B$39:$B$782,J$119)+'СЕТ СН'!$I$9+СВЦЭМ!$D$10+'СЕТ СН'!$I$5-'СЕТ СН'!$I$17</f>
        <v>4212.49321986</v>
      </c>
      <c r="K124" s="36">
        <f>SUMIFS(СВЦЭМ!$C$39:$C$782,СВЦЭМ!$A$39:$A$782,$A124,СВЦЭМ!$B$39:$B$782,K$119)+'СЕТ СН'!$I$9+СВЦЭМ!$D$10+'СЕТ СН'!$I$5-'СЕТ СН'!$I$17</f>
        <v>4146.93312255</v>
      </c>
      <c r="L124" s="36">
        <f>SUMIFS(СВЦЭМ!$C$39:$C$782,СВЦЭМ!$A$39:$A$782,$A124,СВЦЭМ!$B$39:$B$782,L$119)+'СЕТ СН'!$I$9+СВЦЭМ!$D$10+'СЕТ СН'!$I$5-'СЕТ СН'!$I$17</f>
        <v>4146.7376224899999</v>
      </c>
      <c r="M124" s="36">
        <f>SUMIFS(СВЦЭМ!$C$39:$C$782,СВЦЭМ!$A$39:$A$782,$A124,СВЦЭМ!$B$39:$B$782,M$119)+'СЕТ СН'!$I$9+СВЦЭМ!$D$10+'СЕТ СН'!$I$5-'СЕТ СН'!$I$17</f>
        <v>4145.4454511500007</v>
      </c>
      <c r="N124" s="36">
        <f>SUMIFS(СВЦЭМ!$C$39:$C$782,СВЦЭМ!$A$39:$A$782,$A124,СВЦЭМ!$B$39:$B$782,N$119)+'СЕТ СН'!$I$9+СВЦЭМ!$D$10+'СЕТ СН'!$I$5-'СЕТ СН'!$I$17</f>
        <v>4150.3710811300007</v>
      </c>
      <c r="O124" s="36">
        <f>SUMIFS(СВЦЭМ!$C$39:$C$782,СВЦЭМ!$A$39:$A$782,$A124,СВЦЭМ!$B$39:$B$782,O$119)+'СЕТ СН'!$I$9+СВЦЭМ!$D$10+'СЕТ СН'!$I$5-'СЕТ СН'!$I$17</f>
        <v>4173.5925445700004</v>
      </c>
      <c r="P124" s="36">
        <f>SUMIFS(СВЦЭМ!$C$39:$C$782,СВЦЭМ!$A$39:$A$782,$A124,СВЦЭМ!$B$39:$B$782,P$119)+'СЕТ СН'!$I$9+СВЦЭМ!$D$10+'СЕТ СН'!$I$5-'СЕТ СН'!$I$17</f>
        <v>4206.0507229499999</v>
      </c>
      <c r="Q124" s="36">
        <f>SUMIFS(СВЦЭМ!$C$39:$C$782,СВЦЭМ!$A$39:$A$782,$A124,СВЦЭМ!$B$39:$B$782,Q$119)+'СЕТ СН'!$I$9+СВЦЭМ!$D$10+'СЕТ СН'!$I$5-'СЕТ СН'!$I$17</f>
        <v>4215.0714552600002</v>
      </c>
      <c r="R124" s="36">
        <f>SUMIFS(СВЦЭМ!$C$39:$C$782,СВЦЭМ!$A$39:$A$782,$A124,СВЦЭМ!$B$39:$B$782,R$119)+'СЕТ СН'!$I$9+СВЦЭМ!$D$10+'СЕТ СН'!$I$5-'СЕТ СН'!$I$17</f>
        <v>4210.37307547</v>
      </c>
      <c r="S124" s="36">
        <f>SUMIFS(СВЦЭМ!$C$39:$C$782,СВЦЭМ!$A$39:$A$782,$A124,СВЦЭМ!$B$39:$B$782,S$119)+'СЕТ СН'!$I$9+СВЦЭМ!$D$10+'СЕТ СН'!$I$5-'СЕТ СН'!$I$17</f>
        <v>4164.1491430100004</v>
      </c>
      <c r="T124" s="36">
        <f>SUMIFS(СВЦЭМ!$C$39:$C$782,СВЦЭМ!$A$39:$A$782,$A124,СВЦЭМ!$B$39:$B$782,T$119)+'СЕТ СН'!$I$9+СВЦЭМ!$D$10+'СЕТ СН'!$I$5-'СЕТ СН'!$I$17</f>
        <v>4133.3609824600007</v>
      </c>
      <c r="U124" s="36">
        <f>SUMIFS(СВЦЭМ!$C$39:$C$782,СВЦЭМ!$A$39:$A$782,$A124,СВЦЭМ!$B$39:$B$782,U$119)+'СЕТ СН'!$I$9+СВЦЭМ!$D$10+'СЕТ СН'!$I$5-'СЕТ СН'!$I$17</f>
        <v>4104.4546594700005</v>
      </c>
      <c r="V124" s="36">
        <f>SUMIFS(СВЦЭМ!$C$39:$C$782,СВЦЭМ!$A$39:$A$782,$A124,СВЦЭМ!$B$39:$B$782,V$119)+'СЕТ СН'!$I$9+СВЦЭМ!$D$10+'СЕТ СН'!$I$5-'СЕТ СН'!$I$17</f>
        <v>4106.0105195800006</v>
      </c>
      <c r="W124" s="36">
        <f>SUMIFS(СВЦЭМ!$C$39:$C$782,СВЦЭМ!$A$39:$A$782,$A124,СВЦЭМ!$B$39:$B$782,W$119)+'СЕТ СН'!$I$9+СВЦЭМ!$D$10+'СЕТ СН'!$I$5-'СЕТ СН'!$I$17</f>
        <v>4130.7148344300003</v>
      </c>
      <c r="X124" s="36">
        <f>SUMIFS(СВЦЭМ!$C$39:$C$782,СВЦЭМ!$A$39:$A$782,$A124,СВЦЭМ!$B$39:$B$782,X$119)+'СЕТ СН'!$I$9+СВЦЭМ!$D$10+'СЕТ СН'!$I$5-'СЕТ СН'!$I$17</f>
        <v>4177.11049447</v>
      </c>
      <c r="Y124" s="36">
        <f>SUMIFS(СВЦЭМ!$C$39:$C$782,СВЦЭМ!$A$39:$A$782,$A124,СВЦЭМ!$B$39:$B$782,Y$119)+'СЕТ СН'!$I$9+СВЦЭМ!$D$10+'СЕТ СН'!$I$5-'СЕТ СН'!$I$17</f>
        <v>4236.81756425</v>
      </c>
    </row>
    <row r="125" spans="1:27" ht="15.75" x14ac:dyDescent="0.2">
      <c r="A125" s="35">
        <f t="shared" si="3"/>
        <v>44445</v>
      </c>
      <c r="B125" s="36">
        <f>SUMIFS(СВЦЭМ!$C$39:$C$782,СВЦЭМ!$A$39:$A$782,$A125,СВЦЭМ!$B$39:$B$782,B$119)+'СЕТ СН'!$I$9+СВЦЭМ!$D$10+'СЕТ СН'!$I$5-'СЕТ СН'!$I$17</f>
        <v>4245.0760691400001</v>
      </c>
      <c r="C125" s="36">
        <f>SUMIFS(СВЦЭМ!$C$39:$C$782,СВЦЭМ!$A$39:$A$782,$A125,СВЦЭМ!$B$39:$B$782,C$119)+'СЕТ СН'!$I$9+СВЦЭМ!$D$10+'СЕТ СН'!$I$5-'СЕТ СН'!$I$17</f>
        <v>4331.3110311999999</v>
      </c>
      <c r="D125" s="36">
        <f>SUMIFS(СВЦЭМ!$C$39:$C$782,СВЦЭМ!$A$39:$A$782,$A125,СВЦЭМ!$B$39:$B$782,D$119)+'СЕТ СН'!$I$9+СВЦЭМ!$D$10+'СЕТ СН'!$I$5-'СЕТ СН'!$I$17</f>
        <v>4397.42535219</v>
      </c>
      <c r="E125" s="36">
        <f>SUMIFS(СВЦЭМ!$C$39:$C$782,СВЦЭМ!$A$39:$A$782,$A125,СВЦЭМ!$B$39:$B$782,E$119)+'СЕТ СН'!$I$9+СВЦЭМ!$D$10+'СЕТ СН'!$I$5-'СЕТ СН'!$I$17</f>
        <v>4427.9146945299999</v>
      </c>
      <c r="F125" s="36">
        <f>SUMIFS(СВЦЭМ!$C$39:$C$782,СВЦЭМ!$A$39:$A$782,$A125,СВЦЭМ!$B$39:$B$782,F$119)+'СЕТ СН'!$I$9+СВЦЭМ!$D$10+'СЕТ СН'!$I$5-'СЕТ СН'!$I$17</f>
        <v>4428.1993905600002</v>
      </c>
      <c r="G125" s="36">
        <f>SUMIFS(СВЦЭМ!$C$39:$C$782,СВЦЭМ!$A$39:$A$782,$A125,СВЦЭМ!$B$39:$B$782,G$119)+'СЕТ СН'!$I$9+СВЦЭМ!$D$10+'СЕТ СН'!$I$5-'СЕТ СН'!$I$17</f>
        <v>4429.8269520000003</v>
      </c>
      <c r="H125" s="36">
        <f>SUMIFS(СВЦЭМ!$C$39:$C$782,СВЦЭМ!$A$39:$A$782,$A125,СВЦЭМ!$B$39:$B$782,H$119)+'СЕТ СН'!$I$9+СВЦЭМ!$D$10+'СЕТ СН'!$I$5-'СЕТ СН'!$I$17</f>
        <v>4378.7708408899998</v>
      </c>
      <c r="I125" s="36">
        <f>SUMIFS(СВЦЭМ!$C$39:$C$782,СВЦЭМ!$A$39:$A$782,$A125,СВЦЭМ!$B$39:$B$782,I$119)+'СЕТ СН'!$I$9+СВЦЭМ!$D$10+'СЕТ СН'!$I$5-'СЕТ СН'!$I$17</f>
        <v>4288.0736003700003</v>
      </c>
      <c r="J125" s="36">
        <f>SUMIFS(СВЦЭМ!$C$39:$C$782,СВЦЭМ!$A$39:$A$782,$A125,СВЦЭМ!$B$39:$B$782,J$119)+'СЕТ СН'!$I$9+СВЦЭМ!$D$10+'СЕТ СН'!$I$5-'СЕТ СН'!$I$17</f>
        <v>4201.1228325299999</v>
      </c>
      <c r="K125" s="36">
        <f>SUMIFS(СВЦЭМ!$C$39:$C$782,СВЦЭМ!$A$39:$A$782,$A125,СВЦЭМ!$B$39:$B$782,K$119)+'СЕТ СН'!$I$9+СВЦЭМ!$D$10+'СЕТ СН'!$I$5-'СЕТ СН'!$I$17</f>
        <v>4180.4550603900007</v>
      </c>
      <c r="L125" s="36">
        <f>SUMIFS(СВЦЭМ!$C$39:$C$782,СВЦЭМ!$A$39:$A$782,$A125,СВЦЭМ!$B$39:$B$782,L$119)+'СЕТ СН'!$I$9+СВЦЭМ!$D$10+'СЕТ СН'!$I$5-'СЕТ СН'!$I$17</f>
        <v>4175.7266197400004</v>
      </c>
      <c r="M125" s="36">
        <f>SUMIFS(СВЦЭМ!$C$39:$C$782,СВЦЭМ!$A$39:$A$782,$A125,СВЦЭМ!$B$39:$B$782,M$119)+'СЕТ СН'!$I$9+СВЦЭМ!$D$10+'СЕТ СН'!$I$5-'СЕТ СН'!$I$17</f>
        <v>4170.5107969000001</v>
      </c>
      <c r="N125" s="36">
        <f>SUMIFS(СВЦЭМ!$C$39:$C$782,СВЦЭМ!$A$39:$A$782,$A125,СВЦЭМ!$B$39:$B$782,N$119)+'СЕТ СН'!$I$9+СВЦЭМ!$D$10+'СЕТ СН'!$I$5-'СЕТ СН'!$I$17</f>
        <v>4166.3730529200002</v>
      </c>
      <c r="O125" s="36">
        <f>SUMIFS(СВЦЭМ!$C$39:$C$782,СВЦЭМ!$A$39:$A$782,$A125,СВЦЭМ!$B$39:$B$782,O$119)+'СЕТ СН'!$I$9+СВЦЭМ!$D$10+'СЕТ СН'!$I$5-'СЕТ СН'!$I$17</f>
        <v>4183.0036170700005</v>
      </c>
      <c r="P125" s="36">
        <f>SUMIFS(СВЦЭМ!$C$39:$C$782,СВЦЭМ!$A$39:$A$782,$A125,СВЦЭМ!$B$39:$B$782,P$119)+'СЕТ СН'!$I$9+СВЦЭМ!$D$10+'СЕТ СН'!$I$5-'СЕТ СН'!$I$17</f>
        <v>4199.0724276999999</v>
      </c>
      <c r="Q125" s="36">
        <f>SUMIFS(СВЦЭМ!$C$39:$C$782,СВЦЭМ!$A$39:$A$782,$A125,СВЦЭМ!$B$39:$B$782,Q$119)+'СЕТ СН'!$I$9+СВЦЭМ!$D$10+'СЕТ СН'!$I$5-'СЕТ СН'!$I$17</f>
        <v>4215.5582606799999</v>
      </c>
      <c r="R125" s="36">
        <f>SUMIFS(СВЦЭМ!$C$39:$C$782,СВЦЭМ!$A$39:$A$782,$A125,СВЦЭМ!$B$39:$B$782,R$119)+'СЕТ СН'!$I$9+СВЦЭМ!$D$10+'СЕТ СН'!$I$5-'СЕТ СН'!$I$17</f>
        <v>4204.7108965400002</v>
      </c>
      <c r="S125" s="36">
        <f>SUMIFS(СВЦЭМ!$C$39:$C$782,СВЦЭМ!$A$39:$A$782,$A125,СВЦЭМ!$B$39:$B$782,S$119)+'СЕТ СН'!$I$9+СВЦЭМ!$D$10+'СЕТ СН'!$I$5-'СЕТ СН'!$I$17</f>
        <v>4184.3356647600003</v>
      </c>
      <c r="T125" s="36">
        <f>SUMIFS(СВЦЭМ!$C$39:$C$782,СВЦЭМ!$A$39:$A$782,$A125,СВЦЭМ!$B$39:$B$782,T$119)+'СЕТ СН'!$I$9+СВЦЭМ!$D$10+'СЕТ СН'!$I$5-'СЕТ СН'!$I$17</f>
        <v>4168.7680496000003</v>
      </c>
      <c r="U125" s="36">
        <f>SUMIFS(СВЦЭМ!$C$39:$C$782,СВЦЭМ!$A$39:$A$782,$A125,СВЦЭМ!$B$39:$B$782,U$119)+'СЕТ СН'!$I$9+СВЦЭМ!$D$10+'СЕТ СН'!$I$5-'СЕТ СН'!$I$17</f>
        <v>4208.9488425</v>
      </c>
      <c r="V125" s="36">
        <f>SUMIFS(СВЦЭМ!$C$39:$C$782,СВЦЭМ!$A$39:$A$782,$A125,СВЦЭМ!$B$39:$B$782,V$119)+'СЕТ СН'!$I$9+СВЦЭМ!$D$10+'СЕТ СН'!$I$5-'СЕТ СН'!$I$17</f>
        <v>4233.02695675</v>
      </c>
      <c r="W125" s="36">
        <f>SUMIFS(СВЦЭМ!$C$39:$C$782,СВЦЭМ!$A$39:$A$782,$A125,СВЦЭМ!$B$39:$B$782,W$119)+'СЕТ СН'!$I$9+СВЦЭМ!$D$10+'СЕТ СН'!$I$5-'СЕТ СН'!$I$17</f>
        <v>4225.9447416000003</v>
      </c>
      <c r="X125" s="36">
        <f>SUMIFS(СВЦЭМ!$C$39:$C$782,СВЦЭМ!$A$39:$A$782,$A125,СВЦЭМ!$B$39:$B$782,X$119)+'СЕТ СН'!$I$9+СВЦЭМ!$D$10+'СЕТ СН'!$I$5-'СЕТ СН'!$I$17</f>
        <v>4173.0399104000007</v>
      </c>
      <c r="Y125" s="36">
        <f>SUMIFS(СВЦЭМ!$C$39:$C$782,СВЦЭМ!$A$39:$A$782,$A125,СВЦЭМ!$B$39:$B$782,Y$119)+'СЕТ СН'!$I$9+СВЦЭМ!$D$10+'СЕТ СН'!$I$5-'СЕТ СН'!$I$17</f>
        <v>4184.1238917700002</v>
      </c>
    </row>
    <row r="126" spans="1:27" ht="15.75" x14ac:dyDescent="0.2">
      <c r="A126" s="35">
        <f t="shared" si="3"/>
        <v>44446</v>
      </c>
      <c r="B126" s="36">
        <f>SUMIFS(СВЦЭМ!$C$39:$C$782,СВЦЭМ!$A$39:$A$782,$A126,СВЦЭМ!$B$39:$B$782,B$119)+'СЕТ СН'!$I$9+СВЦЭМ!$D$10+'СЕТ СН'!$I$5-'СЕТ СН'!$I$17</f>
        <v>4334.0846786000002</v>
      </c>
      <c r="C126" s="36">
        <f>SUMIFS(СВЦЭМ!$C$39:$C$782,СВЦЭМ!$A$39:$A$782,$A126,СВЦЭМ!$B$39:$B$782,C$119)+'СЕТ СН'!$I$9+СВЦЭМ!$D$10+'СЕТ СН'!$I$5-'СЕТ СН'!$I$17</f>
        <v>4427.7594081500001</v>
      </c>
      <c r="D126" s="36">
        <f>SUMIFS(СВЦЭМ!$C$39:$C$782,СВЦЭМ!$A$39:$A$782,$A126,СВЦЭМ!$B$39:$B$782,D$119)+'СЕТ СН'!$I$9+СВЦЭМ!$D$10+'СЕТ СН'!$I$5-'СЕТ СН'!$I$17</f>
        <v>4490.0561511699998</v>
      </c>
      <c r="E126" s="36">
        <f>SUMIFS(СВЦЭМ!$C$39:$C$782,СВЦЭМ!$A$39:$A$782,$A126,СВЦЭМ!$B$39:$B$782,E$119)+'СЕТ СН'!$I$9+СВЦЭМ!$D$10+'СЕТ СН'!$I$5-'СЕТ СН'!$I$17</f>
        <v>4466.9462262799998</v>
      </c>
      <c r="F126" s="36">
        <f>SUMIFS(СВЦЭМ!$C$39:$C$782,СВЦЭМ!$A$39:$A$782,$A126,СВЦЭМ!$B$39:$B$782,F$119)+'СЕТ СН'!$I$9+СВЦЭМ!$D$10+'СЕТ СН'!$I$5-'СЕТ СН'!$I$17</f>
        <v>4465.1745905200005</v>
      </c>
      <c r="G126" s="36">
        <f>SUMIFS(СВЦЭМ!$C$39:$C$782,СВЦЭМ!$A$39:$A$782,$A126,СВЦЭМ!$B$39:$B$782,G$119)+'СЕТ СН'!$I$9+СВЦЭМ!$D$10+'СЕТ СН'!$I$5-'СЕТ СН'!$I$17</f>
        <v>4469.3944590499996</v>
      </c>
      <c r="H126" s="36">
        <f>SUMIFS(СВЦЭМ!$C$39:$C$782,СВЦЭМ!$A$39:$A$782,$A126,СВЦЭМ!$B$39:$B$782,H$119)+'СЕТ СН'!$I$9+СВЦЭМ!$D$10+'СЕТ СН'!$I$5-'СЕТ СН'!$I$17</f>
        <v>4400.8492219300006</v>
      </c>
      <c r="I126" s="36">
        <f>SUMIFS(СВЦЭМ!$C$39:$C$782,СВЦЭМ!$A$39:$A$782,$A126,СВЦЭМ!$B$39:$B$782,I$119)+'СЕТ СН'!$I$9+СВЦЭМ!$D$10+'СЕТ СН'!$I$5-'СЕТ СН'!$I$17</f>
        <v>4319.3963787900002</v>
      </c>
      <c r="J126" s="36">
        <f>SUMIFS(СВЦЭМ!$C$39:$C$782,СВЦЭМ!$A$39:$A$782,$A126,СВЦЭМ!$B$39:$B$782,J$119)+'СЕТ СН'!$I$9+СВЦЭМ!$D$10+'СЕТ СН'!$I$5-'СЕТ СН'!$I$17</f>
        <v>4243.7403420600003</v>
      </c>
      <c r="K126" s="36">
        <f>SUMIFS(СВЦЭМ!$C$39:$C$782,СВЦЭМ!$A$39:$A$782,$A126,СВЦЭМ!$B$39:$B$782,K$119)+'СЕТ СН'!$I$9+СВЦЭМ!$D$10+'СЕТ СН'!$I$5-'СЕТ СН'!$I$17</f>
        <v>4236.8730581899999</v>
      </c>
      <c r="L126" s="36">
        <f>SUMIFS(СВЦЭМ!$C$39:$C$782,СВЦЭМ!$A$39:$A$782,$A126,СВЦЭМ!$B$39:$B$782,L$119)+'СЕТ СН'!$I$9+СВЦЭМ!$D$10+'СЕТ СН'!$I$5-'СЕТ СН'!$I$17</f>
        <v>4232.5385604900002</v>
      </c>
      <c r="M126" s="36">
        <f>SUMIFS(СВЦЭМ!$C$39:$C$782,СВЦЭМ!$A$39:$A$782,$A126,СВЦЭМ!$B$39:$B$782,M$119)+'СЕТ СН'!$I$9+СВЦЭМ!$D$10+'СЕТ СН'!$I$5-'СЕТ СН'!$I$17</f>
        <v>4227.8077985199998</v>
      </c>
      <c r="N126" s="36">
        <f>SUMIFS(СВЦЭМ!$C$39:$C$782,СВЦЭМ!$A$39:$A$782,$A126,СВЦЭМ!$B$39:$B$782,N$119)+'СЕТ СН'!$I$9+СВЦЭМ!$D$10+'СЕТ СН'!$I$5-'СЕТ СН'!$I$17</f>
        <v>4224.0620407799997</v>
      </c>
      <c r="O126" s="36">
        <f>SUMIFS(СВЦЭМ!$C$39:$C$782,СВЦЭМ!$A$39:$A$782,$A126,СВЦЭМ!$B$39:$B$782,O$119)+'СЕТ СН'!$I$9+СВЦЭМ!$D$10+'СЕТ СН'!$I$5-'СЕТ СН'!$I$17</f>
        <v>4252.8921621999998</v>
      </c>
      <c r="P126" s="36">
        <f>SUMIFS(СВЦЭМ!$C$39:$C$782,СВЦЭМ!$A$39:$A$782,$A126,СВЦЭМ!$B$39:$B$782,P$119)+'СЕТ СН'!$I$9+СВЦЭМ!$D$10+'СЕТ СН'!$I$5-'СЕТ СН'!$I$17</f>
        <v>4288.0870370700004</v>
      </c>
      <c r="Q126" s="36">
        <f>SUMIFS(СВЦЭМ!$C$39:$C$782,СВЦЭМ!$A$39:$A$782,$A126,СВЦЭМ!$B$39:$B$782,Q$119)+'СЕТ СН'!$I$9+СВЦЭМ!$D$10+'СЕТ СН'!$I$5-'СЕТ СН'!$I$17</f>
        <v>4295.1050104800006</v>
      </c>
      <c r="R126" s="36">
        <f>SUMIFS(СВЦЭМ!$C$39:$C$782,СВЦЭМ!$A$39:$A$782,$A126,СВЦЭМ!$B$39:$B$782,R$119)+'СЕТ СН'!$I$9+СВЦЭМ!$D$10+'СЕТ СН'!$I$5-'СЕТ СН'!$I$17</f>
        <v>4285.0028569700007</v>
      </c>
      <c r="S126" s="36">
        <f>SUMIFS(СВЦЭМ!$C$39:$C$782,СВЦЭМ!$A$39:$A$782,$A126,СВЦЭМ!$B$39:$B$782,S$119)+'СЕТ СН'!$I$9+СВЦЭМ!$D$10+'СЕТ СН'!$I$5-'СЕТ СН'!$I$17</f>
        <v>4260.3932922600006</v>
      </c>
      <c r="T126" s="36">
        <f>SUMIFS(СВЦЭМ!$C$39:$C$782,СВЦЭМ!$A$39:$A$782,$A126,СВЦЭМ!$B$39:$B$782,T$119)+'СЕТ СН'!$I$9+СВЦЭМ!$D$10+'СЕТ СН'!$I$5-'СЕТ СН'!$I$17</f>
        <v>4224.5900219200003</v>
      </c>
      <c r="U126" s="36">
        <f>SUMIFS(СВЦЭМ!$C$39:$C$782,СВЦЭМ!$A$39:$A$782,$A126,СВЦЭМ!$B$39:$B$782,U$119)+'СЕТ СН'!$I$9+СВЦЭМ!$D$10+'СЕТ СН'!$I$5-'СЕТ СН'!$I$17</f>
        <v>4215.8347281300003</v>
      </c>
      <c r="V126" s="36">
        <f>SUMIFS(СВЦЭМ!$C$39:$C$782,СВЦЭМ!$A$39:$A$782,$A126,СВЦЭМ!$B$39:$B$782,V$119)+'СЕТ СН'!$I$9+СВЦЭМ!$D$10+'СЕТ СН'!$I$5-'СЕТ СН'!$I$17</f>
        <v>4242.2197318200006</v>
      </c>
      <c r="W126" s="36">
        <f>SUMIFS(СВЦЭМ!$C$39:$C$782,СВЦЭМ!$A$39:$A$782,$A126,СВЦЭМ!$B$39:$B$782,W$119)+'СЕТ СН'!$I$9+СВЦЭМ!$D$10+'СЕТ СН'!$I$5-'СЕТ СН'!$I$17</f>
        <v>4240.0648651199999</v>
      </c>
      <c r="X126" s="36">
        <f>SUMIFS(СВЦЭМ!$C$39:$C$782,СВЦЭМ!$A$39:$A$782,$A126,СВЦЭМ!$B$39:$B$782,X$119)+'СЕТ СН'!$I$9+СВЦЭМ!$D$10+'СЕТ СН'!$I$5-'СЕТ СН'!$I$17</f>
        <v>4221.4424996300004</v>
      </c>
      <c r="Y126" s="36">
        <f>SUMIFS(СВЦЭМ!$C$39:$C$782,СВЦЭМ!$A$39:$A$782,$A126,СВЦЭМ!$B$39:$B$782,Y$119)+'СЕТ СН'!$I$9+СВЦЭМ!$D$10+'СЕТ СН'!$I$5-'СЕТ СН'!$I$17</f>
        <v>4282.4876244500001</v>
      </c>
    </row>
    <row r="127" spans="1:27" ht="15.75" x14ac:dyDescent="0.2">
      <c r="A127" s="35">
        <f t="shared" si="3"/>
        <v>44447</v>
      </c>
      <c r="B127" s="36">
        <f>SUMIFS(СВЦЭМ!$C$39:$C$782,СВЦЭМ!$A$39:$A$782,$A127,СВЦЭМ!$B$39:$B$782,B$119)+'СЕТ СН'!$I$9+СВЦЭМ!$D$10+'СЕТ СН'!$I$5-'СЕТ СН'!$I$17</f>
        <v>4388.0845783700006</v>
      </c>
      <c r="C127" s="36">
        <f>SUMIFS(СВЦЭМ!$C$39:$C$782,СВЦЭМ!$A$39:$A$782,$A127,СВЦЭМ!$B$39:$B$782,C$119)+'СЕТ СН'!$I$9+СВЦЭМ!$D$10+'СЕТ СН'!$I$5-'СЕТ СН'!$I$17</f>
        <v>4460.2752206700006</v>
      </c>
      <c r="D127" s="36">
        <f>SUMIFS(СВЦЭМ!$C$39:$C$782,СВЦЭМ!$A$39:$A$782,$A127,СВЦЭМ!$B$39:$B$782,D$119)+'СЕТ СН'!$I$9+СВЦЭМ!$D$10+'СЕТ СН'!$I$5-'СЕТ СН'!$I$17</f>
        <v>4526.28667202</v>
      </c>
      <c r="E127" s="36">
        <f>SUMIFS(СВЦЭМ!$C$39:$C$782,СВЦЭМ!$A$39:$A$782,$A127,СВЦЭМ!$B$39:$B$782,E$119)+'СЕТ СН'!$I$9+СВЦЭМ!$D$10+'СЕТ СН'!$I$5-'СЕТ СН'!$I$17</f>
        <v>4470.3538064800005</v>
      </c>
      <c r="F127" s="36">
        <f>SUMIFS(СВЦЭМ!$C$39:$C$782,СВЦЭМ!$A$39:$A$782,$A127,СВЦЭМ!$B$39:$B$782,F$119)+'СЕТ СН'!$I$9+СВЦЭМ!$D$10+'СЕТ СН'!$I$5-'СЕТ СН'!$I$17</f>
        <v>4474.7331648899999</v>
      </c>
      <c r="G127" s="36">
        <f>SUMIFS(СВЦЭМ!$C$39:$C$782,СВЦЭМ!$A$39:$A$782,$A127,СВЦЭМ!$B$39:$B$782,G$119)+'СЕТ СН'!$I$9+СВЦЭМ!$D$10+'СЕТ СН'!$I$5-'СЕТ СН'!$I$17</f>
        <v>4484.3312321699996</v>
      </c>
      <c r="H127" s="36">
        <f>SUMIFS(СВЦЭМ!$C$39:$C$782,СВЦЭМ!$A$39:$A$782,$A127,СВЦЭМ!$B$39:$B$782,H$119)+'СЕТ СН'!$I$9+СВЦЭМ!$D$10+'СЕТ СН'!$I$5-'СЕТ СН'!$I$17</f>
        <v>4445.3273529500002</v>
      </c>
      <c r="I127" s="36">
        <f>SUMIFS(СВЦЭМ!$C$39:$C$782,СВЦЭМ!$A$39:$A$782,$A127,СВЦЭМ!$B$39:$B$782,I$119)+'СЕТ СН'!$I$9+СВЦЭМ!$D$10+'СЕТ СН'!$I$5-'СЕТ СН'!$I$17</f>
        <v>4348.2294652600003</v>
      </c>
      <c r="J127" s="36">
        <f>SUMIFS(СВЦЭМ!$C$39:$C$782,СВЦЭМ!$A$39:$A$782,$A127,СВЦЭМ!$B$39:$B$782,J$119)+'СЕТ СН'!$I$9+СВЦЭМ!$D$10+'СЕТ СН'!$I$5-'СЕТ СН'!$I$17</f>
        <v>4261.4290133700006</v>
      </c>
      <c r="K127" s="36">
        <f>SUMIFS(СВЦЭМ!$C$39:$C$782,СВЦЭМ!$A$39:$A$782,$A127,СВЦЭМ!$B$39:$B$782,K$119)+'СЕТ СН'!$I$9+СВЦЭМ!$D$10+'СЕТ СН'!$I$5-'СЕТ СН'!$I$17</f>
        <v>4221.2054333699998</v>
      </c>
      <c r="L127" s="36">
        <f>SUMIFS(СВЦЭМ!$C$39:$C$782,СВЦЭМ!$A$39:$A$782,$A127,СВЦЭМ!$B$39:$B$782,L$119)+'СЕТ СН'!$I$9+СВЦЭМ!$D$10+'СЕТ СН'!$I$5-'СЕТ СН'!$I$17</f>
        <v>4217.1665420200006</v>
      </c>
      <c r="M127" s="36">
        <f>SUMIFS(СВЦЭМ!$C$39:$C$782,СВЦЭМ!$A$39:$A$782,$A127,СВЦЭМ!$B$39:$B$782,M$119)+'СЕТ СН'!$I$9+СВЦЭМ!$D$10+'СЕТ СН'!$I$5-'СЕТ СН'!$I$17</f>
        <v>4202.8570668800003</v>
      </c>
      <c r="N127" s="36">
        <f>SUMIFS(СВЦЭМ!$C$39:$C$782,СВЦЭМ!$A$39:$A$782,$A127,СВЦЭМ!$B$39:$B$782,N$119)+'СЕТ СН'!$I$9+СВЦЭМ!$D$10+'СЕТ СН'!$I$5-'СЕТ СН'!$I$17</f>
        <v>4210.9338406400002</v>
      </c>
      <c r="O127" s="36">
        <f>SUMIFS(СВЦЭМ!$C$39:$C$782,СВЦЭМ!$A$39:$A$782,$A127,СВЦЭМ!$B$39:$B$782,O$119)+'СЕТ СН'!$I$9+СВЦЭМ!$D$10+'СЕТ СН'!$I$5-'СЕТ СН'!$I$17</f>
        <v>4246.6887120500005</v>
      </c>
      <c r="P127" s="36">
        <f>SUMIFS(СВЦЭМ!$C$39:$C$782,СВЦЭМ!$A$39:$A$782,$A127,СВЦЭМ!$B$39:$B$782,P$119)+'СЕТ СН'!$I$9+СВЦЭМ!$D$10+'СЕТ СН'!$I$5-'СЕТ СН'!$I$17</f>
        <v>4278.5251394100005</v>
      </c>
      <c r="Q127" s="36">
        <f>SUMIFS(СВЦЭМ!$C$39:$C$782,СВЦЭМ!$A$39:$A$782,$A127,СВЦЭМ!$B$39:$B$782,Q$119)+'СЕТ СН'!$I$9+СВЦЭМ!$D$10+'СЕТ СН'!$I$5-'СЕТ СН'!$I$17</f>
        <v>4277.3260160899999</v>
      </c>
      <c r="R127" s="36">
        <f>SUMIFS(СВЦЭМ!$C$39:$C$782,СВЦЭМ!$A$39:$A$782,$A127,СВЦЭМ!$B$39:$B$782,R$119)+'СЕТ СН'!$I$9+СВЦЭМ!$D$10+'СЕТ СН'!$I$5-'СЕТ СН'!$I$17</f>
        <v>4273.9361446299999</v>
      </c>
      <c r="S127" s="36">
        <f>SUMIFS(СВЦЭМ!$C$39:$C$782,СВЦЭМ!$A$39:$A$782,$A127,СВЦЭМ!$B$39:$B$782,S$119)+'СЕТ СН'!$I$9+СВЦЭМ!$D$10+'СЕТ СН'!$I$5-'СЕТ СН'!$I$17</f>
        <v>4245.4124039899998</v>
      </c>
      <c r="T127" s="36">
        <f>SUMIFS(СВЦЭМ!$C$39:$C$782,СВЦЭМ!$A$39:$A$782,$A127,СВЦЭМ!$B$39:$B$782,T$119)+'СЕТ СН'!$I$9+СВЦЭМ!$D$10+'СЕТ СН'!$I$5-'СЕТ СН'!$I$17</f>
        <v>4214.48382864</v>
      </c>
      <c r="U127" s="36">
        <f>SUMIFS(СВЦЭМ!$C$39:$C$782,СВЦЭМ!$A$39:$A$782,$A127,СВЦЭМ!$B$39:$B$782,U$119)+'СЕТ СН'!$I$9+СВЦЭМ!$D$10+'СЕТ СН'!$I$5-'СЕТ СН'!$I$17</f>
        <v>4211.3513710699999</v>
      </c>
      <c r="V127" s="36">
        <f>SUMIFS(СВЦЭМ!$C$39:$C$782,СВЦЭМ!$A$39:$A$782,$A127,СВЦЭМ!$B$39:$B$782,V$119)+'СЕТ СН'!$I$9+СВЦЭМ!$D$10+'СЕТ СН'!$I$5-'СЕТ СН'!$I$17</f>
        <v>4210.5294948700002</v>
      </c>
      <c r="W127" s="36">
        <f>SUMIFS(СВЦЭМ!$C$39:$C$782,СВЦЭМ!$A$39:$A$782,$A127,СВЦЭМ!$B$39:$B$782,W$119)+'СЕТ СН'!$I$9+СВЦЭМ!$D$10+'СЕТ СН'!$I$5-'СЕТ СН'!$I$17</f>
        <v>4198.6720730200004</v>
      </c>
      <c r="X127" s="36">
        <f>SUMIFS(СВЦЭМ!$C$39:$C$782,СВЦЭМ!$A$39:$A$782,$A127,СВЦЭМ!$B$39:$B$782,X$119)+'СЕТ СН'!$I$9+СВЦЭМ!$D$10+'СЕТ СН'!$I$5-'СЕТ СН'!$I$17</f>
        <v>4229.0180255100004</v>
      </c>
      <c r="Y127" s="36">
        <f>SUMIFS(СВЦЭМ!$C$39:$C$782,СВЦЭМ!$A$39:$A$782,$A127,СВЦЭМ!$B$39:$B$782,Y$119)+'СЕТ СН'!$I$9+СВЦЭМ!$D$10+'СЕТ СН'!$I$5-'СЕТ СН'!$I$17</f>
        <v>4288.2838658199998</v>
      </c>
    </row>
    <row r="128" spans="1:27" ht="15.75" x14ac:dyDescent="0.2">
      <c r="A128" s="35">
        <f t="shared" si="3"/>
        <v>44448</v>
      </c>
      <c r="B128" s="36">
        <f>SUMIFS(СВЦЭМ!$C$39:$C$782,СВЦЭМ!$A$39:$A$782,$A128,СВЦЭМ!$B$39:$B$782,B$119)+'СЕТ СН'!$I$9+СВЦЭМ!$D$10+'СЕТ СН'!$I$5-'СЕТ СН'!$I$17</f>
        <v>4405.8644822300002</v>
      </c>
      <c r="C128" s="36">
        <f>SUMIFS(СВЦЭМ!$C$39:$C$782,СВЦЭМ!$A$39:$A$782,$A128,СВЦЭМ!$B$39:$B$782,C$119)+'СЕТ СН'!$I$9+СВЦЭМ!$D$10+'СЕТ СН'!$I$5-'СЕТ СН'!$I$17</f>
        <v>4494.30426162</v>
      </c>
      <c r="D128" s="36">
        <f>SUMIFS(СВЦЭМ!$C$39:$C$782,СВЦЭМ!$A$39:$A$782,$A128,СВЦЭМ!$B$39:$B$782,D$119)+'СЕТ СН'!$I$9+СВЦЭМ!$D$10+'СЕТ СН'!$I$5-'СЕТ СН'!$I$17</f>
        <v>4558.9707483600005</v>
      </c>
      <c r="E128" s="36">
        <f>SUMIFS(СВЦЭМ!$C$39:$C$782,СВЦЭМ!$A$39:$A$782,$A128,СВЦЭМ!$B$39:$B$782,E$119)+'СЕТ СН'!$I$9+СВЦЭМ!$D$10+'СЕТ СН'!$I$5-'СЕТ СН'!$I$17</f>
        <v>4575.5828782899998</v>
      </c>
      <c r="F128" s="36">
        <f>SUMIFS(СВЦЭМ!$C$39:$C$782,СВЦЭМ!$A$39:$A$782,$A128,СВЦЭМ!$B$39:$B$782,F$119)+'СЕТ СН'!$I$9+СВЦЭМ!$D$10+'СЕТ СН'!$I$5-'СЕТ СН'!$I$17</f>
        <v>4588.5260803500005</v>
      </c>
      <c r="G128" s="36">
        <f>SUMIFS(СВЦЭМ!$C$39:$C$782,СВЦЭМ!$A$39:$A$782,$A128,СВЦЭМ!$B$39:$B$782,G$119)+'СЕТ СН'!$I$9+СВЦЭМ!$D$10+'СЕТ СН'!$I$5-'СЕТ СН'!$I$17</f>
        <v>4568.9951098299998</v>
      </c>
      <c r="H128" s="36">
        <f>SUMIFS(СВЦЭМ!$C$39:$C$782,СВЦЭМ!$A$39:$A$782,$A128,СВЦЭМ!$B$39:$B$782,H$119)+'СЕТ СН'!$I$9+СВЦЭМ!$D$10+'СЕТ СН'!$I$5-'СЕТ СН'!$I$17</f>
        <v>4496.8895167500004</v>
      </c>
      <c r="I128" s="36">
        <f>SUMIFS(СВЦЭМ!$C$39:$C$782,СВЦЭМ!$A$39:$A$782,$A128,СВЦЭМ!$B$39:$B$782,I$119)+'СЕТ СН'!$I$9+СВЦЭМ!$D$10+'СЕТ СН'!$I$5-'СЕТ СН'!$I$17</f>
        <v>4400.41783519</v>
      </c>
      <c r="J128" s="36">
        <f>SUMIFS(СВЦЭМ!$C$39:$C$782,СВЦЭМ!$A$39:$A$782,$A128,СВЦЭМ!$B$39:$B$782,J$119)+'СЕТ СН'!$I$9+СВЦЭМ!$D$10+'СЕТ СН'!$I$5-'СЕТ СН'!$I$17</f>
        <v>4305.0287925700004</v>
      </c>
      <c r="K128" s="36">
        <f>SUMIFS(СВЦЭМ!$C$39:$C$782,СВЦЭМ!$A$39:$A$782,$A128,СВЦЭМ!$B$39:$B$782,K$119)+'СЕТ СН'!$I$9+СВЦЭМ!$D$10+'СЕТ СН'!$I$5-'СЕТ СН'!$I$17</f>
        <v>4269.6096996599999</v>
      </c>
      <c r="L128" s="36">
        <f>SUMIFS(СВЦЭМ!$C$39:$C$782,СВЦЭМ!$A$39:$A$782,$A128,СВЦЭМ!$B$39:$B$782,L$119)+'СЕТ СН'!$I$9+СВЦЭМ!$D$10+'СЕТ СН'!$I$5-'СЕТ СН'!$I$17</f>
        <v>4260.7162020300002</v>
      </c>
      <c r="M128" s="36">
        <f>SUMIFS(СВЦЭМ!$C$39:$C$782,СВЦЭМ!$A$39:$A$782,$A128,СВЦЭМ!$B$39:$B$782,M$119)+'СЕТ СН'!$I$9+СВЦЭМ!$D$10+'СЕТ СН'!$I$5-'СЕТ СН'!$I$17</f>
        <v>4251.1551429600004</v>
      </c>
      <c r="N128" s="36">
        <f>SUMIFS(СВЦЭМ!$C$39:$C$782,СВЦЭМ!$A$39:$A$782,$A128,СВЦЭМ!$B$39:$B$782,N$119)+'СЕТ СН'!$I$9+СВЦЭМ!$D$10+'СЕТ СН'!$I$5-'СЕТ СН'!$I$17</f>
        <v>4242.7885427900001</v>
      </c>
      <c r="O128" s="36">
        <f>SUMIFS(СВЦЭМ!$C$39:$C$782,СВЦЭМ!$A$39:$A$782,$A128,СВЦЭМ!$B$39:$B$782,O$119)+'СЕТ СН'!$I$9+СВЦЭМ!$D$10+'СЕТ СН'!$I$5-'СЕТ СН'!$I$17</f>
        <v>4282.3559439300006</v>
      </c>
      <c r="P128" s="36">
        <f>SUMIFS(СВЦЭМ!$C$39:$C$782,СВЦЭМ!$A$39:$A$782,$A128,СВЦЭМ!$B$39:$B$782,P$119)+'СЕТ СН'!$I$9+СВЦЭМ!$D$10+'СЕТ СН'!$I$5-'СЕТ СН'!$I$17</f>
        <v>4318.6548861400006</v>
      </c>
      <c r="Q128" s="36">
        <f>SUMIFS(СВЦЭМ!$C$39:$C$782,СВЦЭМ!$A$39:$A$782,$A128,СВЦЭМ!$B$39:$B$782,Q$119)+'СЕТ СН'!$I$9+СВЦЭМ!$D$10+'СЕТ СН'!$I$5-'СЕТ СН'!$I$17</f>
        <v>4324.8703004600002</v>
      </c>
      <c r="R128" s="36">
        <f>SUMIFS(СВЦЭМ!$C$39:$C$782,СВЦЭМ!$A$39:$A$782,$A128,СВЦЭМ!$B$39:$B$782,R$119)+'СЕТ СН'!$I$9+СВЦЭМ!$D$10+'СЕТ СН'!$I$5-'СЕТ СН'!$I$17</f>
        <v>4313.8738944000006</v>
      </c>
      <c r="S128" s="36">
        <f>SUMIFS(СВЦЭМ!$C$39:$C$782,СВЦЭМ!$A$39:$A$782,$A128,СВЦЭМ!$B$39:$B$782,S$119)+'СЕТ СН'!$I$9+СВЦЭМ!$D$10+'СЕТ СН'!$I$5-'СЕТ СН'!$I$17</f>
        <v>4285.0941015099997</v>
      </c>
      <c r="T128" s="36">
        <f>SUMIFS(СВЦЭМ!$C$39:$C$782,СВЦЭМ!$A$39:$A$782,$A128,СВЦЭМ!$B$39:$B$782,T$119)+'СЕТ СН'!$I$9+СВЦЭМ!$D$10+'СЕТ СН'!$I$5-'СЕТ СН'!$I$17</f>
        <v>4257.3817551299999</v>
      </c>
      <c r="U128" s="36">
        <f>SUMIFS(СВЦЭМ!$C$39:$C$782,СВЦЭМ!$A$39:$A$782,$A128,СВЦЭМ!$B$39:$B$782,U$119)+'СЕТ СН'!$I$9+СВЦЭМ!$D$10+'СЕТ СН'!$I$5-'СЕТ СН'!$I$17</f>
        <v>4241.40363772</v>
      </c>
      <c r="V128" s="36">
        <f>SUMIFS(СВЦЭМ!$C$39:$C$782,СВЦЭМ!$A$39:$A$782,$A128,СВЦЭМ!$B$39:$B$782,V$119)+'СЕТ СН'!$I$9+СВЦЭМ!$D$10+'СЕТ СН'!$I$5-'СЕТ СН'!$I$17</f>
        <v>4246.8919056600007</v>
      </c>
      <c r="W128" s="36">
        <f>SUMIFS(СВЦЭМ!$C$39:$C$782,СВЦЭМ!$A$39:$A$782,$A128,СВЦЭМ!$B$39:$B$782,W$119)+'СЕТ СН'!$I$9+СВЦЭМ!$D$10+'СЕТ СН'!$I$5-'СЕТ СН'!$I$17</f>
        <v>4231.2846975700004</v>
      </c>
      <c r="X128" s="36">
        <f>SUMIFS(СВЦЭМ!$C$39:$C$782,СВЦЭМ!$A$39:$A$782,$A128,СВЦЭМ!$B$39:$B$782,X$119)+'СЕТ СН'!$I$9+СВЦЭМ!$D$10+'СЕТ СН'!$I$5-'СЕТ СН'!$I$17</f>
        <v>4392.9950986499998</v>
      </c>
      <c r="Y128" s="36">
        <f>SUMIFS(СВЦЭМ!$C$39:$C$782,СВЦЭМ!$A$39:$A$782,$A128,СВЦЭМ!$B$39:$B$782,Y$119)+'СЕТ СН'!$I$9+СВЦЭМ!$D$10+'СЕТ СН'!$I$5-'СЕТ СН'!$I$17</f>
        <v>4378.8610393500003</v>
      </c>
    </row>
    <row r="129" spans="1:25" ht="15.75" x14ac:dyDescent="0.2">
      <c r="A129" s="35">
        <f t="shared" si="3"/>
        <v>44449</v>
      </c>
      <c r="B129" s="36">
        <f>SUMIFS(СВЦЭМ!$C$39:$C$782,СВЦЭМ!$A$39:$A$782,$A129,СВЦЭМ!$B$39:$B$782,B$119)+'СЕТ СН'!$I$9+СВЦЭМ!$D$10+'СЕТ СН'!$I$5-'СЕТ СН'!$I$17</f>
        <v>4362.39049488</v>
      </c>
      <c r="C129" s="36">
        <f>SUMIFS(СВЦЭМ!$C$39:$C$782,СВЦЭМ!$A$39:$A$782,$A129,СВЦЭМ!$B$39:$B$782,C$119)+'СЕТ СН'!$I$9+СВЦЭМ!$D$10+'СЕТ СН'!$I$5-'СЕТ СН'!$I$17</f>
        <v>4449.4727286699999</v>
      </c>
      <c r="D129" s="36">
        <f>SUMIFS(СВЦЭМ!$C$39:$C$782,СВЦЭМ!$A$39:$A$782,$A129,СВЦЭМ!$B$39:$B$782,D$119)+'СЕТ СН'!$I$9+СВЦЭМ!$D$10+'СЕТ СН'!$I$5-'СЕТ СН'!$I$17</f>
        <v>4505.3389386199997</v>
      </c>
      <c r="E129" s="36">
        <f>SUMIFS(СВЦЭМ!$C$39:$C$782,СВЦЭМ!$A$39:$A$782,$A129,СВЦЭМ!$B$39:$B$782,E$119)+'СЕТ СН'!$I$9+СВЦЭМ!$D$10+'СЕТ СН'!$I$5-'СЕТ СН'!$I$17</f>
        <v>4532.5644122399999</v>
      </c>
      <c r="F129" s="36">
        <f>SUMIFS(СВЦЭМ!$C$39:$C$782,СВЦЭМ!$A$39:$A$782,$A129,СВЦЭМ!$B$39:$B$782,F$119)+'СЕТ СН'!$I$9+СВЦЭМ!$D$10+'СЕТ СН'!$I$5-'СЕТ СН'!$I$17</f>
        <v>4506.2955413400005</v>
      </c>
      <c r="G129" s="36">
        <f>SUMIFS(СВЦЭМ!$C$39:$C$782,СВЦЭМ!$A$39:$A$782,$A129,СВЦЭМ!$B$39:$B$782,G$119)+'СЕТ СН'!$I$9+СВЦЭМ!$D$10+'СЕТ СН'!$I$5-'СЕТ СН'!$I$17</f>
        <v>4483.0043402400006</v>
      </c>
      <c r="H129" s="36">
        <f>SUMIFS(СВЦЭМ!$C$39:$C$782,СВЦЭМ!$A$39:$A$782,$A129,СВЦЭМ!$B$39:$B$782,H$119)+'СЕТ СН'!$I$9+СВЦЭМ!$D$10+'СЕТ СН'!$I$5-'СЕТ СН'!$I$17</f>
        <v>4417.3375272000003</v>
      </c>
      <c r="I129" s="36">
        <f>SUMIFS(СВЦЭМ!$C$39:$C$782,СВЦЭМ!$A$39:$A$782,$A129,СВЦЭМ!$B$39:$B$782,I$119)+'СЕТ СН'!$I$9+СВЦЭМ!$D$10+'СЕТ СН'!$I$5-'СЕТ СН'!$I$17</f>
        <v>4319.2103122999997</v>
      </c>
      <c r="J129" s="36">
        <f>SUMIFS(СВЦЭМ!$C$39:$C$782,СВЦЭМ!$A$39:$A$782,$A129,СВЦЭМ!$B$39:$B$782,J$119)+'СЕТ СН'!$I$9+СВЦЭМ!$D$10+'СЕТ СН'!$I$5-'СЕТ СН'!$I$17</f>
        <v>4222.0851223500003</v>
      </c>
      <c r="K129" s="36">
        <f>SUMIFS(СВЦЭМ!$C$39:$C$782,СВЦЭМ!$A$39:$A$782,$A129,СВЦЭМ!$B$39:$B$782,K$119)+'СЕТ СН'!$I$9+СВЦЭМ!$D$10+'СЕТ СН'!$I$5-'СЕТ СН'!$I$17</f>
        <v>4191.1793295900006</v>
      </c>
      <c r="L129" s="36">
        <f>SUMIFS(СВЦЭМ!$C$39:$C$782,СВЦЭМ!$A$39:$A$782,$A129,СВЦЭМ!$B$39:$B$782,L$119)+'СЕТ СН'!$I$9+СВЦЭМ!$D$10+'СЕТ СН'!$I$5-'СЕТ СН'!$I$17</f>
        <v>4181.79487118</v>
      </c>
      <c r="M129" s="36">
        <f>SUMIFS(СВЦЭМ!$C$39:$C$782,СВЦЭМ!$A$39:$A$782,$A129,СВЦЭМ!$B$39:$B$782,M$119)+'СЕТ СН'!$I$9+СВЦЭМ!$D$10+'СЕТ СН'!$I$5-'СЕТ СН'!$I$17</f>
        <v>4174.8621628199999</v>
      </c>
      <c r="N129" s="36">
        <f>SUMIFS(СВЦЭМ!$C$39:$C$782,СВЦЭМ!$A$39:$A$782,$A129,СВЦЭМ!$B$39:$B$782,N$119)+'СЕТ СН'!$I$9+СВЦЭМ!$D$10+'СЕТ СН'!$I$5-'СЕТ СН'!$I$17</f>
        <v>4176.5981710100004</v>
      </c>
      <c r="O129" s="36">
        <f>SUMIFS(СВЦЭМ!$C$39:$C$782,СВЦЭМ!$A$39:$A$782,$A129,СВЦЭМ!$B$39:$B$782,O$119)+'СЕТ СН'!$I$9+СВЦЭМ!$D$10+'СЕТ СН'!$I$5-'СЕТ СН'!$I$17</f>
        <v>4207.5058600900002</v>
      </c>
      <c r="P129" s="36">
        <f>SUMIFS(СВЦЭМ!$C$39:$C$782,СВЦЭМ!$A$39:$A$782,$A129,СВЦЭМ!$B$39:$B$782,P$119)+'СЕТ СН'!$I$9+СВЦЭМ!$D$10+'СЕТ СН'!$I$5-'СЕТ СН'!$I$17</f>
        <v>4227.8013246999999</v>
      </c>
      <c r="Q129" s="36">
        <f>SUMIFS(СВЦЭМ!$C$39:$C$782,СВЦЭМ!$A$39:$A$782,$A129,СВЦЭМ!$B$39:$B$782,Q$119)+'СЕТ СН'!$I$9+СВЦЭМ!$D$10+'СЕТ СН'!$I$5-'СЕТ СН'!$I$17</f>
        <v>4242.9235734399999</v>
      </c>
      <c r="R129" s="36">
        <f>SUMIFS(СВЦЭМ!$C$39:$C$782,СВЦЭМ!$A$39:$A$782,$A129,СВЦЭМ!$B$39:$B$782,R$119)+'СЕТ СН'!$I$9+СВЦЭМ!$D$10+'СЕТ СН'!$I$5-'СЕТ СН'!$I$17</f>
        <v>4245.7594176100001</v>
      </c>
      <c r="S129" s="36">
        <f>SUMIFS(СВЦЭМ!$C$39:$C$782,СВЦЭМ!$A$39:$A$782,$A129,СВЦЭМ!$B$39:$B$782,S$119)+'СЕТ СН'!$I$9+СВЦЭМ!$D$10+'СЕТ СН'!$I$5-'СЕТ СН'!$I$17</f>
        <v>4218.6030850000006</v>
      </c>
      <c r="T129" s="36">
        <f>SUMIFS(СВЦЭМ!$C$39:$C$782,СВЦЭМ!$A$39:$A$782,$A129,СВЦЭМ!$B$39:$B$782,T$119)+'СЕТ СН'!$I$9+СВЦЭМ!$D$10+'СЕТ СН'!$I$5-'СЕТ СН'!$I$17</f>
        <v>4182.3357196300003</v>
      </c>
      <c r="U129" s="36">
        <f>SUMIFS(СВЦЭМ!$C$39:$C$782,СВЦЭМ!$A$39:$A$782,$A129,СВЦЭМ!$B$39:$B$782,U$119)+'СЕТ СН'!$I$9+СВЦЭМ!$D$10+'СЕТ СН'!$I$5-'СЕТ СН'!$I$17</f>
        <v>4155.6882938700001</v>
      </c>
      <c r="V129" s="36">
        <f>SUMIFS(СВЦЭМ!$C$39:$C$782,СВЦЭМ!$A$39:$A$782,$A129,СВЦЭМ!$B$39:$B$782,V$119)+'СЕТ СН'!$I$9+СВЦЭМ!$D$10+'СЕТ СН'!$I$5-'СЕТ СН'!$I$17</f>
        <v>4175.1454462800002</v>
      </c>
      <c r="W129" s="36">
        <f>SUMIFS(СВЦЭМ!$C$39:$C$782,СВЦЭМ!$A$39:$A$782,$A129,СВЦЭМ!$B$39:$B$782,W$119)+'СЕТ СН'!$I$9+СВЦЭМ!$D$10+'СЕТ СН'!$I$5-'СЕТ СН'!$I$17</f>
        <v>4162.9045443100003</v>
      </c>
      <c r="X129" s="36">
        <f>SUMIFS(СВЦЭМ!$C$39:$C$782,СВЦЭМ!$A$39:$A$782,$A129,СВЦЭМ!$B$39:$B$782,X$119)+'СЕТ СН'!$I$9+СВЦЭМ!$D$10+'СЕТ СН'!$I$5-'СЕТ СН'!$I$17</f>
        <v>4174.2275098700002</v>
      </c>
      <c r="Y129" s="36">
        <f>SUMIFS(СВЦЭМ!$C$39:$C$782,СВЦЭМ!$A$39:$A$782,$A129,СВЦЭМ!$B$39:$B$782,Y$119)+'СЕТ СН'!$I$9+СВЦЭМ!$D$10+'СЕТ СН'!$I$5-'СЕТ СН'!$I$17</f>
        <v>4208.7400450599998</v>
      </c>
    </row>
    <row r="130" spans="1:25" ht="15.75" x14ac:dyDescent="0.2">
      <c r="A130" s="35">
        <f t="shared" si="3"/>
        <v>44450</v>
      </c>
      <c r="B130" s="36">
        <f>SUMIFS(СВЦЭМ!$C$39:$C$782,СВЦЭМ!$A$39:$A$782,$A130,СВЦЭМ!$B$39:$B$782,B$119)+'СЕТ СН'!$I$9+СВЦЭМ!$D$10+'СЕТ СН'!$I$5-'СЕТ СН'!$I$17</f>
        <v>4314.1547375200007</v>
      </c>
      <c r="C130" s="36">
        <f>SUMIFS(СВЦЭМ!$C$39:$C$782,СВЦЭМ!$A$39:$A$782,$A130,СВЦЭМ!$B$39:$B$782,C$119)+'СЕТ СН'!$I$9+СВЦЭМ!$D$10+'СЕТ СН'!$I$5-'СЕТ СН'!$I$17</f>
        <v>4388.5365256000005</v>
      </c>
      <c r="D130" s="36">
        <f>SUMIFS(СВЦЭМ!$C$39:$C$782,СВЦЭМ!$A$39:$A$782,$A130,СВЦЭМ!$B$39:$B$782,D$119)+'СЕТ СН'!$I$9+СВЦЭМ!$D$10+'СЕТ СН'!$I$5-'СЕТ СН'!$I$17</f>
        <v>4451.8209801900002</v>
      </c>
      <c r="E130" s="36">
        <f>SUMIFS(СВЦЭМ!$C$39:$C$782,СВЦЭМ!$A$39:$A$782,$A130,СВЦЭМ!$B$39:$B$782,E$119)+'СЕТ СН'!$I$9+СВЦЭМ!$D$10+'СЕТ СН'!$I$5-'СЕТ СН'!$I$17</f>
        <v>4472.1239568300007</v>
      </c>
      <c r="F130" s="36">
        <f>SUMIFS(СВЦЭМ!$C$39:$C$782,СВЦЭМ!$A$39:$A$782,$A130,СВЦЭМ!$B$39:$B$782,F$119)+'СЕТ СН'!$I$9+СВЦЭМ!$D$10+'СЕТ СН'!$I$5-'СЕТ СН'!$I$17</f>
        <v>4484.3208783299997</v>
      </c>
      <c r="G130" s="36">
        <f>SUMIFS(СВЦЭМ!$C$39:$C$782,СВЦЭМ!$A$39:$A$782,$A130,СВЦЭМ!$B$39:$B$782,G$119)+'СЕТ СН'!$I$9+СВЦЭМ!$D$10+'СЕТ СН'!$I$5-'СЕТ СН'!$I$17</f>
        <v>4474.4738999900001</v>
      </c>
      <c r="H130" s="36">
        <f>SUMIFS(СВЦЭМ!$C$39:$C$782,СВЦЭМ!$A$39:$A$782,$A130,СВЦЭМ!$B$39:$B$782,H$119)+'СЕТ СН'!$I$9+СВЦЭМ!$D$10+'СЕТ СН'!$I$5-'СЕТ СН'!$I$17</f>
        <v>4433.1755100400005</v>
      </c>
      <c r="I130" s="36">
        <f>SUMIFS(СВЦЭМ!$C$39:$C$782,СВЦЭМ!$A$39:$A$782,$A130,СВЦЭМ!$B$39:$B$782,I$119)+'СЕТ СН'!$I$9+СВЦЭМ!$D$10+'СЕТ СН'!$I$5-'СЕТ СН'!$I$17</f>
        <v>4359.2718015299997</v>
      </c>
      <c r="J130" s="36">
        <f>SUMIFS(СВЦЭМ!$C$39:$C$782,СВЦЭМ!$A$39:$A$782,$A130,СВЦЭМ!$B$39:$B$782,J$119)+'СЕТ СН'!$I$9+СВЦЭМ!$D$10+'СЕТ СН'!$I$5-'СЕТ СН'!$I$17</f>
        <v>4264.4941948200003</v>
      </c>
      <c r="K130" s="36">
        <f>SUMIFS(СВЦЭМ!$C$39:$C$782,СВЦЭМ!$A$39:$A$782,$A130,СВЦЭМ!$B$39:$B$782,K$119)+'СЕТ СН'!$I$9+СВЦЭМ!$D$10+'СЕТ СН'!$I$5-'СЕТ СН'!$I$17</f>
        <v>4207.5517324700004</v>
      </c>
      <c r="L130" s="36">
        <f>SUMIFS(СВЦЭМ!$C$39:$C$782,СВЦЭМ!$A$39:$A$782,$A130,СВЦЭМ!$B$39:$B$782,L$119)+'СЕТ СН'!$I$9+СВЦЭМ!$D$10+'СЕТ СН'!$I$5-'СЕТ СН'!$I$17</f>
        <v>4203.4359625200004</v>
      </c>
      <c r="M130" s="36">
        <f>SUMIFS(СВЦЭМ!$C$39:$C$782,СВЦЭМ!$A$39:$A$782,$A130,СВЦЭМ!$B$39:$B$782,M$119)+'СЕТ СН'!$I$9+СВЦЭМ!$D$10+'СЕТ СН'!$I$5-'СЕТ СН'!$I$17</f>
        <v>4189.0190187000007</v>
      </c>
      <c r="N130" s="36">
        <f>SUMIFS(СВЦЭМ!$C$39:$C$782,СВЦЭМ!$A$39:$A$782,$A130,СВЦЭМ!$B$39:$B$782,N$119)+'СЕТ СН'!$I$9+СВЦЭМ!$D$10+'СЕТ СН'!$I$5-'СЕТ СН'!$I$17</f>
        <v>4194.4158675300005</v>
      </c>
      <c r="O130" s="36">
        <f>SUMIFS(СВЦЭМ!$C$39:$C$782,СВЦЭМ!$A$39:$A$782,$A130,СВЦЭМ!$B$39:$B$782,O$119)+'СЕТ СН'!$I$9+СВЦЭМ!$D$10+'СЕТ СН'!$I$5-'СЕТ СН'!$I$17</f>
        <v>4209.7661565799999</v>
      </c>
      <c r="P130" s="36">
        <f>SUMIFS(СВЦЭМ!$C$39:$C$782,СВЦЭМ!$A$39:$A$782,$A130,СВЦЭМ!$B$39:$B$782,P$119)+'СЕТ СН'!$I$9+СВЦЭМ!$D$10+'СЕТ СН'!$I$5-'СЕТ СН'!$I$17</f>
        <v>4251.1677433599998</v>
      </c>
      <c r="Q130" s="36">
        <f>SUMIFS(СВЦЭМ!$C$39:$C$782,СВЦЭМ!$A$39:$A$782,$A130,СВЦЭМ!$B$39:$B$782,Q$119)+'СЕТ СН'!$I$9+СВЦЭМ!$D$10+'СЕТ СН'!$I$5-'СЕТ СН'!$I$17</f>
        <v>4267.32030123</v>
      </c>
      <c r="R130" s="36">
        <f>SUMIFS(СВЦЭМ!$C$39:$C$782,СВЦЭМ!$A$39:$A$782,$A130,СВЦЭМ!$B$39:$B$782,R$119)+'СЕТ СН'!$I$9+СВЦЭМ!$D$10+'СЕТ СН'!$I$5-'СЕТ СН'!$I$17</f>
        <v>4265.07927131</v>
      </c>
      <c r="S130" s="36">
        <f>SUMIFS(СВЦЭМ!$C$39:$C$782,СВЦЭМ!$A$39:$A$782,$A130,СВЦЭМ!$B$39:$B$782,S$119)+'СЕТ СН'!$I$9+СВЦЭМ!$D$10+'СЕТ СН'!$I$5-'СЕТ СН'!$I$17</f>
        <v>4251.3897080200004</v>
      </c>
      <c r="T130" s="36">
        <f>SUMIFS(СВЦЭМ!$C$39:$C$782,СВЦЭМ!$A$39:$A$782,$A130,СВЦЭМ!$B$39:$B$782,T$119)+'СЕТ СН'!$I$9+СВЦЭМ!$D$10+'СЕТ СН'!$I$5-'СЕТ СН'!$I$17</f>
        <v>4209.0243747700006</v>
      </c>
      <c r="U130" s="36">
        <f>SUMIFS(СВЦЭМ!$C$39:$C$782,СВЦЭМ!$A$39:$A$782,$A130,СВЦЭМ!$B$39:$B$782,U$119)+'СЕТ СН'!$I$9+СВЦЭМ!$D$10+'СЕТ СН'!$I$5-'СЕТ СН'!$I$17</f>
        <v>4163.61938887</v>
      </c>
      <c r="V130" s="36">
        <f>SUMIFS(СВЦЭМ!$C$39:$C$782,СВЦЭМ!$A$39:$A$782,$A130,СВЦЭМ!$B$39:$B$782,V$119)+'СЕТ СН'!$I$9+СВЦЭМ!$D$10+'СЕТ СН'!$I$5-'СЕТ СН'!$I$17</f>
        <v>4171.5984935400002</v>
      </c>
      <c r="W130" s="36">
        <f>SUMIFS(СВЦЭМ!$C$39:$C$782,СВЦЭМ!$A$39:$A$782,$A130,СВЦЭМ!$B$39:$B$782,W$119)+'СЕТ СН'!$I$9+СВЦЭМ!$D$10+'СЕТ СН'!$I$5-'СЕТ СН'!$I$17</f>
        <v>4180.1084181700007</v>
      </c>
      <c r="X130" s="36">
        <f>SUMIFS(СВЦЭМ!$C$39:$C$782,СВЦЭМ!$A$39:$A$782,$A130,СВЦЭМ!$B$39:$B$782,X$119)+'СЕТ СН'!$I$9+СВЦЭМ!$D$10+'СЕТ СН'!$I$5-'СЕТ СН'!$I$17</f>
        <v>4231.5490697900004</v>
      </c>
      <c r="Y130" s="36">
        <f>SUMIFS(СВЦЭМ!$C$39:$C$782,СВЦЭМ!$A$39:$A$782,$A130,СВЦЭМ!$B$39:$B$782,Y$119)+'СЕТ СН'!$I$9+СВЦЭМ!$D$10+'СЕТ СН'!$I$5-'СЕТ СН'!$I$17</f>
        <v>4286.6360326200002</v>
      </c>
    </row>
    <row r="131" spans="1:25" ht="15.75" x14ac:dyDescent="0.2">
      <c r="A131" s="35">
        <f t="shared" si="3"/>
        <v>44451</v>
      </c>
      <c r="B131" s="36">
        <f>SUMIFS(СВЦЭМ!$C$39:$C$782,СВЦЭМ!$A$39:$A$782,$A131,СВЦЭМ!$B$39:$B$782,B$119)+'СЕТ СН'!$I$9+СВЦЭМ!$D$10+'СЕТ СН'!$I$5-'СЕТ СН'!$I$17</f>
        <v>4327.95642907</v>
      </c>
      <c r="C131" s="36">
        <f>SUMIFS(СВЦЭМ!$C$39:$C$782,СВЦЭМ!$A$39:$A$782,$A131,СВЦЭМ!$B$39:$B$782,C$119)+'СЕТ СН'!$I$9+СВЦЭМ!$D$10+'СЕТ СН'!$I$5-'СЕТ СН'!$I$17</f>
        <v>4397.7627922600004</v>
      </c>
      <c r="D131" s="36">
        <f>SUMIFS(СВЦЭМ!$C$39:$C$782,СВЦЭМ!$A$39:$A$782,$A131,СВЦЭМ!$B$39:$B$782,D$119)+'СЕТ СН'!$I$9+СВЦЭМ!$D$10+'СЕТ СН'!$I$5-'СЕТ СН'!$I$17</f>
        <v>4445.9254320700002</v>
      </c>
      <c r="E131" s="36">
        <f>SUMIFS(СВЦЭМ!$C$39:$C$782,СВЦЭМ!$A$39:$A$782,$A131,СВЦЭМ!$B$39:$B$782,E$119)+'СЕТ СН'!$I$9+СВЦЭМ!$D$10+'СЕТ СН'!$I$5-'СЕТ СН'!$I$17</f>
        <v>4474.2248842400004</v>
      </c>
      <c r="F131" s="36">
        <f>SUMIFS(СВЦЭМ!$C$39:$C$782,СВЦЭМ!$A$39:$A$782,$A131,СВЦЭМ!$B$39:$B$782,F$119)+'СЕТ СН'!$I$9+СВЦЭМ!$D$10+'СЕТ СН'!$I$5-'СЕТ СН'!$I$17</f>
        <v>4492.4052748399999</v>
      </c>
      <c r="G131" s="36">
        <f>SUMIFS(СВЦЭМ!$C$39:$C$782,СВЦЭМ!$A$39:$A$782,$A131,СВЦЭМ!$B$39:$B$782,G$119)+'СЕТ СН'!$I$9+СВЦЭМ!$D$10+'СЕТ СН'!$I$5-'СЕТ СН'!$I$17</f>
        <v>4490.9495023600002</v>
      </c>
      <c r="H131" s="36">
        <f>SUMIFS(СВЦЭМ!$C$39:$C$782,СВЦЭМ!$A$39:$A$782,$A131,СВЦЭМ!$B$39:$B$782,H$119)+'СЕТ СН'!$I$9+СВЦЭМ!$D$10+'СЕТ СН'!$I$5-'СЕТ СН'!$I$17</f>
        <v>4454.0879241100001</v>
      </c>
      <c r="I131" s="36">
        <f>SUMIFS(СВЦЭМ!$C$39:$C$782,СВЦЭМ!$A$39:$A$782,$A131,СВЦЭМ!$B$39:$B$782,I$119)+'СЕТ СН'!$I$9+СВЦЭМ!$D$10+'СЕТ СН'!$I$5-'СЕТ СН'!$I$17</f>
        <v>4373.4308685800006</v>
      </c>
      <c r="J131" s="36">
        <f>SUMIFS(СВЦЭМ!$C$39:$C$782,СВЦЭМ!$A$39:$A$782,$A131,СВЦЭМ!$B$39:$B$782,J$119)+'СЕТ СН'!$I$9+СВЦЭМ!$D$10+'СЕТ СН'!$I$5-'СЕТ СН'!$I$17</f>
        <v>4301.5620585400002</v>
      </c>
      <c r="K131" s="36">
        <f>SUMIFS(СВЦЭМ!$C$39:$C$782,СВЦЭМ!$A$39:$A$782,$A131,СВЦЭМ!$B$39:$B$782,K$119)+'СЕТ СН'!$I$9+СВЦЭМ!$D$10+'СЕТ СН'!$I$5-'СЕТ СН'!$I$17</f>
        <v>4239.5503425000006</v>
      </c>
      <c r="L131" s="36">
        <f>SUMIFS(СВЦЭМ!$C$39:$C$782,СВЦЭМ!$A$39:$A$782,$A131,СВЦЭМ!$B$39:$B$782,L$119)+'СЕТ СН'!$I$9+СВЦЭМ!$D$10+'СЕТ СН'!$I$5-'СЕТ СН'!$I$17</f>
        <v>4213.1938749300007</v>
      </c>
      <c r="M131" s="36">
        <f>SUMIFS(СВЦЭМ!$C$39:$C$782,СВЦЭМ!$A$39:$A$782,$A131,СВЦЭМ!$B$39:$B$782,M$119)+'СЕТ СН'!$I$9+СВЦЭМ!$D$10+'СЕТ СН'!$I$5-'СЕТ СН'!$I$17</f>
        <v>4203.2199755800002</v>
      </c>
      <c r="N131" s="36">
        <f>SUMIFS(СВЦЭМ!$C$39:$C$782,СВЦЭМ!$A$39:$A$782,$A131,СВЦЭМ!$B$39:$B$782,N$119)+'СЕТ СН'!$I$9+СВЦЭМ!$D$10+'СЕТ СН'!$I$5-'СЕТ СН'!$I$17</f>
        <v>4208.57722173</v>
      </c>
      <c r="O131" s="36">
        <f>SUMIFS(СВЦЭМ!$C$39:$C$782,СВЦЭМ!$A$39:$A$782,$A131,СВЦЭМ!$B$39:$B$782,O$119)+'СЕТ СН'!$I$9+СВЦЭМ!$D$10+'СЕТ СН'!$I$5-'СЕТ СН'!$I$17</f>
        <v>4236.4765606000001</v>
      </c>
      <c r="P131" s="36">
        <f>SUMIFS(СВЦЭМ!$C$39:$C$782,СВЦЭМ!$A$39:$A$782,$A131,СВЦЭМ!$B$39:$B$782,P$119)+'СЕТ СН'!$I$9+СВЦЭМ!$D$10+'СЕТ СН'!$I$5-'СЕТ СН'!$I$17</f>
        <v>4269.4373676100004</v>
      </c>
      <c r="Q131" s="36">
        <f>SUMIFS(СВЦЭМ!$C$39:$C$782,СВЦЭМ!$A$39:$A$782,$A131,СВЦЭМ!$B$39:$B$782,Q$119)+'СЕТ СН'!$I$9+СВЦЭМ!$D$10+'СЕТ СН'!$I$5-'СЕТ СН'!$I$17</f>
        <v>4289.1335162699997</v>
      </c>
      <c r="R131" s="36">
        <f>SUMIFS(СВЦЭМ!$C$39:$C$782,СВЦЭМ!$A$39:$A$782,$A131,СВЦЭМ!$B$39:$B$782,R$119)+'СЕТ СН'!$I$9+СВЦЭМ!$D$10+'СЕТ СН'!$I$5-'СЕТ СН'!$I$17</f>
        <v>4285.7529548500006</v>
      </c>
      <c r="S131" s="36">
        <f>SUMIFS(СВЦЭМ!$C$39:$C$782,СВЦЭМ!$A$39:$A$782,$A131,СВЦЭМ!$B$39:$B$782,S$119)+'СЕТ СН'!$I$9+СВЦЭМ!$D$10+'СЕТ СН'!$I$5-'СЕТ СН'!$I$17</f>
        <v>4245.0474787399999</v>
      </c>
      <c r="T131" s="36">
        <f>SUMIFS(СВЦЭМ!$C$39:$C$782,СВЦЭМ!$A$39:$A$782,$A131,СВЦЭМ!$B$39:$B$782,T$119)+'СЕТ СН'!$I$9+СВЦЭМ!$D$10+'СЕТ СН'!$I$5-'СЕТ СН'!$I$17</f>
        <v>4197.2868223200003</v>
      </c>
      <c r="U131" s="36">
        <f>SUMIFS(СВЦЭМ!$C$39:$C$782,СВЦЭМ!$A$39:$A$782,$A131,СВЦЭМ!$B$39:$B$782,U$119)+'СЕТ СН'!$I$9+СВЦЭМ!$D$10+'СЕТ СН'!$I$5-'СЕТ СН'!$I$17</f>
        <v>4155.0669789900003</v>
      </c>
      <c r="V131" s="36">
        <f>SUMIFS(СВЦЭМ!$C$39:$C$782,СВЦЭМ!$A$39:$A$782,$A131,СВЦЭМ!$B$39:$B$782,V$119)+'СЕТ СН'!$I$9+СВЦЭМ!$D$10+'СЕТ СН'!$I$5-'СЕТ СН'!$I$17</f>
        <v>4169.87608447</v>
      </c>
      <c r="W131" s="36">
        <f>SUMIFS(СВЦЭМ!$C$39:$C$782,СВЦЭМ!$A$39:$A$782,$A131,СВЦЭМ!$B$39:$B$782,W$119)+'СЕТ СН'!$I$9+СВЦЭМ!$D$10+'СЕТ СН'!$I$5-'СЕТ СН'!$I$17</f>
        <v>4170.4752082900004</v>
      </c>
      <c r="X131" s="36">
        <f>SUMIFS(СВЦЭМ!$C$39:$C$782,СВЦЭМ!$A$39:$A$782,$A131,СВЦЭМ!$B$39:$B$782,X$119)+'СЕТ СН'!$I$9+СВЦЭМ!$D$10+'СЕТ СН'!$I$5-'СЕТ СН'!$I$17</f>
        <v>4193.0084974400006</v>
      </c>
      <c r="Y131" s="36">
        <f>SUMIFS(СВЦЭМ!$C$39:$C$782,СВЦЭМ!$A$39:$A$782,$A131,СВЦЭМ!$B$39:$B$782,Y$119)+'СЕТ СН'!$I$9+СВЦЭМ!$D$10+'СЕТ СН'!$I$5-'СЕТ СН'!$I$17</f>
        <v>4269.6271342300006</v>
      </c>
    </row>
    <row r="132" spans="1:25" ht="15.75" x14ac:dyDescent="0.2">
      <c r="A132" s="35">
        <f t="shared" si="3"/>
        <v>44452</v>
      </c>
      <c r="B132" s="36">
        <f>SUMIFS(СВЦЭМ!$C$39:$C$782,СВЦЭМ!$A$39:$A$782,$A132,СВЦЭМ!$B$39:$B$782,B$119)+'СЕТ СН'!$I$9+СВЦЭМ!$D$10+'СЕТ СН'!$I$5-'СЕТ СН'!$I$17</f>
        <v>4338.8998884499997</v>
      </c>
      <c r="C132" s="36">
        <f>SUMIFS(СВЦЭМ!$C$39:$C$782,СВЦЭМ!$A$39:$A$782,$A132,СВЦЭМ!$B$39:$B$782,C$119)+'СЕТ СН'!$I$9+СВЦЭМ!$D$10+'СЕТ СН'!$I$5-'СЕТ СН'!$I$17</f>
        <v>4436.9508237099999</v>
      </c>
      <c r="D132" s="36">
        <f>SUMIFS(СВЦЭМ!$C$39:$C$782,СВЦЭМ!$A$39:$A$782,$A132,СВЦЭМ!$B$39:$B$782,D$119)+'СЕТ СН'!$I$9+СВЦЭМ!$D$10+'СЕТ СН'!$I$5-'СЕТ СН'!$I$17</f>
        <v>4501.9549005600002</v>
      </c>
      <c r="E132" s="36">
        <f>SUMIFS(СВЦЭМ!$C$39:$C$782,СВЦЭМ!$A$39:$A$782,$A132,СВЦЭМ!$B$39:$B$782,E$119)+'СЕТ СН'!$I$9+СВЦЭМ!$D$10+'СЕТ СН'!$I$5-'СЕТ СН'!$I$17</f>
        <v>4518.0226440599999</v>
      </c>
      <c r="F132" s="36">
        <f>SUMIFS(СВЦЭМ!$C$39:$C$782,СВЦЭМ!$A$39:$A$782,$A132,СВЦЭМ!$B$39:$B$782,F$119)+'СЕТ СН'!$I$9+СВЦЭМ!$D$10+'СЕТ СН'!$I$5-'СЕТ СН'!$I$17</f>
        <v>4516.0540159600005</v>
      </c>
      <c r="G132" s="36">
        <f>SUMIFS(СВЦЭМ!$C$39:$C$782,СВЦЭМ!$A$39:$A$782,$A132,СВЦЭМ!$B$39:$B$782,G$119)+'СЕТ СН'!$I$9+СВЦЭМ!$D$10+'СЕТ СН'!$I$5-'СЕТ СН'!$I$17</f>
        <v>4494.1085245200002</v>
      </c>
      <c r="H132" s="36">
        <f>SUMIFS(СВЦЭМ!$C$39:$C$782,СВЦЭМ!$A$39:$A$782,$A132,СВЦЭМ!$B$39:$B$782,H$119)+'СЕТ СН'!$I$9+СВЦЭМ!$D$10+'СЕТ СН'!$I$5-'СЕТ СН'!$I$17</f>
        <v>4422.7200750499997</v>
      </c>
      <c r="I132" s="36">
        <f>SUMIFS(СВЦЭМ!$C$39:$C$782,СВЦЭМ!$A$39:$A$782,$A132,СВЦЭМ!$B$39:$B$782,I$119)+'СЕТ СН'!$I$9+СВЦЭМ!$D$10+'СЕТ СН'!$I$5-'СЕТ СН'!$I$17</f>
        <v>4316.6194865300004</v>
      </c>
      <c r="J132" s="36">
        <f>SUMIFS(СВЦЭМ!$C$39:$C$782,СВЦЭМ!$A$39:$A$782,$A132,СВЦЭМ!$B$39:$B$782,J$119)+'СЕТ СН'!$I$9+СВЦЭМ!$D$10+'СЕТ СН'!$I$5-'СЕТ СН'!$I$17</f>
        <v>4287.48672661</v>
      </c>
      <c r="K132" s="36">
        <f>SUMIFS(СВЦЭМ!$C$39:$C$782,СВЦЭМ!$A$39:$A$782,$A132,СВЦЭМ!$B$39:$B$782,K$119)+'СЕТ СН'!$I$9+СВЦЭМ!$D$10+'СЕТ СН'!$I$5-'СЕТ СН'!$I$17</f>
        <v>4277.2145952400006</v>
      </c>
      <c r="L132" s="36">
        <f>SUMIFS(СВЦЭМ!$C$39:$C$782,СВЦЭМ!$A$39:$A$782,$A132,СВЦЭМ!$B$39:$B$782,L$119)+'СЕТ СН'!$I$9+СВЦЭМ!$D$10+'СЕТ СН'!$I$5-'СЕТ СН'!$I$17</f>
        <v>4274.8512618100003</v>
      </c>
      <c r="M132" s="36">
        <f>SUMIFS(СВЦЭМ!$C$39:$C$782,СВЦЭМ!$A$39:$A$782,$A132,СВЦЭМ!$B$39:$B$782,M$119)+'СЕТ СН'!$I$9+СВЦЭМ!$D$10+'СЕТ СН'!$I$5-'СЕТ СН'!$I$17</f>
        <v>4270.7269707599999</v>
      </c>
      <c r="N132" s="36">
        <f>SUMIFS(СВЦЭМ!$C$39:$C$782,СВЦЭМ!$A$39:$A$782,$A132,СВЦЭМ!$B$39:$B$782,N$119)+'СЕТ СН'!$I$9+СВЦЭМ!$D$10+'СЕТ СН'!$I$5-'СЕТ СН'!$I$17</f>
        <v>4246.2090960100004</v>
      </c>
      <c r="O132" s="36">
        <f>SUMIFS(СВЦЭМ!$C$39:$C$782,СВЦЭМ!$A$39:$A$782,$A132,СВЦЭМ!$B$39:$B$782,O$119)+'СЕТ СН'!$I$9+СВЦЭМ!$D$10+'СЕТ СН'!$I$5-'СЕТ СН'!$I$17</f>
        <v>4257.3084920500005</v>
      </c>
      <c r="P132" s="36">
        <f>SUMIFS(СВЦЭМ!$C$39:$C$782,СВЦЭМ!$A$39:$A$782,$A132,СВЦЭМ!$B$39:$B$782,P$119)+'СЕТ СН'!$I$9+СВЦЭМ!$D$10+'СЕТ СН'!$I$5-'СЕТ СН'!$I$17</f>
        <v>4295.5145364199998</v>
      </c>
      <c r="Q132" s="36">
        <f>SUMIFS(СВЦЭМ!$C$39:$C$782,СВЦЭМ!$A$39:$A$782,$A132,СВЦЭМ!$B$39:$B$782,Q$119)+'СЕТ СН'!$I$9+СВЦЭМ!$D$10+'СЕТ СН'!$I$5-'СЕТ СН'!$I$17</f>
        <v>4302.0256014500001</v>
      </c>
      <c r="R132" s="36">
        <f>SUMIFS(СВЦЭМ!$C$39:$C$782,СВЦЭМ!$A$39:$A$782,$A132,СВЦЭМ!$B$39:$B$782,R$119)+'СЕТ СН'!$I$9+СВЦЭМ!$D$10+'СЕТ СН'!$I$5-'СЕТ СН'!$I$17</f>
        <v>4308.4766655399999</v>
      </c>
      <c r="S132" s="36">
        <f>SUMIFS(СВЦЭМ!$C$39:$C$782,СВЦЭМ!$A$39:$A$782,$A132,СВЦЭМ!$B$39:$B$782,S$119)+'СЕТ СН'!$I$9+СВЦЭМ!$D$10+'СЕТ СН'!$I$5-'СЕТ СН'!$I$17</f>
        <v>4270.6530744400006</v>
      </c>
      <c r="T132" s="36">
        <f>SUMIFS(СВЦЭМ!$C$39:$C$782,СВЦЭМ!$A$39:$A$782,$A132,СВЦЭМ!$B$39:$B$782,T$119)+'СЕТ СН'!$I$9+СВЦЭМ!$D$10+'СЕТ СН'!$I$5-'СЕТ СН'!$I$17</f>
        <v>4209.4117305600003</v>
      </c>
      <c r="U132" s="36">
        <f>SUMIFS(СВЦЭМ!$C$39:$C$782,СВЦЭМ!$A$39:$A$782,$A132,СВЦЭМ!$B$39:$B$782,U$119)+'СЕТ СН'!$I$9+СВЦЭМ!$D$10+'СЕТ СН'!$I$5-'СЕТ СН'!$I$17</f>
        <v>4164.7351572799998</v>
      </c>
      <c r="V132" s="36">
        <f>SUMIFS(СВЦЭМ!$C$39:$C$782,СВЦЭМ!$A$39:$A$782,$A132,СВЦЭМ!$B$39:$B$782,V$119)+'СЕТ СН'!$I$9+СВЦЭМ!$D$10+'СЕТ СН'!$I$5-'СЕТ СН'!$I$17</f>
        <v>4169.99846273</v>
      </c>
      <c r="W132" s="36">
        <f>SUMIFS(СВЦЭМ!$C$39:$C$782,СВЦЭМ!$A$39:$A$782,$A132,СВЦЭМ!$B$39:$B$782,W$119)+'СЕТ СН'!$I$9+СВЦЭМ!$D$10+'СЕТ СН'!$I$5-'СЕТ СН'!$I$17</f>
        <v>4168.1921029499999</v>
      </c>
      <c r="X132" s="36">
        <f>SUMIFS(СВЦЭМ!$C$39:$C$782,СВЦЭМ!$A$39:$A$782,$A132,СВЦЭМ!$B$39:$B$782,X$119)+'СЕТ СН'!$I$9+СВЦЭМ!$D$10+'СЕТ СН'!$I$5-'СЕТ СН'!$I$17</f>
        <v>4188.3570746599999</v>
      </c>
      <c r="Y132" s="36">
        <f>SUMIFS(СВЦЭМ!$C$39:$C$782,СВЦЭМ!$A$39:$A$782,$A132,СВЦЭМ!$B$39:$B$782,Y$119)+'СЕТ СН'!$I$9+СВЦЭМ!$D$10+'СЕТ СН'!$I$5-'СЕТ СН'!$I$17</f>
        <v>4279.0291023500004</v>
      </c>
    </row>
    <row r="133" spans="1:25" ht="15.75" x14ac:dyDescent="0.2">
      <c r="A133" s="35">
        <f t="shared" si="3"/>
        <v>44453</v>
      </c>
      <c r="B133" s="36">
        <f>SUMIFS(СВЦЭМ!$C$39:$C$782,СВЦЭМ!$A$39:$A$782,$A133,СВЦЭМ!$B$39:$B$782,B$119)+'СЕТ СН'!$I$9+СВЦЭМ!$D$10+'СЕТ СН'!$I$5-'СЕТ СН'!$I$17</f>
        <v>4335.50371</v>
      </c>
      <c r="C133" s="36">
        <f>SUMIFS(СВЦЭМ!$C$39:$C$782,СВЦЭМ!$A$39:$A$782,$A133,СВЦЭМ!$B$39:$B$782,C$119)+'СЕТ СН'!$I$9+СВЦЭМ!$D$10+'СЕТ СН'!$I$5-'СЕТ СН'!$I$17</f>
        <v>4420.6714621700003</v>
      </c>
      <c r="D133" s="36">
        <f>SUMIFS(СВЦЭМ!$C$39:$C$782,СВЦЭМ!$A$39:$A$782,$A133,СВЦЭМ!$B$39:$B$782,D$119)+'СЕТ СН'!$I$9+СВЦЭМ!$D$10+'СЕТ СН'!$I$5-'СЕТ СН'!$I$17</f>
        <v>4470.4365084800002</v>
      </c>
      <c r="E133" s="36">
        <f>SUMIFS(СВЦЭМ!$C$39:$C$782,СВЦЭМ!$A$39:$A$782,$A133,СВЦЭМ!$B$39:$B$782,E$119)+'СЕТ СН'!$I$9+СВЦЭМ!$D$10+'СЕТ СН'!$I$5-'СЕТ СН'!$I$17</f>
        <v>4483.6229394600005</v>
      </c>
      <c r="F133" s="36">
        <f>SUMIFS(СВЦЭМ!$C$39:$C$782,СВЦЭМ!$A$39:$A$782,$A133,СВЦЭМ!$B$39:$B$782,F$119)+'СЕТ СН'!$I$9+СВЦЭМ!$D$10+'СЕТ СН'!$I$5-'СЕТ СН'!$I$17</f>
        <v>4484.5773425699999</v>
      </c>
      <c r="G133" s="36">
        <f>SUMIFS(СВЦЭМ!$C$39:$C$782,СВЦЭМ!$A$39:$A$782,$A133,СВЦЭМ!$B$39:$B$782,G$119)+'СЕТ СН'!$I$9+СВЦЭМ!$D$10+'СЕТ СН'!$I$5-'СЕТ СН'!$I$17</f>
        <v>4452.8302708600004</v>
      </c>
      <c r="H133" s="36">
        <f>SUMIFS(СВЦЭМ!$C$39:$C$782,СВЦЭМ!$A$39:$A$782,$A133,СВЦЭМ!$B$39:$B$782,H$119)+'СЕТ СН'!$I$9+СВЦЭМ!$D$10+'СЕТ СН'!$I$5-'СЕТ СН'!$I$17</f>
        <v>4396.6995623500006</v>
      </c>
      <c r="I133" s="36">
        <f>SUMIFS(СВЦЭМ!$C$39:$C$782,СВЦЭМ!$A$39:$A$782,$A133,СВЦЭМ!$B$39:$B$782,I$119)+'СЕТ СН'!$I$9+СВЦЭМ!$D$10+'СЕТ СН'!$I$5-'СЕТ СН'!$I$17</f>
        <v>4326.4077434299998</v>
      </c>
      <c r="J133" s="36">
        <f>SUMIFS(СВЦЭМ!$C$39:$C$782,СВЦЭМ!$A$39:$A$782,$A133,СВЦЭМ!$B$39:$B$782,J$119)+'СЕТ СН'!$I$9+СВЦЭМ!$D$10+'СЕТ СН'!$I$5-'СЕТ СН'!$I$17</f>
        <v>4276.0839848000005</v>
      </c>
      <c r="K133" s="36">
        <f>SUMIFS(СВЦЭМ!$C$39:$C$782,СВЦЭМ!$A$39:$A$782,$A133,СВЦЭМ!$B$39:$B$782,K$119)+'СЕТ СН'!$I$9+СВЦЭМ!$D$10+'СЕТ СН'!$I$5-'СЕТ СН'!$I$17</f>
        <v>4308.8363737300006</v>
      </c>
      <c r="L133" s="36">
        <f>SUMIFS(СВЦЭМ!$C$39:$C$782,СВЦЭМ!$A$39:$A$782,$A133,СВЦЭМ!$B$39:$B$782,L$119)+'СЕТ СН'!$I$9+СВЦЭМ!$D$10+'СЕТ СН'!$I$5-'СЕТ СН'!$I$17</f>
        <v>4297.1518511000004</v>
      </c>
      <c r="M133" s="36">
        <f>SUMIFS(СВЦЭМ!$C$39:$C$782,СВЦЭМ!$A$39:$A$782,$A133,СВЦЭМ!$B$39:$B$782,M$119)+'СЕТ СН'!$I$9+СВЦЭМ!$D$10+'СЕТ СН'!$I$5-'СЕТ СН'!$I$17</f>
        <v>4308.7587559399999</v>
      </c>
      <c r="N133" s="36">
        <f>SUMIFS(СВЦЭМ!$C$39:$C$782,СВЦЭМ!$A$39:$A$782,$A133,СВЦЭМ!$B$39:$B$782,N$119)+'СЕТ СН'!$I$9+СВЦЭМ!$D$10+'СЕТ СН'!$I$5-'СЕТ СН'!$I$17</f>
        <v>4265.9560441000003</v>
      </c>
      <c r="O133" s="36">
        <f>SUMIFS(СВЦЭМ!$C$39:$C$782,СВЦЭМ!$A$39:$A$782,$A133,СВЦЭМ!$B$39:$B$782,O$119)+'СЕТ СН'!$I$9+СВЦЭМ!$D$10+'СЕТ СН'!$I$5-'СЕТ СН'!$I$17</f>
        <v>4263.7937663100001</v>
      </c>
      <c r="P133" s="36">
        <f>SUMIFS(СВЦЭМ!$C$39:$C$782,СВЦЭМ!$A$39:$A$782,$A133,СВЦЭМ!$B$39:$B$782,P$119)+'СЕТ СН'!$I$9+СВЦЭМ!$D$10+'СЕТ СН'!$I$5-'СЕТ СН'!$I$17</f>
        <v>4304.1123126800003</v>
      </c>
      <c r="Q133" s="36">
        <f>SUMIFS(СВЦЭМ!$C$39:$C$782,СВЦЭМ!$A$39:$A$782,$A133,СВЦЭМ!$B$39:$B$782,Q$119)+'СЕТ СН'!$I$9+СВЦЭМ!$D$10+'СЕТ СН'!$I$5-'СЕТ СН'!$I$17</f>
        <v>4316.2649572200007</v>
      </c>
      <c r="R133" s="36">
        <f>SUMIFS(СВЦЭМ!$C$39:$C$782,СВЦЭМ!$A$39:$A$782,$A133,СВЦЭМ!$B$39:$B$782,R$119)+'СЕТ СН'!$I$9+СВЦЭМ!$D$10+'СЕТ СН'!$I$5-'СЕТ СН'!$I$17</f>
        <v>4315.5623038399999</v>
      </c>
      <c r="S133" s="36">
        <f>SUMIFS(СВЦЭМ!$C$39:$C$782,СВЦЭМ!$A$39:$A$782,$A133,СВЦЭМ!$B$39:$B$782,S$119)+'СЕТ СН'!$I$9+СВЦЭМ!$D$10+'СЕТ СН'!$I$5-'СЕТ СН'!$I$17</f>
        <v>4275.3312503800007</v>
      </c>
      <c r="T133" s="36">
        <f>SUMIFS(СВЦЭМ!$C$39:$C$782,СВЦЭМ!$A$39:$A$782,$A133,СВЦЭМ!$B$39:$B$782,T$119)+'СЕТ СН'!$I$9+СВЦЭМ!$D$10+'СЕТ СН'!$I$5-'СЕТ СН'!$I$17</f>
        <v>4293.6273630599999</v>
      </c>
      <c r="U133" s="36">
        <f>SUMIFS(СВЦЭМ!$C$39:$C$782,СВЦЭМ!$A$39:$A$782,$A133,СВЦЭМ!$B$39:$B$782,U$119)+'СЕТ СН'!$I$9+СВЦЭМ!$D$10+'СЕТ СН'!$I$5-'СЕТ СН'!$I$17</f>
        <v>4367.5534051499999</v>
      </c>
      <c r="V133" s="36">
        <f>SUMIFS(СВЦЭМ!$C$39:$C$782,СВЦЭМ!$A$39:$A$782,$A133,СВЦЭМ!$B$39:$B$782,V$119)+'СЕТ СН'!$I$9+СВЦЭМ!$D$10+'СЕТ СН'!$I$5-'СЕТ СН'!$I$17</f>
        <v>4382.0475450800004</v>
      </c>
      <c r="W133" s="36">
        <f>SUMIFS(СВЦЭМ!$C$39:$C$782,СВЦЭМ!$A$39:$A$782,$A133,СВЦЭМ!$B$39:$B$782,W$119)+'СЕТ СН'!$I$9+СВЦЭМ!$D$10+'СЕТ СН'!$I$5-'СЕТ СН'!$I$17</f>
        <v>4367.9913731300003</v>
      </c>
      <c r="X133" s="36">
        <f>SUMIFS(СВЦЭМ!$C$39:$C$782,СВЦЭМ!$A$39:$A$782,$A133,СВЦЭМ!$B$39:$B$782,X$119)+'СЕТ СН'!$I$9+СВЦЭМ!$D$10+'СЕТ СН'!$I$5-'СЕТ СН'!$I$17</f>
        <v>4315.4026175300005</v>
      </c>
      <c r="Y133" s="36">
        <f>SUMIFS(СВЦЭМ!$C$39:$C$782,СВЦЭМ!$A$39:$A$782,$A133,СВЦЭМ!$B$39:$B$782,Y$119)+'СЕТ СН'!$I$9+СВЦЭМ!$D$10+'СЕТ СН'!$I$5-'СЕТ СН'!$I$17</f>
        <v>4304.9191447900002</v>
      </c>
    </row>
    <row r="134" spans="1:25" ht="15.75" x14ac:dyDescent="0.2">
      <c r="A134" s="35">
        <f t="shared" si="3"/>
        <v>44454</v>
      </c>
      <c r="B134" s="36">
        <f>SUMIFS(СВЦЭМ!$C$39:$C$782,СВЦЭМ!$A$39:$A$782,$A134,СВЦЭМ!$B$39:$B$782,B$119)+'СЕТ СН'!$I$9+СВЦЭМ!$D$10+'СЕТ СН'!$I$5-'СЕТ СН'!$I$17</f>
        <v>4424.3063714700002</v>
      </c>
      <c r="C134" s="36">
        <f>SUMIFS(СВЦЭМ!$C$39:$C$782,СВЦЭМ!$A$39:$A$782,$A134,СВЦЭМ!$B$39:$B$782,C$119)+'СЕТ СН'!$I$9+СВЦЭМ!$D$10+'СЕТ СН'!$I$5-'СЕТ СН'!$I$17</f>
        <v>4540.0428754499999</v>
      </c>
      <c r="D134" s="36">
        <f>SUMIFS(СВЦЭМ!$C$39:$C$782,СВЦЭМ!$A$39:$A$782,$A134,СВЦЭМ!$B$39:$B$782,D$119)+'СЕТ СН'!$I$9+СВЦЭМ!$D$10+'СЕТ СН'!$I$5-'СЕТ СН'!$I$17</f>
        <v>4663.01071013</v>
      </c>
      <c r="E134" s="36">
        <f>SUMIFS(СВЦЭМ!$C$39:$C$782,СВЦЭМ!$A$39:$A$782,$A134,СВЦЭМ!$B$39:$B$782,E$119)+'СЕТ СН'!$I$9+СВЦЭМ!$D$10+'СЕТ СН'!$I$5-'СЕТ СН'!$I$17</f>
        <v>4721.6272491700001</v>
      </c>
      <c r="F134" s="36">
        <f>SUMIFS(СВЦЭМ!$C$39:$C$782,СВЦЭМ!$A$39:$A$782,$A134,СВЦЭМ!$B$39:$B$782,F$119)+'СЕТ СН'!$I$9+СВЦЭМ!$D$10+'СЕТ СН'!$I$5-'СЕТ СН'!$I$17</f>
        <v>4743.7526181200001</v>
      </c>
      <c r="G134" s="36">
        <f>SUMIFS(СВЦЭМ!$C$39:$C$782,СВЦЭМ!$A$39:$A$782,$A134,СВЦЭМ!$B$39:$B$782,G$119)+'СЕТ СН'!$I$9+СВЦЭМ!$D$10+'СЕТ СН'!$I$5-'СЕТ СН'!$I$17</f>
        <v>4664.6845436200001</v>
      </c>
      <c r="H134" s="36">
        <f>SUMIFS(СВЦЭМ!$C$39:$C$782,СВЦЭМ!$A$39:$A$782,$A134,СВЦЭМ!$B$39:$B$782,H$119)+'СЕТ СН'!$I$9+СВЦЭМ!$D$10+'СЕТ СН'!$I$5-'СЕТ СН'!$I$17</f>
        <v>4553.37198145</v>
      </c>
      <c r="I134" s="36">
        <f>SUMIFS(СВЦЭМ!$C$39:$C$782,СВЦЭМ!$A$39:$A$782,$A134,СВЦЭМ!$B$39:$B$782,I$119)+'СЕТ СН'!$I$9+СВЦЭМ!$D$10+'СЕТ СН'!$I$5-'СЕТ СН'!$I$17</f>
        <v>4411.8705730199999</v>
      </c>
      <c r="J134" s="36">
        <f>SUMIFS(СВЦЭМ!$C$39:$C$782,СВЦЭМ!$A$39:$A$782,$A134,СВЦЭМ!$B$39:$B$782,J$119)+'СЕТ СН'!$I$9+СВЦЭМ!$D$10+'СЕТ СН'!$I$5-'СЕТ СН'!$I$17</f>
        <v>4297.0344022899999</v>
      </c>
      <c r="K134" s="36">
        <f>SUMIFS(СВЦЭМ!$C$39:$C$782,СВЦЭМ!$A$39:$A$782,$A134,СВЦЭМ!$B$39:$B$782,K$119)+'СЕТ СН'!$I$9+СВЦЭМ!$D$10+'СЕТ СН'!$I$5-'СЕТ СН'!$I$17</f>
        <v>4252.4757386500005</v>
      </c>
      <c r="L134" s="36">
        <f>SUMIFS(СВЦЭМ!$C$39:$C$782,СВЦЭМ!$A$39:$A$782,$A134,СВЦЭМ!$B$39:$B$782,L$119)+'СЕТ СН'!$I$9+СВЦЭМ!$D$10+'СЕТ СН'!$I$5-'СЕТ СН'!$I$17</f>
        <v>4252.0765307300007</v>
      </c>
      <c r="M134" s="36">
        <f>SUMIFS(СВЦЭМ!$C$39:$C$782,СВЦЭМ!$A$39:$A$782,$A134,СВЦЭМ!$B$39:$B$782,M$119)+'СЕТ СН'!$I$9+СВЦЭМ!$D$10+'СЕТ СН'!$I$5-'СЕТ СН'!$I$17</f>
        <v>4260.2790059899999</v>
      </c>
      <c r="N134" s="36">
        <f>SUMIFS(СВЦЭМ!$C$39:$C$782,СВЦЭМ!$A$39:$A$782,$A134,СВЦЭМ!$B$39:$B$782,N$119)+'СЕТ СН'!$I$9+СВЦЭМ!$D$10+'СЕТ СН'!$I$5-'СЕТ СН'!$I$17</f>
        <v>4259.3552918200003</v>
      </c>
      <c r="O134" s="36">
        <f>SUMIFS(СВЦЭМ!$C$39:$C$782,СВЦЭМ!$A$39:$A$782,$A134,СВЦЭМ!$B$39:$B$782,O$119)+'СЕТ СН'!$I$9+СВЦЭМ!$D$10+'СЕТ СН'!$I$5-'СЕТ СН'!$I$17</f>
        <v>4312.1725028000001</v>
      </c>
      <c r="P134" s="36">
        <f>SUMIFS(СВЦЭМ!$C$39:$C$782,СВЦЭМ!$A$39:$A$782,$A134,СВЦЭМ!$B$39:$B$782,P$119)+'СЕТ СН'!$I$9+СВЦЭМ!$D$10+'СЕТ СН'!$I$5-'СЕТ СН'!$I$17</f>
        <v>4353.6226979000003</v>
      </c>
      <c r="Q134" s="36">
        <f>SUMIFS(СВЦЭМ!$C$39:$C$782,СВЦЭМ!$A$39:$A$782,$A134,СВЦЭМ!$B$39:$B$782,Q$119)+'СЕТ СН'!$I$9+СВЦЭМ!$D$10+'СЕТ СН'!$I$5-'СЕТ СН'!$I$17</f>
        <v>4372.81368148</v>
      </c>
      <c r="R134" s="36">
        <f>SUMIFS(СВЦЭМ!$C$39:$C$782,СВЦЭМ!$A$39:$A$782,$A134,СВЦЭМ!$B$39:$B$782,R$119)+'СЕТ СН'!$I$9+СВЦЭМ!$D$10+'СЕТ СН'!$I$5-'СЕТ СН'!$I$17</f>
        <v>4364.5323625399997</v>
      </c>
      <c r="S134" s="36">
        <f>SUMIFS(СВЦЭМ!$C$39:$C$782,СВЦЭМ!$A$39:$A$782,$A134,СВЦЭМ!$B$39:$B$782,S$119)+'СЕТ СН'!$I$9+СВЦЭМ!$D$10+'СЕТ СН'!$I$5-'СЕТ СН'!$I$17</f>
        <v>4318.0249567700002</v>
      </c>
      <c r="T134" s="36">
        <f>SUMIFS(СВЦЭМ!$C$39:$C$782,СВЦЭМ!$A$39:$A$782,$A134,СВЦЭМ!$B$39:$B$782,T$119)+'СЕТ СН'!$I$9+СВЦЭМ!$D$10+'СЕТ СН'!$I$5-'СЕТ СН'!$I$17</f>
        <v>4284.2496826000006</v>
      </c>
      <c r="U134" s="36">
        <f>SUMIFS(СВЦЭМ!$C$39:$C$782,СВЦЭМ!$A$39:$A$782,$A134,СВЦЭМ!$B$39:$B$782,U$119)+'СЕТ СН'!$I$9+СВЦЭМ!$D$10+'СЕТ СН'!$I$5-'СЕТ СН'!$I$17</f>
        <v>4236.4457822900004</v>
      </c>
      <c r="V134" s="36">
        <f>SUMIFS(СВЦЭМ!$C$39:$C$782,СВЦЭМ!$A$39:$A$782,$A134,СВЦЭМ!$B$39:$B$782,V$119)+'СЕТ СН'!$I$9+СВЦЭМ!$D$10+'СЕТ СН'!$I$5-'СЕТ СН'!$I$17</f>
        <v>4217.9057260500003</v>
      </c>
      <c r="W134" s="36">
        <f>SUMIFS(СВЦЭМ!$C$39:$C$782,СВЦЭМ!$A$39:$A$782,$A134,СВЦЭМ!$B$39:$B$782,W$119)+'СЕТ СН'!$I$9+СВЦЭМ!$D$10+'СЕТ СН'!$I$5-'СЕТ СН'!$I$17</f>
        <v>4232.0759503700001</v>
      </c>
      <c r="X134" s="36">
        <f>SUMIFS(СВЦЭМ!$C$39:$C$782,СВЦЭМ!$A$39:$A$782,$A134,СВЦЭМ!$B$39:$B$782,X$119)+'СЕТ СН'!$I$9+СВЦЭМ!$D$10+'СЕТ СН'!$I$5-'СЕТ СН'!$I$17</f>
        <v>4284.7781537600004</v>
      </c>
      <c r="Y134" s="36">
        <f>SUMIFS(СВЦЭМ!$C$39:$C$782,СВЦЭМ!$A$39:$A$782,$A134,СВЦЭМ!$B$39:$B$782,Y$119)+'СЕТ СН'!$I$9+СВЦЭМ!$D$10+'СЕТ СН'!$I$5-'СЕТ СН'!$I$17</f>
        <v>4308.9111709400004</v>
      </c>
    </row>
    <row r="135" spans="1:25" ht="15.75" x14ac:dyDescent="0.2">
      <c r="A135" s="35">
        <f t="shared" si="3"/>
        <v>44455</v>
      </c>
      <c r="B135" s="36">
        <f>SUMIFS(СВЦЭМ!$C$39:$C$782,СВЦЭМ!$A$39:$A$782,$A135,СВЦЭМ!$B$39:$B$782,B$119)+'СЕТ СН'!$I$9+СВЦЭМ!$D$10+'СЕТ СН'!$I$5-'СЕТ СН'!$I$17</f>
        <v>4401.7284611499999</v>
      </c>
      <c r="C135" s="36">
        <f>SUMIFS(СВЦЭМ!$C$39:$C$782,СВЦЭМ!$A$39:$A$782,$A135,СВЦЭМ!$B$39:$B$782,C$119)+'СЕТ СН'!$I$9+СВЦЭМ!$D$10+'СЕТ СН'!$I$5-'СЕТ СН'!$I$17</f>
        <v>4497.5413409299999</v>
      </c>
      <c r="D135" s="36">
        <f>SUMIFS(СВЦЭМ!$C$39:$C$782,СВЦЭМ!$A$39:$A$782,$A135,СВЦЭМ!$B$39:$B$782,D$119)+'СЕТ СН'!$I$9+СВЦЭМ!$D$10+'СЕТ СН'!$I$5-'СЕТ СН'!$I$17</f>
        <v>4568.2814506200002</v>
      </c>
      <c r="E135" s="36">
        <f>SUMIFS(СВЦЭМ!$C$39:$C$782,СВЦЭМ!$A$39:$A$782,$A135,СВЦЭМ!$B$39:$B$782,E$119)+'СЕТ СН'!$I$9+СВЦЭМ!$D$10+'СЕТ СН'!$I$5-'СЕТ СН'!$I$17</f>
        <v>4598.3622097999996</v>
      </c>
      <c r="F135" s="36">
        <f>SUMIFS(СВЦЭМ!$C$39:$C$782,СВЦЭМ!$A$39:$A$782,$A135,СВЦЭМ!$B$39:$B$782,F$119)+'СЕТ СН'!$I$9+СВЦЭМ!$D$10+'СЕТ СН'!$I$5-'СЕТ СН'!$I$17</f>
        <v>4605.5118251900003</v>
      </c>
      <c r="G135" s="36">
        <f>SUMIFS(СВЦЭМ!$C$39:$C$782,СВЦЭМ!$A$39:$A$782,$A135,СВЦЭМ!$B$39:$B$782,G$119)+'СЕТ СН'!$I$9+СВЦЭМ!$D$10+'СЕТ СН'!$I$5-'СЕТ СН'!$I$17</f>
        <v>4565.9453355400001</v>
      </c>
      <c r="H135" s="36">
        <f>SUMIFS(СВЦЭМ!$C$39:$C$782,СВЦЭМ!$A$39:$A$782,$A135,СВЦЭМ!$B$39:$B$782,H$119)+'СЕТ СН'!$I$9+СВЦЭМ!$D$10+'СЕТ СН'!$I$5-'СЕТ СН'!$I$17</f>
        <v>4488.0702518500002</v>
      </c>
      <c r="I135" s="36">
        <f>SUMIFS(СВЦЭМ!$C$39:$C$782,СВЦЭМ!$A$39:$A$782,$A135,СВЦЭМ!$B$39:$B$782,I$119)+'СЕТ СН'!$I$9+СВЦЭМ!$D$10+'СЕТ СН'!$I$5-'СЕТ СН'!$I$17</f>
        <v>4372.1692627800003</v>
      </c>
      <c r="J135" s="36">
        <f>SUMIFS(СВЦЭМ!$C$39:$C$782,СВЦЭМ!$A$39:$A$782,$A135,СВЦЭМ!$B$39:$B$782,J$119)+'СЕТ СН'!$I$9+СВЦЭМ!$D$10+'СЕТ СН'!$I$5-'СЕТ СН'!$I$17</f>
        <v>4282.4038999499999</v>
      </c>
      <c r="K135" s="36">
        <f>SUMIFS(СВЦЭМ!$C$39:$C$782,СВЦЭМ!$A$39:$A$782,$A135,СВЦЭМ!$B$39:$B$782,K$119)+'СЕТ СН'!$I$9+СВЦЭМ!$D$10+'СЕТ СН'!$I$5-'СЕТ СН'!$I$17</f>
        <v>4234.8959724100005</v>
      </c>
      <c r="L135" s="36">
        <f>SUMIFS(СВЦЭМ!$C$39:$C$782,СВЦЭМ!$A$39:$A$782,$A135,СВЦЭМ!$B$39:$B$782,L$119)+'СЕТ СН'!$I$9+СВЦЭМ!$D$10+'СЕТ СН'!$I$5-'СЕТ СН'!$I$17</f>
        <v>4230.3981725900003</v>
      </c>
      <c r="M135" s="36">
        <f>SUMIFS(СВЦЭМ!$C$39:$C$782,СВЦЭМ!$A$39:$A$782,$A135,СВЦЭМ!$B$39:$B$782,M$119)+'СЕТ СН'!$I$9+СВЦЭМ!$D$10+'СЕТ СН'!$I$5-'СЕТ СН'!$I$17</f>
        <v>4227.4923793500002</v>
      </c>
      <c r="N135" s="36">
        <f>SUMIFS(СВЦЭМ!$C$39:$C$782,СВЦЭМ!$A$39:$A$782,$A135,СВЦЭМ!$B$39:$B$782,N$119)+'СЕТ СН'!$I$9+СВЦЭМ!$D$10+'СЕТ СН'!$I$5-'СЕТ СН'!$I$17</f>
        <v>4233.4171523100003</v>
      </c>
      <c r="O135" s="36">
        <f>SUMIFS(СВЦЭМ!$C$39:$C$782,СВЦЭМ!$A$39:$A$782,$A135,СВЦЭМ!$B$39:$B$782,O$119)+'СЕТ СН'!$I$9+СВЦЭМ!$D$10+'СЕТ СН'!$I$5-'СЕТ СН'!$I$17</f>
        <v>4269.3496806800003</v>
      </c>
      <c r="P135" s="36">
        <f>SUMIFS(СВЦЭМ!$C$39:$C$782,СВЦЭМ!$A$39:$A$782,$A135,СВЦЭМ!$B$39:$B$782,P$119)+'СЕТ СН'!$I$9+СВЦЭМ!$D$10+'СЕТ СН'!$I$5-'СЕТ СН'!$I$17</f>
        <v>4315.9354394700003</v>
      </c>
      <c r="Q135" s="36">
        <f>SUMIFS(СВЦЭМ!$C$39:$C$782,СВЦЭМ!$A$39:$A$782,$A135,СВЦЭМ!$B$39:$B$782,Q$119)+'СЕТ СН'!$I$9+СВЦЭМ!$D$10+'СЕТ СН'!$I$5-'СЕТ СН'!$I$17</f>
        <v>4335.6919713000007</v>
      </c>
      <c r="R135" s="36">
        <f>SUMIFS(СВЦЭМ!$C$39:$C$782,СВЦЭМ!$A$39:$A$782,$A135,СВЦЭМ!$B$39:$B$782,R$119)+'СЕТ СН'!$I$9+СВЦЭМ!$D$10+'СЕТ СН'!$I$5-'СЕТ СН'!$I$17</f>
        <v>4325.3496091800007</v>
      </c>
      <c r="S135" s="36">
        <f>SUMIFS(СВЦЭМ!$C$39:$C$782,СВЦЭМ!$A$39:$A$782,$A135,СВЦЭМ!$B$39:$B$782,S$119)+'СЕТ СН'!$I$9+СВЦЭМ!$D$10+'СЕТ СН'!$I$5-'СЕТ СН'!$I$17</f>
        <v>4288.0542310800001</v>
      </c>
      <c r="T135" s="36">
        <f>SUMIFS(СВЦЭМ!$C$39:$C$782,СВЦЭМ!$A$39:$A$782,$A135,СВЦЭМ!$B$39:$B$782,T$119)+'СЕТ СН'!$I$9+СВЦЭМ!$D$10+'СЕТ СН'!$I$5-'СЕТ СН'!$I$17</f>
        <v>4239.2560627600005</v>
      </c>
      <c r="U135" s="36">
        <f>SUMIFS(СВЦЭМ!$C$39:$C$782,СВЦЭМ!$A$39:$A$782,$A135,СВЦЭМ!$B$39:$B$782,U$119)+'СЕТ СН'!$I$9+СВЦЭМ!$D$10+'СЕТ СН'!$I$5-'СЕТ СН'!$I$17</f>
        <v>4224.9980989699998</v>
      </c>
      <c r="V135" s="36">
        <f>SUMIFS(СВЦЭМ!$C$39:$C$782,СВЦЭМ!$A$39:$A$782,$A135,СВЦЭМ!$B$39:$B$782,V$119)+'СЕТ СН'!$I$9+СВЦЭМ!$D$10+'СЕТ СН'!$I$5-'СЕТ СН'!$I$17</f>
        <v>4228.549164</v>
      </c>
      <c r="W135" s="36">
        <f>SUMIFS(СВЦЭМ!$C$39:$C$782,СВЦЭМ!$A$39:$A$782,$A135,СВЦЭМ!$B$39:$B$782,W$119)+'СЕТ СН'!$I$9+СВЦЭМ!$D$10+'СЕТ СН'!$I$5-'СЕТ СН'!$I$17</f>
        <v>4205.3525099200006</v>
      </c>
      <c r="X135" s="36">
        <f>SUMIFS(СВЦЭМ!$C$39:$C$782,СВЦЭМ!$A$39:$A$782,$A135,СВЦЭМ!$B$39:$B$782,X$119)+'СЕТ СН'!$I$9+СВЦЭМ!$D$10+'СЕТ СН'!$I$5-'СЕТ СН'!$I$17</f>
        <v>4220.4772611799999</v>
      </c>
      <c r="Y135" s="36">
        <f>SUMIFS(СВЦЭМ!$C$39:$C$782,СВЦЭМ!$A$39:$A$782,$A135,СВЦЭМ!$B$39:$B$782,Y$119)+'СЕТ СН'!$I$9+СВЦЭМ!$D$10+'СЕТ СН'!$I$5-'СЕТ СН'!$I$17</f>
        <v>4297.8341872600004</v>
      </c>
    </row>
    <row r="136" spans="1:25" ht="15.75" x14ac:dyDescent="0.2">
      <c r="A136" s="35">
        <f t="shared" si="3"/>
        <v>44456</v>
      </c>
      <c r="B136" s="36">
        <f>SUMIFS(СВЦЭМ!$C$39:$C$782,СВЦЭМ!$A$39:$A$782,$A136,СВЦЭМ!$B$39:$B$782,B$119)+'СЕТ СН'!$I$9+СВЦЭМ!$D$10+'СЕТ СН'!$I$5-'СЕТ СН'!$I$17</f>
        <v>4388.9369838399998</v>
      </c>
      <c r="C136" s="36">
        <f>SUMIFS(СВЦЭМ!$C$39:$C$782,СВЦЭМ!$A$39:$A$782,$A136,СВЦЭМ!$B$39:$B$782,C$119)+'СЕТ СН'!$I$9+СВЦЭМ!$D$10+'СЕТ СН'!$I$5-'СЕТ СН'!$I$17</f>
        <v>4483.7902851100007</v>
      </c>
      <c r="D136" s="36">
        <f>SUMIFS(СВЦЭМ!$C$39:$C$782,СВЦЭМ!$A$39:$A$782,$A136,СВЦЭМ!$B$39:$B$782,D$119)+'СЕТ СН'!$I$9+СВЦЭМ!$D$10+'СЕТ СН'!$I$5-'СЕТ СН'!$I$17</f>
        <v>4556.7900800300004</v>
      </c>
      <c r="E136" s="36">
        <f>SUMIFS(СВЦЭМ!$C$39:$C$782,СВЦЭМ!$A$39:$A$782,$A136,СВЦЭМ!$B$39:$B$782,E$119)+'СЕТ СН'!$I$9+СВЦЭМ!$D$10+'СЕТ СН'!$I$5-'СЕТ СН'!$I$17</f>
        <v>4582.1823350300001</v>
      </c>
      <c r="F136" s="36">
        <f>SUMIFS(СВЦЭМ!$C$39:$C$782,СВЦЭМ!$A$39:$A$782,$A136,СВЦЭМ!$B$39:$B$782,F$119)+'СЕТ СН'!$I$9+СВЦЭМ!$D$10+'СЕТ СН'!$I$5-'СЕТ СН'!$I$17</f>
        <v>4603.8275962200005</v>
      </c>
      <c r="G136" s="36">
        <f>SUMIFS(СВЦЭМ!$C$39:$C$782,СВЦЭМ!$A$39:$A$782,$A136,СВЦЭМ!$B$39:$B$782,G$119)+'СЕТ СН'!$I$9+СВЦЭМ!$D$10+'СЕТ СН'!$I$5-'СЕТ СН'!$I$17</f>
        <v>4553.1242353199996</v>
      </c>
      <c r="H136" s="36">
        <f>SUMIFS(СВЦЭМ!$C$39:$C$782,СВЦЭМ!$A$39:$A$782,$A136,СВЦЭМ!$B$39:$B$782,H$119)+'СЕТ СН'!$I$9+СВЦЭМ!$D$10+'СЕТ СН'!$I$5-'СЕТ СН'!$I$17</f>
        <v>4461.4054496600002</v>
      </c>
      <c r="I136" s="36">
        <f>SUMIFS(СВЦЭМ!$C$39:$C$782,СВЦЭМ!$A$39:$A$782,$A136,СВЦЭМ!$B$39:$B$782,I$119)+'СЕТ СН'!$I$9+СВЦЭМ!$D$10+'СЕТ СН'!$I$5-'СЕТ СН'!$I$17</f>
        <v>4342.8661074900001</v>
      </c>
      <c r="J136" s="36">
        <f>SUMIFS(СВЦЭМ!$C$39:$C$782,СВЦЭМ!$A$39:$A$782,$A136,СВЦЭМ!$B$39:$B$782,J$119)+'СЕТ СН'!$I$9+СВЦЭМ!$D$10+'СЕТ СН'!$I$5-'СЕТ СН'!$I$17</f>
        <v>4262.58005108</v>
      </c>
      <c r="K136" s="36">
        <f>SUMIFS(СВЦЭМ!$C$39:$C$782,СВЦЭМ!$A$39:$A$782,$A136,СВЦЭМ!$B$39:$B$782,K$119)+'СЕТ СН'!$I$9+СВЦЭМ!$D$10+'СЕТ СН'!$I$5-'СЕТ СН'!$I$17</f>
        <v>4223.7790296700005</v>
      </c>
      <c r="L136" s="36">
        <f>SUMIFS(СВЦЭМ!$C$39:$C$782,СВЦЭМ!$A$39:$A$782,$A136,СВЦЭМ!$B$39:$B$782,L$119)+'СЕТ СН'!$I$9+СВЦЭМ!$D$10+'СЕТ СН'!$I$5-'СЕТ СН'!$I$17</f>
        <v>4206.2798825</v>
      </c>
      <c r="M136" s="36">
        <f>SUMIFS(СВЦЭМ!$C$39:$C$782,СВЦЭМ!$A$39:$A$782,$A136,СВЦЭМ!$B$39:$B$782,M$119)+'СЕТ СН'!$I$9+СВЦЭМ!$D$10+'СЕТ СН'!$I$5-'СЕТ СН'!$I$17</f>
        <v>4204.2100772100002</v>
      </c>
      <c r="N136" s="36">
        <f>SUMIFS(СВЦЭМ!$C$39:$C$782,СВЦЭМ!$A$39:$A$782,$A136,СВЦЭМ!$B$39:$B$782,N$119)+'СЕТ СН'!$I$9+СВЦЭМ!$D$10+'СЕТ СН'!$I$5-'СЕТ СН'!$I$17</f>
        <v>4210.2326746500003</v>
      </c>
      <c r="O136" s="36">
        <f>SUMIFS(СВЦЭМ!$C$39:$C$782,СВЦЭМ!$A$39:$A$782,$A136,СВЦЭМ!$B$39:$B$782,O$119)+'СЕТ СН'!$I$9+СВЦЭМ!$D$10+'СЕТ СН'!$I$5-'СЕТ СН'!$I$17</f>
        <v>4219.0554236500002</v>
      </c>
      <c r="P136" s="36">
        <f>SUMIFS(СВЦЭМ!$C$39:$C$782,СВЦЭМ!$A$39:$A$782,$A136,СВЦЭМ!$B$39:$B$782,P$119)+'СЕТ СН'!$I$9+СВЦЭМ!$D$10+'СЕТ СН'!$I$5-'СЕТ СН'!$I$17</f>
        <v>4249.2088012000004</v>
      </c>
      <c r="Q136" s="36">
        <f>SUMIFS(СВЦЭМ!$C$39:$C$782,СВЦЭМ!$A$39:$A$782,$A136,СВЦЭМ!$B$39:$B$782,Q$119)+'СЕТ СН'!$I$9+СВЦЭМ!$D$10+'СЕТ СН'!$I$5-'СЕТ СН'!$I$17</f>
        <v>4258.9018992900001</v>
      </c>
      <c r="R136" s="36">
        <f>SUMIFS(СВЦЭМ!$C$39:$C$782,СВЦЭМ!$A$39:$A$782,$A136,СВЦЭМ!$B$39:$B$782,R$119)+'СЕТ СН'!$I$9+СВЦЭМ!$D$10+'СЕТ СН'!$I$5-'СЕТ СН'!$I$17</f>
        <v>4248.8947893900004</v>
      </c>
      <c r="S136" s="36">
        <f>SUMIFS(СВЦЭМ!$C$39:$C$782,СВЦЭМ!$A$39:$A$782,$A136,СВЦЭМ!$B$39:$B$782,S$119)+'СЕТ СН'!$I$9+СВЦЭМ!$D$10+'СЕТ СН'!$I$5-'СЕТ СН'!$I$17</f>
        <v>4211.9661095199999</v>
      </c>
      <c r="T136" s="36">
        <f>SUMIFS(СВЦЭМ!$C$39:$C$782,СВЦЭМ!$A$39:$A$782,$A136,СВЦЭМ!$B$39:$B$782,T$119)+'СЕТ СН'!$I$9+СВЦЭМ!$D$10+'СЕТ СН'!$I$5-'СЕТ СН'!$I$17</f>
        <v>4198.8589716100005</v>
      </c>
      <c r="U136" s="36">
        <f>SUMIFS(СВЦЭМ!$C$39:$C$782,СВЦЭМ!$A$39:$A$782,$A136,СВЦЭМ!$B$39:$B$782,U$119)+'СЕТ СН'!$I$9+СВЦЭМ!$D$10+'СЕТ СН'!$I$5-'СЕТ СН'!$I$17</f>
        <v>4185.6115580599999</v>
      </c>
      <c r="V136" s="36">
        <f>SUMIFS(СВЦЭМ!$C$39:$C$782,СВЦЭМ!$A$39:$A$782,$A136,СВЦЭМ!$B$39:$B$782,V$119)+'СЕТ СН'!$I$9+СВЦЭМ!$D$10+'СЕТ СН'!$I$5-'СЕТ СН'!$I$17</f>
        <v>4198.4943994900004</v>
      </c>
      <c r="W136" s="36">
        <f>SUMIFS(СВЦЭМ!$C$39:$C$782,СВЦЭМ!$A$39:$A$782,$A136,СВЦЭМ!$B$39:$B$782,W$119)+'СЕТ СН'!$I$9+СВЦЭМ!$D$10+'СЕТ СН'!$I$5-'СЕТ СН'!$I$17</f>
        <v>4190.8414730200002</v>
      </c>
      <c r="X136" s="36">
        <f>SUMIFS(СВЦЭМ!$C$39:$C$782,СВЦЭМ!$A$39:$A$782,$A136,СВЦЭМ!$B$39:$B$782,X$119)+'СЕТ СН'!$I$9+СВЦЭМ!$D$10+'СЕТ СН'!$I$5-'СЕТ СН'!$I$17</f>
        <v>4178.3149744600005</v>
      </c>
      <c r="Y136" s="36">
        <f>SUMIFS(СВЦЭМ!$C$39:$C$782,СВЦЭМ!$A$39:$A$782,$A136,СВЦЭМ!$B$39:$B$782,Y$119)+'СЕТ СН'!$I$9+СВЦЭМ!$D$10+'СЕТ СН'!$I$5-'СЕТ СН'!$I$17</f>
        <v>4214.8641802500006</v>
      </c>
    </row>
    <row r="137" spans="1:25" ht="15.75" x14ac:dyDescent="0.2">
      <c r="A137" s="35">
        <f t="shared" si="3"/>
        <v>44457</v>
      </c>
      <c r="B137" s="36">
        <f>SUMIFS(СВЦЭМ!$C$39:$C$782,СВЦЭМ!$A$39:$A$782,$A137,СВЦЭМ!$B$39:$B$782,B$119)+'СЕТ СН'!$I$9+СВЦЭМ!$D$10+'СЕТ СН'!$I$5-'СЕТ СН'!$I$17</f>
        <v>4231.6045223199999</v>
      </c>
      <c r="C137" s="36">
        <f>SUMIFS(СВЦЭМ!$C$39:$C$782,СВЦЭМ!$A$39:$A$782,$A137,СВЦЭМ!$B$39:$B$782,C$119)+'СЕТ СН'!$I$9+СВЦЭМ!$D$10+'СЕТ СН'!$I$5-'СЕТ СН'!$I$17</f>
        <v>4271.7723435799999</v>
      </c>
      <c r="D137" s="36">
        <f>SUMIFS(СВЦЭМ!$C$39:$C$782,СВЦЭМ!$A$39:$A$782,$A137,СВЦЭМ!$B$39:$B$782,D$119)+'СЕТ СН'!$I$9+СВЦЭМ!$D$10+'СЕТ СН'!$I$5-'СЕТ СН'!$I$17</f>
        <v>4339.5121600900002</v>
      </c>
      <c r="E137" s="36">
        <f>SUMIFS(СВЦЭМ!$C$39:$C$782,СВЦЭМ!$A$39:$A$782,$A137,СВЦЭМ!$B$39:$B$782,E$119)+'СЕТ СН'!$I$9+СВЦЭМ!$D$10+'СЕТ СН'!$I$5-'СЕТ СН'!$I$17</f>
        <v>4362.1166587099997</v>
      </c>
      <c r="F137" s="36">
        <f>SUMIFS(СВЦЭМ!$C$39:$C$782,СВЦЭМ!$A$39:$A$782,$A137,СВЦЭМ!$B$39:$B$782,F$119)+'СЕТ СН'!$I$9+СВЦЭМ!$D$10+'СЕТ СН'!$I$5-'СЕТ СН'!$I$17</f>
        <v>4360.5458109499996</v>
      </c>
      <c r="G137" s="36">
        <f>SUMIFS(СВЦЭМ!$C$39:$C$782,СВЦЭМ!$A$39:$A$782,$A137,СВЦЭМ!$B$39:$B$782,G$119)+'СЕТ СН'!$I$9+СВЦЭМ!$D$10+'СЕТ СН'!$I$5-'СЕТ СН'!$I$17</f>
        <v>4357.4314227600007</v>
      </c>
      <c r="H137" s="36">
        <f>SUMIFS(СВЦЭМ!$C$39:$C$782,СВЦЭМ!$A$39:$A$782,$A137,СВЦЭМ!$B$39:$B$782,H$119)+'СЕТ СН'!$I$9+СВЦЭМ!$D$10+'СЕТ СН'!$I$5-'СЕТ СН'!$I$17</f>
        <v>4335.9955754700004</v>
      </c>
      <c r="I137" s="36">
        <f>SUMIFS(СВЦЭМ!$C$39:$C$782,СВЦЭМ!$A$39:$A$782,$A137,СВЦЭМ!$B$39:$B$782,I$119)+'СЕТ СН'!$I$9+СВЦЭМ!$D$10+'СЕТ СН'!$I$5-'СЕТ СН'!$I$17</f>
        <v>4250.3135078400001</v>
      </c>
      <c r="J137" s="36">
        <f>SUMIFS(СВЦЭМ!$C$39:$C$782,СВЦЭМ!$A$39:$A$782,$A137,СВЦЭМ!$B$39:$B$782,J$119)+'СЕТ СН'!$I$9+СВЦЭМ!$D$10+'СЕТ СН'!$I$5-'СЕТ СН'!$I$17</f>
        <v>4187.7482459900002</v>
      </c>
      <c r="K137" s="36">
        <f>SUMIFS(СВЦЭМ!$C$39:$C$782,СВЦЭМ!$A$39:$A$782,$A137,СВЦЭМ!$B$39:$B$782,K$119)+'СЕТ СН'!$I$9+СВЦЭМ!$D$10+'СЕТ СН'!$I$5-'СЕТ СН'!$I$17</f>
        <v>4145.4566114400004</v>
      </c>
      <c r="L137" s="36">
        <f>SUMIFS(СВЦЭМ!$C$39:$C$782,СВЦЭМ!$A$39:$A$782,$A137,СВЦЭМ!$B$39:$B$782,L$119)+'СЕТ СН'!$I$9+СВЦЭМ!$D$10+'СЕТ СН'!$I$5-'СЕТ СН'!$I$17</f>
        <v>4150.3217884200003</v>
      </c>
      <c r="M137" s="36">
        <f>SUMIFS(СВЦЭМ!$C$39:$C$782,СВЦЭМ!$A$39:$A$782,$A137,СВЦЭМ!$B$39:$B$782,M$119)+'СЕТ СН'!$I$9+СВЦЭМ!$D$10+'СЕТ СН'!$I$5-'СЕТ СН'!$I$17</f>
        <v>4143.8197226700004</v>
      </c>
      <c r="N137" s="36">
        <f>SUMIFS(СВЦЭМ!$C$39:$C$782,СВЦЭМ!$A$39:$A$782,$A137,СВЦЭМ!$B$39:$B$782,N$119)+'СЕТ СН'!$I$9+СВЦЭМ!$D$10+'СЕТ СН'!$I$5-'СЕТ СН'!$I$17</f>
        <v>4167.0807324500001</v>
      </c>
      <c r="O137" s="36">
        <f>SUMIFS(СВЦЭМ!$C$39:$C$782,СВЦЭМ!$A$39:$A$782,$A137,СВЦЭМ!$B$39:$B$782,O$119)+'СЕТ СН'!$I$9+СВЦЭМ!$D$10+'СЕТ СН'!$I$5-'СЕТ СН'!$I$17</f>
        <v>4202.8776024200006</v>
      </c>
      <c r="P137" s="36">
        <f>SUMIFS(СВЦЭМ!$C$39:$C$782,СВЦЭМ!$A$39:$A$782,$A137,СВЦЭМ!$B$39:$B$782,P$119)+'СЕТ СН'!$I$9+СВЦЭМ!$D$10+'СЕТ СН'!$I$5-'СЕТ СН'!$I$17</f>
        <v>4222.7291675900005</v>
      </c>
      <c r="Q137" s="36">
        <f>SUMIFS(СВЦЭМ!$C$39:$C$782,СВЦЭМ!$A$39:$A$782,$A137,СВЦЭМ!$B$39:$B$782,Q$119)+'СЕТ СН'!$I$9+СВЦЭМ!$D$10+'СЕТ СН'!$I$5-'СЕТ СН'!$I$17</f>
        <v>4223.4784541600002</v>
      </c>
      <c r="R137" s="36">
        <f>SUMIFS(СВЦЭМ!$C$39:$C$782,СВЦЭМ!$A$39:$A$782,$A137,СВЦЭМ!$B$39:$B$782,R$119)+'СЕТ СН'!$I$9+СВЦЭМ!$D$10+'СЕТ СН'!$I$5-'СЕТ СН'!$I$17</f>
        <v>4219.8252410000005</v>
      </c>
      <c r="S137" s="36">
        <f>SUMIFS(СВЦЭМ!$C$39:$C$782,СВЦЭМ!$A$39:$A$782,$A137,СВЦЭМ!$B$39:$B$782,S$119)+'СЕТ СН'!$I$9+СВЦЭМ!$D$10+'СЕТ СН'!$I$5-'СЕТ СН'!$I$17</f>
        <v>4205.1540191900003</v>
      </c>
      <c r="T137" s="36">
        <f>SUMIFS(СВЦЭМ!$C$39:$C$782,СВЦЭМ!$A$39:$A$782,$A137,СВЦЭМ!$B$39:$B$782,T$119)+'СЕТ СН'!$I$9+СВЦЭМ!$D$10+'СЕТ СН'!$I$5-'СЕТ СН'!$I$17</f>
        <v>4168.1722120100003</v>
      </c>
      <c r="U137" s="36">
        <f>SUMIFS(СВЦЭМ!$C$39:$C$782,СВЦЭМ!$A$39:$A$782,$A137,СВЦЭМ!$B$39:$B$782,U$119)+'СЕТ СН'!$I$9+СВЦЭМ!$D$10+'СЕТ СН'!$I$5-'СЕТ СН'!$I$17</f>
        <v>4117.3071500900005</v>
      </c>
      <c r="V137" s="36">
        <f>SUMIFS(СВЦЭМ!$C$39:$C$782,СВЦЭМ!$A$39:$A$782,$A137,СВЦЭМ!$B$39:$B$782,V$119)+'СЕТ СН'!$I$9+СВЦЭМ!$D$10+'СЕТ СН'!$I$5-'СЕТ СН'!$I$17</f>
        <v>4103.7718829700007</v>
      </c>
      <c r="W137" s="36">
        <f>SUMIFS(СВЦЭМ!$C$39:$C$782,СВЦЭМ!$A$39:$A$782,$A137,СВЦЭМ!$B$39:$B$782,W$119)+'СЕТ СН'!$I$9+СВЦЭМ!$D$10+'СЕТ СН'!$I$5-'СЕТ СН'!$I$17</f>
        <v>4093.48485222</v>
      </c>
      <c r="X137" s="36">
        <f>SUMIFS(СВЦЭМ!$C$39:$C$782,СВЦЭМ!$A$39:$A$782,$A137,СВЦЭМ!$B$39:$B$782,X$119)+'СЕТ СН'!$I$9+СВЦЭМ!$D$10+'СЕТ СН'!$I$5-'СЕТ СН'!$I$17</f>
        <v>4143.7136071000004</v>
      </c>
      <c r="Y137" s="36">
        <f>SUMIFS(СВЦЭМ!$C$39:$C$782,СВЦЭМ!$A$39:$A$782,$A137,СВЦЭМ!$B$39:$B$782,Y$119)+'СЕТ СН'!$I$9+СВЦЭМ!$D$10+'СЕТ СН'!$I$5-'СЕТ СН'!$I$17</f>
        <v>4173.0919386300002</v>
      </c>
    </row>
    <row r="138" spans="1:25" ht="15.75" x14ac:dyDescent="0.2">
      <c r="A138" s="35">
        <f t="shared" si="3"/>
        <v>44458</v>
      </c>
      <c r="B138" s="36">
        <f>SUMIFS(СВЦЭМ!$C$39:$C$782,СВЦЭМ!$A$39:$A$782,$A138,СВЦЭМ!$B$39:$B$782,B$119)+'СЕТ СН'!$I$9+СВЦЭМ!$D$10+'СЕТ СН'!$I$5-'СЕТ СН'!$I$17</f>
        <v>4197.2719827600004</v>
      </c>
      <c r="C138" s="36">
        <f>SUMIFS(СВЦЭМ!$C$39:$C$782,СВЦЭМ!$A$39:$A$782,$A138,СВЦЭМ!$B$39:$B$782,C$119)+'СЕТ СН'!$I$9+СВЦЭМ!$D$10+'СЕТ СН'!$I$5-'СЕТ СН'!$I$17</f>
        <v>4240.2805785700002</v>
      </c>
      <c r="D138" s="36">
        <f>SUMIFS(СВЦЭМ!$C$39:$C$782,СВЦЭМ!$A$39:$A$782,$A138,СВЦЭМ!$B$39:$B$782,D$119)+'СЕТ СН'!$I$9+СВЦЭМ!$D$10+'СЕТ СН'!$I$5-'СЕТ СН'!$I$17</f>
        <v>4299.0964363600006</v>
      </c>
      <c r="E138" s="36">
        <f>SUMIFS(СВЦЭМ!$C$39:$C$782,СВЦЭМ!$A$39:$A$782,$A138,СВЦЭМ!$B$39:$B$782,E$119)+'СЕТ СН'!$I$9+СВЦЭМ!$D$10+'СЕТ СН'!$I$5-'СЕТ СН'!$I$17</f>
        <v>4323.8705248900005</v>
      </c>
      <c r="F138" s="36">
        <f>SUMIFS(СВЦЭМ!$C$39:$C$782,СВЦЭМ!$A$39:$A$782,$A138,СВЦЭМ!$B$39:$B$782,F$119)+'СЕТ СН'!$I$9+СВЦЭМ!$D$10+'СЕТ СН'!$I$5-'СЕТ СН'!$I$17</f>
        <v>4333.14276668</v>
      </c>
      <c r="G138" s="36">
        <f>SUMIFS(СВЦЭМ!$C$39:$C$782,СВЦЭМ!$A$39:$A$782,$A138,СВЦЭМ!$B$39:$B$782,G$119)+'СЕТ СН'!$I$9+СВЦЭМ!$D$10+'СЕТ СН'!$I$5-'СЕТ СН'!$I$17</f>
        <v>4318.4902735200003</v>
      </c>
      <c r="H138" s="36">
        <f>SUMIFS(СВЦЭМ!$C$39:$C$782,СВЦЭМ!$A$39:$A$782,$A138,СВЦЭМ!$B$39:$B$782,H$119)+'СЕТ СН'!$I$9+СВЦЭМ!$D$10+'СЕТ СН'!$I$5-'СЕТ СН'!$I$17</f>
        <v>4283.73608057</v>
      </c>
      <c r="I138" s="36">
        <f>SUMIFS(СВЦЭМ!$C$39:$C$782,СВЦЭМ!$A$39:$A$782,$A138,СВЦЭМ!$B$39:$B$782,I$119)+'СЕТ СН'!$I$9+СВЦЭМ!$D$10+'СЕТ СН'!$I$5-'СЕТ СН'!$I$17</f>
        <v>4223.6669374399999</v>
      </c>
      <c r="J138" s="36">
        <f>SUMIFS(СВЦЭМ!$C$39:$C$782,СВЦЭМ!$A$39:$A$782,$A138,СВЦЭМ!$B$39:$B$782,J$119)+'СЕТ СН'!$I$9+СВЦЭМ!$D$10+'СЕТ СН'!$I$5-'СЕТ СН'!$I$17</f>
        <v>4193.3684734400003</v>
      </c>
      <c r="K138" s="36">
        <f>SUMIFS(СВЦЭМ!$C$39:$C$782,СВЦЭМ!$A$39:$A$782,$A138,СВЦЭМ!$B$39:$B$782,K$119)+'СЕТ СН'!$I$9+СВЦЭМ!$D$10+'СЕТ СН'!$I$5-'СЕТ СН'!$I$17</f>
        <v>4105.6004324100004</v>
      </c>
      <c r="L138" s="36">
        <f>SUMIFS(СВЦЭМ!$C$39:$C$782,СВЦЭМ!$A$39:$A$782,$A138,СВЦЭМ!$B$39:$B$782,L$119)+'СЕТ СН'!$I$9+СВЦЭМ!$D$10+'СЕТ СН'!$I$5-'СЕТ СН'!$I$17</f>
        <v>4104.1015227100006</v>
      </c>
      <c r="M138" s="36">
        <f>SUMIFS(СВЦЭМ!$C$39:$C$782,СВЦЭМ!$A$39:$A$782,$A138,СВЦЭМ!$B$39:$B$782,M$119)+'СЕТ СН'!$I$9+СВЦЭМ!$D$10+'СЕТ СН'!$I$5-'СЕТ СН'!$I$17</f>
        <v>4107.5844561100002</v>
      </c>
      <c r="N138" s="36">
        <f>SUMIFS(СВЦЭМ!$C$39:$C$782,СВЦЭМ!$A$39:$A$782,$A138,СВЦЭМ!$B$39:$B$782,N$119)+'СЕТ СН'!$I$9+СВЦЭМ!$D$10+'СЕТ СН'!$I$5-'СЕТ СН'!$I$17</f>
        <v>4116.4390730499999</v>
      </c>
      <c r="O138" s="36">
        <f>SUMIFS(СВЦЭМ!$C$39:$C$782,СВЦЭМ!$A$39:$A$782,$A138,СВЦЭМ!$B$39:$B$782,O$119)+'СЕТ СН'!$I$9+СВЦЭМ!$D$10+'СЕТ СН'!$I$5-'СЕТ СН'!$I$17</f>
        <v>4144.2705901600002</v>
      </c>
      <c r="P138" s="36">
        <f>SUMIFS(СВЦЭМ!$C$39:$C$782,СВЦЭМ!$A$39:$A$782,$A138,СВЦЭМ!$B$39:$B$782,P$119)+'СЕТ СН'!$I$9+СВЦЭМ!$D$10+'СЕТ СН'!$I$5-'СЕТ СН'!$I$17</f>
        <v>4188.4693723999999</v>
      </c>
      <c r="Q138" s="36">
        <f>SUMIFS(СВЦЭМ!$C$39:$C$782,СВЦЭМ!$A$39:$A$782,$A138,СВЦЭМ!$B$39:$B$782,Q$119)+'СЕТ СН'!$I$9+СВЦЭМ!$D$10+'СЕТ СН'!$I$5-'СЕТ СН'!$I$17</f>
        <v>4192.5571798300007</v>
      </c>
      <c r="R138" s="36">
        <f>SUMIFS(СВЦЭМ!$C$39:$C$782,СВЦЭМ!$A$39:$A$782,$A138,СВЦЭМ!$B$39:$B$782,R$119)+'СЕТ СН'!$I$9+СВЦЭМ!$D$10+'СЕТ СН'!$I$5-'СЕТ СН'!$I$17</f>
        <v>4186.4947367800005</v>
      </c>
      <c r="S138" s="36">
        <f>SUMIFS(СВЦЭМ!$C$39:$C$782,СВЦЭМ!$A$39:$A$782,$A138,СВЦЭМ!$B$39:$B$782,S$119)+'СЕТ СН'!$I$9+СВЦЭМ!$D$10+'СЕТ СН'!$I$5-'СЕТ СН'!$I$17</f>
        <v>4188.3873863600002</v>
      </c>
      <c r="T138" s="36">
        <f>SUMIFS(СВЦЭМ!$C$39:$C$782,СВЦЭМ!$A$39:$A$782,$A138,СВЦЭМ!$B$39:$B$782,T$119)+'СЕТ СН'!$I$9+СВЦЭМ!$D$10+'СЕТ СН'!$I$5-'СЕТ СН'!$I$17</f>
        <v>4213.2804446600003</v>
      </c>
      <c r="U138" s="36">
        <f>SUMIFS(СВЦЭМ!$C$39:$C$782,СВЦЭМ!$A$39:$A$782,$A138,СВЦЭМ!$B$39:$B$782,U$119)+'СЕТ СН'!$I$9+СВЦЭМ!$D$10+'СЕТ СН'!$I$5-'СЕТ СН'!$I$17</f>
        <v>4159.8615910400003</v>
      </c>
      <c r="V138" s="36">
        <f>SUMIFS(СВЦЭМ!$C$39:$C$782,СВЦЭМ!$A$39:$A$782,$A138,СВЦЭМ!$B$39:$B$782,V$119)+'СЕТ СН'!$I$9+СВЦЭМ!$D$10+'СЕТ СН'!$I$5-'СЕТ СН'!$I$17</f>
        <v>4149.3670517400005</v>
      </c>
      <c r="W138" s="36">
        <f>SUMIFS(СВЦЭМ!$C$39:$C$782,СВЦЭМ!$A$39:$A$782,$A138,СВЦЭМ!$B$39:$B$782,W$119)+'СЕТ СН'!$I$9+СВЦЭМ!$D$10+'СЕТ СН'!$I$5-'СЕТ СН'!$I$17</f>
        <v>4163.57370094</v>
      </c>
      <c r="X138" s="36">
        <f>SUMIFS(СВЦЭМ!$C$39:$C$782,СВЦЭМ!$A$39:$A$782,$A138,СВЦЭМ!$B$39:$B$782,X$119)+'СЕТ СН'!$I$9+СВЦЭМ!$D$10+'СЕТ СН'!$I$5-'СЕТ СН'!$I$17</f>
        <v>4173.7474628099999</v>
      </c>
      <c r="Y138" s="36">
        <f>SUMIFS(СВЦЭМ!$C$39:$C$782,СВЦЭМ!$A$39:$A$782,$A138,СВЦЭМ!$B$39:$B$782,Y$119)+'СЕТ СН'!$I$9+СВЦЭМ!$D$10+'СЕТ СН'!$I$5-'СЕТ СН'!$I$17</f>
        <v>4216.0246508800001</v>
      </c>
    </row>
    <row r="139" spans="1:25" ht="15.75" x14ac:dyDescent="0.2">
      <c r="A139" s="35">
        <f t="shared" si="3"/>
        <v>44459</v>
      </c>
      <c r="B139" s="36">
        <f>SUMIFS(СВЦЭМ!$C$39:$C$782,СВЦЭМ!$A$39:$A$782,$A139,СВЦЭМ!$B$39:$B$782,B$119)+'СЕТ СН'!$I$9+СВЦЭМ!$D$10+'СЕТ СН'!$I$5-'СЕТ СН'!$I$17</f>
        <v>4168.76997854</v>
      </c>
      <c r="C139" s="36">
        <f>SUMIFS(СВЦЭМ!$C$39:$C$782,СВЦЭМ!$A$39:$A$782,$A139,СВЦЭМ!$B$39:$B$782,C$119)+'СЕТ СН'!$I$9+СВЦЭМ!$D$10+'СЕТ СН'!$I$5-'СЕТ СН'!$I$17</f>
        <v>4257.3807847200005</v>
      </c>
      <c r="D139" s="36">
        <f>SUMIFS(СВЦЭМ!$C$39:$C$782,СВЦЭМ!$A$39:$A$782,$A139,СВЦЭМ!$B$39:$B$782,D$119)+'СЕТ СН'!$I$9+СВЦЭМ!$D$10+'СЕТ СН'!$I$5-'СЕТ СН'!$I$17</f>
        <v>4304.1620187600001</v>
      </c>
      <c r="E139" s="36">
        <f>SUMIFS(СВЦЭМ!$C$39:$C$782,СВЦЭМ!$A$39:$A$782,$A139,СВЦЭМ!$B$39:$B$782,E$119)+'СЕТ СН'!$I$9+СВЦЭМ!$D$10+'СЕТ СН'!$I$5-'СЕТ СН'!$I$17</f>
        <v>4321.2213799000001</v>
      </c>
      <c r="F139" s="36">
        <f>SUMIFS(СВЦЭМ!$C$39:$C$782,СВЦЭМ!$A$39:$A$782,$A139,СВЦЭМ!$B$39:$B$782,F$119)+'СЕТ СН'!$I$9+СВЦЭМ!$D$10+'СЕТ СН'!$I$5-'СЕТ СН'!$I$17</f>
        <v>4331.9838546700003</v>
      </c>
      <c r="G139" s="36">
        <f>SUMIFS(СВЦЭМ!$C$39:$C$782,СВЦЭМ!$A$39:$A$782,$A139,СВЦЭМ!$B$39:$B$782,G$119)+'СЕТ СН'!$I$9+СВЦЭМ!$D$10+'СЕТ СН'!$I$5-'СЕТ СН'!$I$17</f>
        <v>4316.6342788000002</v>
      </c>
      <c r="H139" s="36">
        <f>SUMIFS(СВЦЭМ!$C$39:$C$782,СВЦЭМ!$A$39:$A$782,$A139,СВЦЭМ!$B$39:$B$782,H$119)+'СЕТ СН'!$I$9+СВЦЭМ!$D$10+'СЕТ СН'!$I$5-'СЕТ СН'!$I$17</f>
        <v>4262.7452506099999</v>
      </c>
      <c r="I139" s="36">
        <f>SUMIFS(СВЦЭМ!$C$39:$C$782,СВЦЭМ!$A$39:$A$782,$A139,СВЦЭМ!$B$39:$B$782,I$119)+'СЕТ СН'!$I$9+СВЦЭМ!$D$10+'СЕТ СН'!$I$5-'СЕТ СН'!$I$17</f>
        <v>4217.4909958000007</v>
      </c>
      <c r="J139" s="36">
        <f>SUMIFS(СВЦЭМ!$C$39:$C$782,СВЦЭМ!$A$39:$A$782,$A139,СВЦЭМ!$B$39:$B$782,J$119)+'СЕТ СН'!$I$9+СВЦЭМ!$D$10+'СЕТ СН'!$I$5-'СЕТ СН'!$I$17</f>
        <v>4217.9690969500007</v>
      </c>
      <c r="K139" s="36">
        <f>SUMIFS(СВЦЭМ!$C$39:$C$782,СВЦЭМ!$A$39:$A$782,$A139,СВЦЭМ!$B$39:$B$782,K$119)+'СЕТ СН'!$I$9+СВЦЭМ!$D$10+'СЕТ СН'!$I$5-'СЕТ СН'!$I$17</f>
        <v>4214.7098032399999</v>
      </c>
      <c r="L139" s="36">
        <f>SUMIFS(СВЦЭМ!$C$39:$C$782,СВЦЭМ!$A$39:$A$782,$A139,СВЦЭМ!$B$39:$B$782,L$119)+'СЕТ СН'!$I$9+СВЦЭМ!$D$10+'СЕТ СН'!$I$5-'СЕТ СН'!$I$17</f>
        <v>4201.3810871599999</v>
      </c>
      <c r="M139" s="36">
        <f>SUMIFS(СВЦЭМ!$C$39:$C$782,СВЦЭМ!$A$39:$A$782,$A139,СВЦЭМ!$B$39:$B$782,M$119)+'СЕТ СН'!$I$9+СВЦЭМ!$D$10+'СЕТ СН'!$I$5-'СЕТ СН'!$I$17</f>
        <v>4201.7560592300006</v>
      </c>
      <c r="N139" s="36">
        <f>SUMIFS(СВЦЭМ!$C$39:$C$782,СВЦЭМ!$A$39:$A$782,$A139,СВЦЭМ!$B$39:$B$782,N$119)+'СЕТ СН'!$I$9+СВЦЭМ!$D$10+'СЕТ СН'!$I$5-'СЕТ СН'!$I$17</f>
        <v>4210.3327867300004</v>
      </c>
      <c r="O139" s="36">
        <f>SUMIFS(СВЦЭМ!$C$39:$C$782,СВЦЭМ!$A$39:$A$782,$A139,СВЦЭМ!$B$39:$B$782,O$119)+'СЕТ СН'!$I$9+СВЦЭМ!$D$10+'СЕТ СН'!$I$5-'СЕТ СН'!$I$17</f>
        <v>4241.5120477300006</v>
      </c>
      <c r="P139" s="36">
        <f>SUMIFS(СВЦЭМ!$C$39:$C$782,СВЦЭМ!$A$39:$A$782,$A139,СВЦЭМ!$B$39:$B$782,P$119)+'СЕТ СН'!$I$9+СВЦЭМ!$D$10+'СЕТ СН'!$I$5-'СЕТ СН'!$I$17</f>
        <v>4273.5711384100005</v>
      </c>
      <c r="Q139" s="36">
        <f>SUMIFS(СВЦЭМ!$C$39:$C$782,СВЦЭМ!$A$39:$A$782,$A139,СВЦЭМ!$B$39:$B$782,Q$119)+'СЕТ СН'!$I$9+СВЦЭМ!$D$10+'СЕТ СН'!$I$5-'СЕТ СН'!$I$17</f>
        <v>4270.4302973700005</v>
      </c>
      <c r="R139" s="36">
        <f>SUMIFS(СВЦЭМ!$C$39:$C$782,СВЦЭМ!$A$39:$A$782,$A139,СВЦЭМ!$B$39:$B$782,R$119)+'СЕТ СН'!$I$9+СВЦЭМ!$D$10+'СЕТ СН'!$I$5-'СЕТ СН'!$I$17</f>
        <v>4254.7618331600006</v>
      </c>
      <c r="S139" s="36">
        <f>SUMIFS(СВЦЭМ!$C$39:$C$782,СВЦЭМ!$A$39:$A$782,$A139,СВЦЭМ!$B$39:$B$782,S$119)+'СЕТ СН'!$I$9+СВЦЭМ!$D$10+'СЕТ СН'!$I$5-'СЕТ СН'!$I$17</f>
        <v>4260.5672659100001</v>
      </c>
      <c r="T139" s="36">
        <f>SUMIFS(СВЦЭМ!$C$39:$C$782,СВЦЭМ!$A$39:$A$782,$A139,СВЦЭМ!$B$39:$B$782,T$119)+'СЕТ СН'!$I$9+СВЦЭМ!$D$10+'СЕТ СН'!$I$5-'СЕТ СН'!$I$17</f>
        <v>4236.4762403800005</v>
      </c>
      <c r="U139" s="36">
        <f>SUMIFS(СВЦЭМ!$C$39:$C$782,СВЦЭМ!$A$39:$A$782,$A139,СВЦЭМ!$B$39:$B$782,U$119)+'СЕТ СН'!$I$9+СВЦЭМ!$D$10+'СЕТ СН'!$I$5-'СЕТ СН'!$I$17</f>
        <v>4254.5611502100001</v>
      </c>
      <c r="V139" s="36">
        <f>SUMIFS(СВЦЭМ!$C$39:$C$782,СВЦЭМ!$A$39:$A$782,$A139,СВЦЭМ!$B$39:$B$782,V$119)+'СЕТ СН'!$I$9+СВЦЭМ!$D$10+'СЕТ СН'!$I$5-'СЕТ СН'!$I$17</f>
        <v>4215.2493018000005</v>
      </c>
      <c r="W139" s="36">
        <f>SUMIFS(СВЦЭМ!$C$39:$C$782,СВЦЭМ!$A$39:$A$782,$A139,СВЦЭМ!$B$39:$B$782,W$119)+'СЕТ СН'!$I$9+СВЦЭМ!$D$10+'СЕТ СН'!$I$5-'СЕТ СН'!$I$17</f>
        <v>4203.4521008199999</v>
      </c>
      <c r="X139" s="36">
        <f>SUMIFS(СВЦЭМ!$C$39:$C$782,СВЦЭМ!$A$39:$A$782,$A139,СВЦЭМ!$B$39:$B$782,X$119)+'СЕТ СН'!$I$9+СВЦЭМ!$D$10+'СЕТ СН'!$I$5-'СЕТ СН'!$I$17</f>
        <v>4232.4123178899999</v>
      </c>
      <c r="Y139" s="36">
        <f>SUMIFS(СВЦЭМ!$C$39:$C$782,СВЦЭМ!$A$39:$A$782,$A139,СВЦЭМ!$B$39:$B$782,Y$119)+'СЕТ СН'!$I$9+СВЦЭМ!$D$10+'СЕТ СН'!$I$5-'СЕТ СН'!$I$17</f>
        <v>4205.1308786099999</v>
      </c>
    </row>
    <row r="140" spans="1:25" ht="15.75" x14ac:dyDescent="0.2">
      <c r="A140" s="35">
        <f t="shared" si="3"/>
        <v>44460</v>
      </c>
      <c r="B140" s="36">
        <f>SUMIFS(СВЦЭМ!$C$39:$C$782,СВЦЭМ!$A$39:$A$782,$A140,СВЦЭМ!$B$39:$B$782,B$119)+'СЕТ СН'!$I$9+СВЦЭМ!$D$10+'СЕТ СН'!$I$5-'СЕТ СН'!$I$17</f>
        <v>4265.8638664300006</v>
      </c>
      <c r="C140" s="36">
        <f>SUMIFS(СВЦЭМ!$C$39:$C$782,СВЦЭМ!$A$39:$A$782,$A140,СВЦЭМ!$B$39:$B$782,C$119)+'СЕТ СН'!$I$9+СВЦЭМ!$D$10+'СЕТ СН'!$I$5-'СЕТ СН'!$I$17</f>
        <v>4347.0365861400005</v>
      </c>
      <c r="D140" s="36">
        <f>SUMIFS(СВЦЭМ!$C$39:$C$782,СВЦЭМ!$A$39:$A$782,$A140,СВЦЭМ!$B$39:$B$782,D$119)+'СЕТ СН'!$I$9+СВЦЭМ!$D$10+'СЕТ СН'!$I$5-'СЕТ СН'!$I$17</f>
        <v>4376.2135543700006</v>
      </c>
      <c r="E140" s="36">
        <f>SUMIFS(СВЦЭМ!$C$39:$C$782,СВЦЭМ!$A$39:$A$782,$A140,СВЦЭМ!$B$39:$B$782,E$119)+'СЕТ СН'!$I$9+СВЦЭМ!$D$10+'СЕТ СН'!$I$5-'СЕТ СН'!$I$17</f>
        <v>4384.8979988400006</v>
      </c>
      <c r="F140" s="36">
        <f>SUMIFS(СВЦЭМ!$C$39:$C$782,СВЦЭМ!$A$39:$A$782,$A140,СВЦЭМ!$B$39:$B$782,F$119)+'СЕТ СН'!$I$9+СВЦЭМ!$D$10+'СЕТ СН'!$I$5-'СЕТ СН'!$I$17</f>
        <v>4385.65372149</v>
      </c>
      <c r="G140" s="36">
        <f>SUMIFS(СВЦЭМ!$C$39:$C$782,СВЦЭМ!$A$39:$A$782,$A140,СВЦЭМ!$B$39:$B$782,G$119)+'СЕТ СН'!$I$9+СВЦЭМ!$D$10+'СЕТ СН'!$I$5-'СЕТ СН'!$I$17</f>
        <v>4360.77917609</v>
      </c>
      <c r="H140" s="36">
        <f>SUMIFS(СВЦЭМ!$C$39:$C$782,СВЦЭМ!$A$39:$A$782,$A140,СВЦЭМ!$B$39:$B$782,H$119)+'СЕТ СН'!$I$9+СВЦЭМ!$D$10+'СЕТ СН'!$I$5-'СЕТ СН'!$I$17</f>
        <v>4303.8463228999999</v>
      </c>
      <c r="I140" s="36">
        <f>SUMIFS(СВЦЭМ!$C$39:$C$782,СВЦЭМ!$A$39:$A$782,$A140,СВЦЭМ!$B$39:$B$782,I$119)+'СЕТ СН'!$I$9+СВЦЭМ!$D$10+'СЕТ СН'!$I$5-'СЕТ СН'!$I$17</f>
        <v>4254.0915209200002</v>
      </c>
      <c r="J140" s="36">
        <f>SUMIFS(СВЦЭМ!$C$39:$C$782,СВЦЭМ!$A$39:$A$782,$A140,СВЦЭМ!$B$39:$B$782,J$119)+'СЕТ СН'!$I$9+СВЦЭМ!$D$10+'СЕТ СН'!$I$5-'СЕТ СН'!$I$17</f>
        <v>4231.7108326500002</v>
      </c>
      <c r="K140" s="36">
        <f>SUMIFS(СВЦЭМ!$C$39:$C$782,СВЦЭМ!$A$39:$A$782,$A140,СВЦЭМ!$B$39:$B$782,K$119)+'СЕТ СН'!$I$9+СВЦЭМ!$D$10+'СЕТ СН'!$I$5-'СЕТ СН'!$I$17</f>
        <v>4214.8390390499999</v>
      </c>
      <c r="L140" s="36">
        <f>SUMIFS(СВЦЭМ!$C$39:$C$782,СВЦЭМ!$A$39:$A$782,$A140,СВЦЭМ!$B$39:$B$782,L$119)+'СЕТ СН'!$I$9+СВЦЭМ!$D$10+'СЕТ СН'!$I$5-'СЕТ СН'!$I$17</f>
        <v>4207.5259623399998</v>
      </c>
      <c r="M140" s="36">
        <f>SUMIFS(СВЦЭМ!$C$39:$C$782,СВЦЭМ!$A$39:$A$782,$A140,СВЦЭМ!$B$39:$B$782,M$119)+'СЕТ СН'!$I$9+СВЦЭМ!$D$10+'СЕТ СН'!$I$5-'СЕТ СН'!$I$17</f>
        <v>4214.6111873700002</v>
      </c>
      <c r="N140" s="36">
        <f>SUMIFS(СВЦЭМ!$C$39:$C$782,СВЦЭМ!$A$39:$A$782,$A140,СВЦЭМ!$B$39:$B$782,N$119)+'СЕТ СН'!$I$9+СВЦЭМ!$D$10+'СЕТ СН'!$I$5-'СЕТ СН'!$I$17</f>
        <v>4204.5084270799998</v>
      </c>
      <c r="O140" s="36">
        <f>SUMIFS(СВЦЭМ!$C$39:$C$782,СВЦЭМ!$A$39:$A$782,$A140,СВЦЭМ!$B$39:$B$782,O$119)+'СЕТ СН'!$I$9+СВЦЭМ!$D$10+'СЕТ СН'!$I$5-'СЕТ СН'!$I$17</f>
        <v>4233.2898233900005</v>
      </c>
      <c r="P140" s="36">
        <f>SUMIFS(СВЦЭМ!$C$39:$C$782,СВЦЭМ!$A$39:$A$782,$A140,СВЦЭМ!$B$39:$B$782,P$119)+'СЕТ СН'!$I$9+СВЦЭМ!$D$10+'СЕТ СН'!$I$5-'СЕТ СН'!$I$17</f>
        <v>4269.4356348500005</v>
      </c>
      <c r="Q140" s="36">
        <f>SUMIFS(СВЦЭМ!$C$39:$C$782,СВЦЭМ!$A$39:$A$782,$A140,СВЦЭМ!$B$39:$B$782,Q$119)+'СЕТ СН'!$I$9+СВЦЭМ!$D$10+'СЕТ СН'!$I$5-'СЕТ СН'!$I$17</f>
        <v>4274.3969915899997</v>
      </c>
      <c r="R140" s="36">
        <f>SUMIFS(СВЦЭМ!$C$39:$C$782,СВЦЭМ!$A$39:$A$782,$A140,СВЦЭМ!$B$39:$B$782,R$119)+'СЕТ СН'!$I$9+СВЦЭМ!$D$10+'СЕТ СН'!$I$5-'СЕТ СН'!$I$17</f>
        <v>4264.5265233</v>
      </c>
      <c r="S140" s="36">
        <f>SUMIFS(СВЦЭМ!$C$39:$C$782,СВЦЭМ!$A$39:$A$782,$A140,СВЦЭМ!$B$39:$B$782,S$119)+'СЕТ СН'!$I$9+СВЦЭМ!$D$10+'СЕТ СН'!$I$5-'СЕТ СН'!$I$17</f>
        <v>4258.1434293800003</v>
      </c>
      <c r="T140" s="36">
        <f>SUMIFS(СВЦЭМ!$C$39:$C$782,СВЦЭМ!$A$39:$A$782,$A140,СВЦЭМ!$B$39:$B$782,T$119)+'СЕТ СН'!$I$9+СВЦЭМ!$D$10+'СЕТ СН'!$I$5-'СЕТ СН'!$I$17</f>
        <v>4232.3402952400002</v>
      </c>
      <c r="U140" s="36">
        <f>SUMIFS(СВЦЭМ!$C$39:$C$782,СВЦЭМ!$A$39:$A$782,$A140,СВЦЭМ!$B$39:$B$782,U$119)+'СЕТ СН'!$I$9+СВЦЭМ!$D$10+'СЕТ СН'!$I$5-'СЕТ СН'!$I$17</f>
        <v>4218.54494118</v>
      </c>
      <c r="V140" s="36">
        <f>SUMIFS(СВЦЭМ!$C$39:$C$782,СВЦЭМ!$A$39:$A$782,$A140,СВЦЭМ!$B$39:$B$782,V$119)+'СЕТ СН'!$I$9+СВЦЭМ!$D$10+'СЕТ СН'!$I$5-'СЕТ СН'!$I$17</f>
        <v>4209.8137788200002</v>
      </c>
      <c r="W140" s="36">
        <f>SUMIFS(СВЦЭМ!$C$39:$C$782,СВЦЭМ!$A$39:$A$782,$A140,СВЦЭМ!$B$39:$B$782,W$119)+'СЕТ СН'!$I$9+СВЦЭМ!$D$10+'СЕТ СН'!$I$5-'СЕТ СН'!$I$17</f>
        <v>4203.4742665499998</v>
      </c>
      <c r="X140" s="36">
        <f>SUMIFS(СВЦЭМ!$C$39:$C$782,СВЦЭМ!$A$39:$A$782,$A140,СВЦЭМ!$B$39:$B$782,X$119)+'СЕТ СН'!$I$9+СВЦЭМ!$D$10+'СЕТ СН'!$I$5-'СЕТ СН'!$I$17</f>
        <v>4179.3231536399999</v>
      </c>
      <c r="Y140" s="36">
        <f>SUMIFS(СВЦЭМ!$C$39:$C$782,СВЦЭМ!$A$39:$A$782,$A140,СВЦЭМ!$B$39:$B$782,Y$119)+'СЕТ СН'!$I$9+СВЦЭМ!$D$10+'СЕТ СН'!$I$5-'СЕТ СН'!$I$17</f>
        <v>4175.5052164200006</v>
      </c>
    </row>
    <row r="141" spans="1:25" ht="15.75" x14ac:dyDescent="0.2">
      <c r="A141" s="35">
        <f t="shared" si="3"/>
        <v>44461</v>
      </c>
      <c r="B141" s="36">
        <f>SUMIFS(СВЦЭМ!$C$39:$C$782,СВЦЭМ!$A$39:$A$782,$A141,СВЦЭМ!$B$39:$B$782,B$119)+'СЕТ СН'!$I$9+СВЦЭМ!$D$10+'СЕТ СН'!$I$5-'СЕТ СН'!$I$17</f>
        <v>4257.26458886</v>
      </c>
      <c r="C141" s="36">
        <f>SUMIFS(СВЦЭМ!$C$39:$C$782,СВЦЭМ!$A$39:$A$782,$A141,СВЦЭМ!$B$39:$B$782,C$119)+'СЕТ СН'!$I$9+СВЦЭМ!$D$10+'СЕТ СН'!$I$5-'СЕТ СН'!$I$17</f>
        <v>4314.0912858299998</v>
      </c>
      <c r="D141" s="36">
        <f>SUMIFS(СВЦЭМ!$C$39:$C$782,СВЦЭМ!$A$39:$A$782,$A141,СВЦЭМ!$B$39:$B$782,D$119)+'СЕТ СН'!$I$9+СВЦЭМ!$D$10+'СЕТ СН'!$I$5-'СЕТ СН'!$I$17</f>
        <v>4344.6072260399997</v>
      </c>
      <c r="E141" s="36">
        <f>SUMIFS(СВЦЭМ!$C$39:$C$782,СВЦЭМ!$A$39:$A$782,$A141,СВЦЭМ!$B$39:$B$782,E$119)+'СЕТ СН'!$I$9+СВЦЭМ!$D$10+'СЕТ СН'!$I$5-'СЕТ СН'!$I$17</f>
        <v>4366.7855964600003</v>
      </c>
      <c r="F141" s="36">
        <f>SUMIFS(СВЦЭМ!$C$39:$C$782,СВЦЭМ!$A$39:$A$782,$A141,СВЦЭМ!$B$39:$B$782,F$119)+'СЕТ СН'!$I$9+СВЦЭМ!$D$10+'СЕТ СН'!$I$5-'СЕТ СН'!$I$17</f>
        <v>4366.1443630200001</v>
      </c>
      <c r="G141" s="36">
        <f>SUMIFS(СВЦЭМ!$C$39:$C$782,СВЦЭМ!$A$39:$A$782,$A141,СВЦЭМ!$B$39:$B$782,G$119)+'СЕТ СН'!$I$9+СВЦЭМ!$D$10+'СЕТ СН'!$I$5-'СЕТ СН'!$I$17</f>
        <v>4357.61152021</v>
      </c>
      <c r="H141" s="36">
        <f>SUMIFS(СВЦЭМ!$C$39:$C$782,СВЦЭМ!$A$39:$A$782,$A141,СВЦЭМ!$B$39:$B$782,H$119)+'СЕТ СН'!$I$9+СВЦЭМ!$D$10+'СЕТ СН'!$I$5-'СЕТ СН'!$I$17</f>
        <v>4307.1760291099999</v>
      </c>
      <c r="I141" s="36">
        <f>SUMIFS(СВЦЭМ!$C$39:$C$782,СВЦЭМ!$A$39:$A$782,$A141,СВЦЭМ!$B$39:$B$782,I$119)+'СЕТ СН'!$I$9+СВЦЭМ!$D$10+'СЕТ СН'!$I$5-'СЕТ СН'!$I$17</f>
        <v>4240.7025178500007</v>
      </c>
      <c r="J141" s="36">
        <f>SUMIFS(СВЦЭМ!$C$39:$C$782,СВЦЭМ!$A$39:$A$782,$A141,СВЦЭМ!$B$39:$B$782,J$119)+'СЕТ СН'!$I$9+СВЦЭМ!$D$10+'СЕТ СН'!$I$5-'СЕТ СН'!$I$17</f>
        <v>4220.6036147900004</v>
      </c>
      <c r="K141" s="36">
        <f>SUMIFS(СВЦЭМ!$C$39:$C$782,СВЦЭМ!$A$39:$A$782,$A141,СВЦЭМ!$B$39:$B$782,K$119)+'СЕТ СН'!$I$9+СВЦЭМ!$D$10+'СЕТ СН'!$I$5-'СЕТ СН'!$I$17</f>
        <v>4220.3552962900003</v>
      </c>
      <c r="L141" s="36">
        <f>SUMIFS(СВЦЭМ!$C$39:$C$782,СВЦЭМ!$A$39:$A$782,$A141,СВЦЭМ!$B$39:$B$782,L$119)+'СЕТ СН'!$I$9+СВЦЭМ!$D$10+'СЕТ СН'!$I$5-'СЕТ СН'!$I$17</f>
        <v>4204.2020294000004</v>
      </c>
      <c r="M141" s="36">
        <f>SUMIFS(СВЦЭМ!$C$39:$C$782,СВЦЭМ!$A$39:$A$782,$A141,СВЦЭМ!$B$39:$B$782,M$119)+'СЕТ СН'!$I$9+СВЦЭМ!$D$10+'СЕТ СН'!$I$5-'СЕТ СН'!$I$17</f>
        <v>4196.53452853</v>
      </c>
      <c r="N141" s="36">
        <f>SUMIFS(СВЦЭМ!$C$39:$C$782,СВЦЭМ!$A$39:$A$782,$A141,СВЦЭМ!$B$39:$B$782,N$119)+'СЕТ СН'!$I$9+СВЦЭМ!$D$10+'СЕТ СН'!$I$5-'СЕТ СН'!$I$17</f>
        <v>4196.3614697600005</v>
      </c>
      <c r="O141" s="36">
        <f>SUMIFS(СВЦЭМ!$C$39:$C$782,СВЦЭМ!$A$39:$A$782,$A141,СВЦЭМ!$B$39:$B$782,O$119)+'СЕТ СН'!$I$9+СВЦЭМ!$D$10+'СЕТ СН'!$I$5-'СЕТ СН'!$I$17</f>
        <v>4232.04597913</v>
      </c>
      <c r="P141" s="36">
        <f>SUMIFS(СВЦЭМ!$C$39:$C$782,СВЦЭМ!$A$39:$A$782,$A141,СВЦЭМ!$B$39:$B$782,P$119)+'СЕТ СН'!$I$9+СВЦЭМ!$D$10+'СЕТ СН'!$I$5-'СЕТ СН'!$I$17</f>
        <v>4266.3707276800005</v>
      </c>
      <c r="Q141" s="36">
        <f>SUMIFS(СВЦЭМ!$C$39:$C$782,СВЦЭМ!$A$39:$A$782,$A141,СВЦЭМ!$B$39:$B$782,Q$119)+'СЕТ СН'!$I$9+СВЦЭМ!$D$10+'СЕТ СН'!$I$5-'СЕТ СН'!$I$17</f>
        <v>4272.0175987900002</v>
      </c>
      <c r="R141" s="36">
        <f>SUMIFS(СВЦЭМ!$C$39:$C$782,СВЦЭМ!$A$39:$A$782,$A141,СВЦЭМ!$B$39:$B$782,R$119)+'СЕТ СН'!$I$9+СВЦЭМ!$D$10+'СЕТ СН'!$I$5-'СЕТ СН'!$I$17</f>
        <v>4258.3315664800002</v>
      </c>
      <c r="S141" s="36">
        <f>SUMIFS(СВЦЭМ!$C$39:$C$782,СВЦЭМ!$A$39:$A$782,$A141,СВЦЭМ!$B$39:$B$782,S$119)+'СЕТ СН'!$I$9+СВЦЭМ!$D$10+'СЕТ СН'!$I$5-'СЕТ СН'!$I$17</f>
        <v>4236.27377101</v>
      </c>
      <c r="T141" s="36">
        <f>SUMIFS(СВЦЭМ!$C$39:$C$782,СВЦЭМ!$A$39:$A$782,$A141,СВЦЭМ!$B$39:$B$782,T$119)+'СЕТ СН'!$I$9+СВЦЭМ!$D$10+'СЕТ СН'!$I$5-'СЕТ СН'!$I$17</f>
        <v>4212.3342598600002</v>
      </c>
      <c r="U141" s="36">
        <f>SUMIFS(СВЦЭМ!$C$39:$C$782,СВЦЭМ!$A$39:$A$782,$A141,СВЦЭМ!$B$39:$B$782,U$119)+'СЕТ СН'!$I$9+СВЦЭМ!$D$10+'СЕТ СН'!$I$5-'СЕТ СН'!$I$17</f>
        <v>4212.1461762600002</v>
      </c>
      <c r="V141" s="36">
        <f>SUMIFS(СВЦЭМ!$C$39:$C$782,СВЦЭМ!$A$39:$A$782,$A141,СВЦЭМ!$B$39:$B$782,V$119)+'СЕТ СН'!$I$9+СВЦЭМ!$D$10+'СЕТ СН'!$I$5-'СЕТ СН'!$I$17</f>
        <v>4201.4760971100004</v>
      </c>
      <c r="W141" s="36">
        <f>SUMIFS(СВЦЭМ!$C$39:$C$782,СВЦЭМ!$A$39:$A$782,$A141,СВЦЭМ!$B$39:$B$782,W$119)+'СЕТ СН'!$I$9+СВЦЭМ!$D$10+'СЕТ СН'!$I$5-'СЕТ СН'!$I$17</f>
        <v>4194.2257894499999</v>
      </c>
      <c r="X141" s="36">
        <f>SUMIFS(СВЦЭМ!$C$39:$C$782,СВЦЭМ!$A$39:$A$782,$A141,СВЦЭМ!$B$39:$B$782,X$119)+'СЕТ СН'!$I$9+СВЦЭМ!$D$10+'СЕТ СН'!$I$5-'СЕТ СН'!$I$17</f>
        <v>4175.2408488000001</v>
      </c>
      <c r="Y141" s="36">
        <f>SUMIFS(СВЦЭМ!$C$39:$C$782,СВЦЭМ!$A$39:$A$782,$A141,СВЦЭМ!$B$39:$B$782,Y$119)+'СЕТ СН'!$I$9+СВЦЭМ!$D$10+'СЕТ СН'!$I$5-'СЕТ СН'!$I$17</f>
        <v>4168.6245403299999</v>
      </c>
    </row>
    <row r="142" spans="1:25" ht="15.75" x14ac:dyDescent="0.2">
      <c r="A142" s="35">
        <f t="shared" si="3"/>
        <v>44462</v>
      </c>
      <c r="B142" s="36">
        <f>SUMIFS(СВЦЭМ!$C$39:$C$782,СВЦЭМ!$A$39:$A$782,$A142,СВЦЭМ!$B$39:$B$782,B$119)+'СЕТ СН'!$I$9+СВЦЭМ!$D$10+'СЕТ СН'!$I$5-'СЕТ СН'!$I$17</f>
        <v>4291.1930216600003</v>
      </c>
      <c r="C142" s="36">
        <f>SUMIFS(СВЦЭМ!$C$39:$C$782,СВЦЭМ!$A$39:$A$782,$A142,СВЦЭМ!$B$39:$B$782,C$119)+'СЕТ СН'!$I$9+СВЦЭМ!$D$10+'СЕТ СН'!$I$5-'СЕТ СН'!$I$17</f>
        <v>4384.0813180900004</v>
      </c>
      <c r="D142" s="36">
        <f>SUMIFS(СВЦЭМ!$C$39:$C$782,СВЦЭМ!$A$39:$A$782,$A142,СВЦЭМ!$B$39:$B$782,D$119)+'СЕТ СН'!$I$9+СВЦЭМ!$D$10+'СЕТ СН'!$I$5-'СЕТ СН'!$I$17</f>
        <v>4441.8806639000004</v>
      </c>
      <c r="E142" s="36">
        <f>SUMIFS(СВЦЭМ!$C$39:$C$782,СВЦЭМ!$A$39:$A$782,$A142,СВЦЭМ!$B$39:$B$782,E$119)+'СЕТ СН'!$I$9+СВЦЭМ!$D$10+'СЕТ СН'!$I$5-'СЕТ СН'!$I$17</f>
        <v>4452.3389715600006</v>
      </c>
      <c r="F142" s="36">
        <f>SUMIFS(СВЦЭМ!$C$39:$C$782,СВЦЭМ!$A$39:$A$782,$A142,СВЦЭМ!$B$39:$B$782,F$119)+'СЕТ СН'!$I$9+СВЦЭМ!$D$10+'СЕТ СН'!$I$5-'СЕТ СН'!$I$17</f>
        <v>4453.3088363200004</v>
      </c>
      <c r="G142" s="36">
        <f>SUMIFS(СВЦЭМ!$C$39:$C$782,СВЦЭМ!$A$39:$A$782,$A142,СВЦЭМ!$B$39:$B$782,G$119)+'СЕТ СН'!$I$9+СВЦЭМ!$D$10+'СЕТ СН'!$I$5-'СЕТ СН'!$I$17</f>
        <v>4430.0801382600002</v>
      </c>
      <c r="H142" s="36">
        <f>SUMIFS(СВЦЭМ!$C$39:$C$782,СВЦЭМ!$A$39:$A$782,$A142,СВЦЭМ!$B$39:$B$782,H$119)+'СЕТ СН'!$I$9+СВЦЭМ!$D$10+'СЕТ СН'!$I$5-'СЕТ СН'!$I$17</f>
        <v>4358.7305871900007</v>
      </c>
      <c r="I142" s="36">
        <f>SUMIFS(СВЦЭМ!$C$39:$C$782,СВЦЭМ!$A$39:$A$782,$A142,СВЦЭМ!$B$39:$B$782,I$119)+'СЕТ СН'!$I$9+СВЦЭМ!$D$10+'СЕТ СН'!$I$5-'СЕТ СН'!$I$17</f>
        <v>4256.6021956700006</v>
      </c>
      <c r="J142" s="36">
        <f>SUMIFS(СВЦЭМ!$C$39:$C$782,СВЦЭМ!$A$39:$A$782,$A142,СВЦЭМ!$B$39:$B$782,J$119)+'СЕТ СН'!$I$9+СВЦЭМ!$D$10+'СЕТ СН'!$I$5-'СЕТ СН'!$I$17</f>
        <v>4262.4039315600003</v>
      </c>
      <c r="K142" s="36">
        <f>SUMIFS(СВЦЭМ!$C$39:$C$782,СВЦЭМ!$A$39:$A$782,$A142,СВЦЭМ!$B$39:$B$782,K$119)+'СЕТ СН'!$I$9+СВЦЭМ!$D$10+'СЕТ СН'!$I$5-'СЕТ СН'!$I$17</f>
        <v>4284.1856578000006</v>
      </c>
      <c r="L142" s="36">
        <f>SUMIFS(СВЦЭМ!$C$39:$C$782,СВЦЭМ!$A$39:$A$782,$A142,СВЦЭМ!$B$39:$B$782,L$119)+'СЕТ СН'!$I$9+СВЦЭМ!$D$10+'СЕТ СН'!$I$5-'СЕТ СН'!$I$17</f>
        <v>4278.0507349099998</v>
      </c>
      <c r="M142" s="36">
        <f>SUMIFS(СВЦЭМ!$C$39:$C$782,СВЦЭМ!$A$39:$A$782,$A142,СВЦЭМ!$B$39:$B$782,M$119)+'СЕТ СН'!$I$9+СВЦЭМ!$D$10+'СЕТ СН'!$I$5-'СЕТ СН'!$I$17</f>
        <v>4271.6829372000002</v>
      </c>
      <c r="N142" s="36">
        <f>SUMIFS(СВЦЭМ!$C$39:$C$782,СВЦЭМ!$A$39:$A$782,$A142,СВЦЭМ!$B$39:$B$782,N$119)+'СЕТ СН'!$I$9+СВЦЭМ!$D$10+'СЕТ СН'!$I$5-'СЕТ СН'!$I$17</f>
        <v>4243.1886432199999</v>
      </c>
      <c r="O142" s="36">
        <f>SUMIFS(СВЦЭМ!$C$39:$C$782,СВЦЭМ!$A$39:$A$782,$A142,СВЦЭМ!$B$39:$B$782,O$119)+'СЕТ СН'!$I$9+СВЦЭМ!$D$10+'СЕТ СН'!$I$5-'СЕТ СН'!$I$17</f>
        <v>4245.6903145599999</v>
      </c>
      <c r="P142" s="36">
        <f>SUMIFS(СВЦЭМ!$C$39:$C$782,СВЦЭМ!$A$39:$A$782,$A142,СВЦЭМ!$B$39:$B$782,P$119)+'СЕТ СН'!$I$9+СВЦЭМ!$D$10+'СЕТ СН'!$I$5-'СЕТ СН'!$I$17</f>
        <v>4273.8742067900002</v>
      </c>
      <c r="Q142" s="36">
        <f>SUMIFS(СВЦЭМ!$C$39:$C$782,СВЦЭМ!$A$39:$A$782,$A142,СВЦЭМ!$B$39:$B$782,Q$119)+'СЕТ СН'!$I$9+СВЦЭМ!$D$10+'СЕТ СН'!$I$5-'СЕТ СН'!$I$17</f>
        <v>4283.3061766000001</v>
      </c>
      <c r="R142" s="36">
        <f>SUMIFS(СВЦЭМ!$C$39:$C$782,СВЦЭМ!$A$39:$A$782,$A142,СВЦЭМ!$B$39:$B$782,R$119)+'СЕТ СН'!$I$9+СВЦЭМ!$D$10+'СЕТ СН'!$I$5-'СЕТ СН'!$I$17</f>
        <v>4263.4791970900005</v>
      </c>
      <c r="S142" s="36">
        <f>SUMIFS(СВЦЭМ!$C$39:$C$782,СВЦЭМ!$A$39:$A$782,$A142,СВЦЭМ!$B$39:$B$782,S$119)+'СЕТ СН'!$I$9+СВЦЭМ!$D$10+'СЕТ СН'!$I$5-'СЕТ СН'!$I$17</f>
        <v>4241.6800958100002</v>
      </c>
      <c r="T142" s="36">
        <f>SUMIFS(СВЦЭМ!$C$39:$C$782,СВЦЭМ!$A$39:$A$782,$A142,СВЦЭМ!$B$39:$B$782,T$119)+'СЕТ СН'!$I$9+СВЦЭМ!$D$10+'СЕТ СН'!$I$5-'СЕТ СН'!$I$17</f>
        <v>4224.2812181999998</v>
      </c>
      <c r="U142" s="36">
        <f>SUMIFS(СВЦЭМ!$C$39:$C$782,СВЦЭМ!$A$39:$A$782,$A142,СВЦЭМ!$B$39:$B$782,U$119)+'СЕТ СН'!$I$9+СВЦЭМ!$D$10+'СЕТ СН'!$I$5-'СЕТ СН'!$I$17</f>
        <v>4216.8159978000003</v>
      </c>
      <c r="V142" s="36">
        <f>SUMIFS(СВЦЭМ!$C$39:$C$782,СВЦЭМ!$A$39:$A$782,$A142,СВЦЭМ!$B$39:$B$782,V$119)+'СЕТ СН'!$I$9+СВЦЭМ!$D$10+'СЕТ СН'!$I$5-'СЕТ СН'!$I$17</f>
        <v>4215.3909202200002</v>
      </c>
      <c r="W142" s="36">
        <f>SUMIFS(СВЦЭМ!$C$39:$C$782,СВЦЭМ!$A$39:$A$782,$A142,СВЦЭМ!$B$39:$B$782,W$119)+'СЕТ СН'!$I$9+СВЦЭМ!$D$10+'СЕТ СН'!$I$5-'СЕТ СН'!$I$17</f>
        <v>4201.9524235500003</v>
      </c>
      <c r="X142" s="36">
        <f>SUMIFS(СВЦЭМ!$C$39:$C$782,СВЦЭМ!$A$39:$A$782,$A142,СВЦЭМ!$B$39:$B$782,X$119)+'СЕТ СН'!$I$9+СВЦЭМ!$D$10+'СЕТ СН'!$I$5-'СЕТ СН'!$I$17</f>
        <v>4187.0628055100005</v>
      </c>
      <c r="Y142" s="36">
        <f>SUMIFS(СВЦЭМ!$C$39:$C$782,СВЦЭМ!$A$39:$A$782,$A142,СВЦЭМ!$B$39:$B$782,Y$119)+'СЕТ СН'!$I$9+СВЦЭМ!$D$10+'СЕТ СН'!$I$5-'СЕТ СН'!$I$17</f>
        <v>4231.5198474600002</v>
      </c>
    </row>
    <row r="143" spans="1:25" ht="15.75" x14ac:dyDescent="0.2">
      <c r="A143" s="35">
        <f t="shared" si="3"/>
        <v>44463</v>
      </c>
      <c r="B143" s="36">
        <f>SUMIFS(СВЦЭМ!$C$39:$C$782,СВЦЭМ!$A$39:$A$782,$A143,СВЦЭМ!$B$39:$B$782,B$119)+'СЕТ СН'!$I$9+СВЦЭМ!$D$10+'СЕТ СН'!$I$5-'СЕТ СН'!$I$17</f>
        <v>4261.5820675200002</v>
      </c>
      <c r="C143" s="36">
        <f>SUMIFS(СВЦЭМ!$C$39:$C$782,СВЦЭМ!$A$39:$A$782,$A143,СВЦЭМ!$B$39:$B$782,C$119)+'СЕТ СН'!$I$9+СВЦЭМ!$D$10+'СЕТ СН'!$I$5-'СЕТ СН'!$I$17</f>
        <v>4320.5529519000002</v>
      </c>
      <c r="D143" s="36">
        <f>SUMIFS(СВЦЭМ!$C$39:$C$782,СВЦЭМ!$A$39:$A$782,$A143,СВЦЭМ!$B$39:$B$782,D$119)+'СЕТ СН'!$I$9+СВЦЭМ!$D$10+'СЕТ СН'!$I$5-'СЕТ СН'!$I$17</f>
        <v>4385.1754065100004</v>
      </c>
      <c r="E143" s="36">
        <f>SUMIFS(СВЦЭМ!$C$39:$C$782,СВЦЭМ!$A$39:$A$782,$A143,СВЦЭМ!$B$39:$B$782,E$119)+'СЕТ СН'!$I$9+СВЦЭМ!$D$10+'СЕТ СН'!$I$5-'СЕТ СН'!$I$17</f>
        <v>4405.7897058899998</v>
      </c>
      <c r="F143" s="36">
        <f>SUMIFS(СВЦЭМ!$C$39:$C$782,СВЦЭМ!$A$39:$A$782,$A143,СВЦЭМ!$B$39:$B$782,F$119)+'СЕТ СН'!$I$9+СВЦЭМ!$D$10+'СЕТ СН'!$I$5-'СЕТ СН'!$I$17</f>
        <v>4411.4014821199999</v>
      </c>
      <c r="G143" s="36">
        <f>SUMIFS(СВЦЭМ!$C$39:$C$782,СВЦЭМ!$A$39:$A$782,$A143,СВЦЭМ!$B$39:$B$782,G$119)+'СЕТ СН'!$I$9+СВЦЭМ!$D$10+'СЕТ СН'!$I$5-'СЕТ СН'!$I$17</f>
        <v>4371.3505957400002</v>
      </c>
      <c r="H143" s="36">
        <f>SUMIFS(СВЦЭМ!$C$39:$C$782,СВЦЭМ!$A$39:$A$782,$A143,СВЦЭМ!$B$39:$B$782,H$119)+'СЕТ СН'!$I$9+СВЦЭМ!$D$10+'СЕТ СН'!$I$5-'СЕТ СН'!$I$17</f>
        <v>4301.32053722</v>
      </c>
      <c r="I143" s="36">
        <f>SUMIFS(СВЦЭМ!$C$39:$C$782,СВЦЭМ!$A$39:$A$782,$A143,СВЦЭМ!$B$39:$B$782,I$119)+'СЕТ СН'!$I$9+СВЦЭМ!$D$10+'СЕТ СН'!$I$5-'СЕТ СН'!$I$17</f>
        <v>4246.3431922099999</v>
      </c>
      <c r="J143" s="36">
        <f>SUMIFS(СВЦЭМ!$C$39:$C$782,СВЦЭМ!$A$39:$A$782,$A143,СВЦЭМ!$B$39:$B$782,J$119)+'СЕТ СН'!$I$9+СВЦЭМ!$D$10+'СЕТ СН'!$I$5-'СЕТ СН'!$I$17</f>
        <v>4251.14994699</v>
      </c>
      <c r="K143" s="36">
        <f>SUMIFS(СВЦЭМ!$C$39:$C$782,СВЦЭМ!$A$39:$A$782,$A143,СВЦЭМ!$B$39:$B$782,K$119)+'СЕТ СН'!$I$9+СВЦЭМ!$D$10+'СЕТ СН'!$I$5-'СЕТ СН'!$I$17</f>
        <v>4270.0703181300005</v>
      </c>
      <c r="L143" s="36">
        <f>SUMIFS(СВЦЭМ!$C$39:$C$782,СВЦЭМ!$A$39:$A$782,$A143,СВЦЭМ!$B$39:$B$782,L$119)+'СЕТ СН'!$I$9+СВЦЭМ!$D$10+'СЕТ СН'!$I$5-'СЕТ СН'!$I$17</f>
        <v>4281.9263771900005</v>
      </c>
      <c r="M143" s="36">
        <f>SUMIFS(СВЦЭМ!$C$39:$C$782,СВЦЭМ!$A$39:$A$782,$A143,СВЦЭМ!$B$39:$B$782,M$119)+'СЕТ СН'!$I$9+СВЦЭМ!$D$10+'СЕТ СН'!$I$5-'СЕТ СН'!$I$17</f>
        <v>4272.5336071600004</v>
      </c>
      <c r="N143" s="36">
        <f>SUMIFS(СВЦЭМ!$C$39:$C$782,СВЦЭМ!$A$39:$A$782,$A143,СВЦЭМ!$B$39:$B$782,N$119)+'СЕТ СН'!$I$9+СВЦЭМ!$D$10+'СЕТ СН'!$I$5-'СЕТ СН'!$I$17</f>
        <v>4240.0645677800003</v>
      </c>
      <c r="O143" s="36">
        <f>SUMIFS(СВЦЭМ!$C$39:$C$782,СВЦЭМ!$A$39:$A$782,$A143,СВЦЭМ!$B$39:$B$782,O$119)+'СЕТ СН'!$I$9+СВЦЭМ!$D$10+'СЕТ СН'!$I$5-'СЕТ СН'!$I$17</f>
        <v>4236.7646277399999</v>
      </c>
      <c r="P143" s="36">
        <f>SUMIFS(СВЦЭМ!$C$39:$C$782,СВЦЭМ!$A$39:$A$782,$A143,СВЦЭМ!$B$39:$B$782,P$119)+'СЕТ СН'!$I$9+СВЦЭМ!$D$10+'СЕТ СН'!$I$5-'СЕТ СН'!$I$17</f>
        <v>4279.3719487400003</v>
      </c>
      <c r="Q143" s="36">
        <f>SUMIFS(СВЦЭМ!$C$39:$C$782,СВЦЭМ!$A$39:$A$782,$A143,СВЦЭМ!$B$39:$B$782,Q$119)+'СЕТ СН'!$I$9+СВЦЭМ!$D$10+'СЕТ СН'!$I$5-'СЕТ СН'!$I$17</f>
        <v>4283.0976922200007</v>
      </c>
      <c r="R143" s="36">
        <f>SUMIFS(СВЦЭМ!$C$39:$C$782,СВЦЭМ!$A$39:$A$782,$A143,СВЦЭМ!$B$39:$B$782,R$119)+'СЕТ СН'!$I$9+СВЦЭМ!$D$10+'СЕТ СН'!$I$5-'СЕТ СН'!$I$17</f>
        <v>4264.5880961299999</v>
      </c>
      <c r="S143" s="36">
        <f>SUMIFS(СВЦЭМ!$C$39:$C$782,СВЦЭМ!$A$39:$A$782,$A143,СВЦЭМ!$B$39:$B$782,S$119)+'СЕТ СН'!$I$9+СВЦЭМ!$D$10+'СЕТ СН'!$I$5-'СЕТ СН'!$I$17</f>
        <v>4249.8387675200001</v>
      </c>
      <c r="T143" s="36">
        <f>SUMIFS(СВЦЭМ!$C$39:$C$782,СВЦЭМ!$A$39:$A$782,$A143,СВЦЭМ!$B$39:$B$782,T$119)+'СЕТ СН'!$I$9+СВЦЭМ!$D$10+'СЕТ СН'!$I$5-'СЕТ СН'!$I$17</f>
        <v>4231.6916722100004</v>
      </c>
      <c r="U143" s="36">
        <f>SUMIFS(СВЦЭМ!$C$39:$C$782,СВЦЭМ!$A$39:$A$782,$A143,СВЦЭМ!$B$39:$B$782,U$119)+'СЕТ СН'!$I$9+СВЦЭМ!$D$10+'СЕТ СН'!$I$5-'СЕТ СН'!$I$17</f>
        <v>4221.2410775300004</v>
      </c>
      <c r="V143" s="36">
        <f>SUMIFS(СВЦЭМ!$C$39:$C$782,СВЦЭМ!$A$39:$A$782,$A143,СВЦЭМ!$B$39:$B$782,V$119)+'СЕТ СН'!$I$9+СВЦЭМ!$D$10+'СЕТ СН'!$I$5-'СЕТ СН'!$I$17</f>
        <v>4213.6458782200007</v>
      </c>
      <c r="W143" s="36">
        <f>SUMIFS(СВЦЭМ!$C$39:$C$782,СВЦЭМ!$A$39:$A$782,$A143,СВЦЭМ!$B$39:$B$782,W$119)+'СЕТ СН'!$I$9+СВЦЭМ!$D$10+'СЕТ СН'!$I$5-'СЕТ СН'!$I$17</f>
        <v>4200.3558168400004</v>
      </c>
      <c r="X143" s="36">
        <f>SUMIFS(СВЦЭМ!$C$39:$C$782,СВЦЭМ!$A$39:$A$782,$A143,СВЦЭМ!$B$39:$B$782,X$119)+'СЕТ СН'!$I$9+СВЦЭМ!$D$10+'СЕТ СН'!$I$5-'СЕТ СН'!$I$17</f>
        <v>4176.2454438100003</v>
      </c>
      <c r="Y143" s="36">
        <f>SUMIFS(СВЦЭМ!$C$39:$C$782,СВЦЭМ!$A$39:$A$782,$A143,СВЦЭМ!$B$39:$B$782,Y$119)+'СЕТ СН'!$I$9+СВЦЭМ!$D$10+'СЕТ СН'!$I$5-'СЕТ СН'!$I$17</f>
        <v>4189.9431586199998</v>
      </c>
    </row>
    <row r="144" spans="1:25" ht="15.75" x14ac:dyDescent="0.2">
      <c r="A144" s="35">
        <f t="shared" si="3"/>
        <v>44464</v>
      </c>
      <c r="B144" s="36">
        <f>SUMIFS(СВЦЭМ!$C$39:$C$782,СВЦЭМ!$A$39:$A$782,$A144,СВЦЭМ!$B$39:$B$782,B$119)+'СЕТ СН'!$I$9+СВЦЭМ!$D$10+'СЕТ СН'!$I$5-'СЕТ СН'!$I$17</f>
        <v>4197.5260002100003</v>
      </c>
      <c r="C144" s="36">
        <f>SUMIFS(СВЦЭМ!$C$39:$C$782,СВЦЭМ!$A$39:$A$782,$A144,СВЦЭМ!$B$39:$B$782,C$119)+'СЕТ СН'!$I$9+СВЦЭМ!$D$10+'СЕТ СН'!$I$5-'СЕТ СН'!$I$17</f>
        <v>4284.5227820199998</v>
      </c>
      <c r="D144" s="36">
        <f>SUMIFS(СВЦЭМ!$C$39:$C$782,СВЦЭМ!$A$39:$A$782,$A144,СВЦЭМ!$B$39:$B$782,D$119)+'СЕТ СН'!$I$9+СВЦЭМ!$D$10+'СЕТ СН'!$I$5-'СЕТ СН'!$I$17</f>
        <v>4365.01306914</v>
      </c>
      <c r="E144" s="36">
        <f>SUMIFS(СВЦЭМ!$C$39:$C$782,СВЦЭМ!$A$39:$A$782,$A144,СВЦЭМ!$B$39:$B$782,E$119)+'СЕТ СН'!$I$9+СВЦЭМ!$D$10+'СЕТ СН'!$I$5-'СЕТ СН'!$I$17</f>
        <v>4393.2578777500003</v>
      </c>
      <c r="F144" s="36">
        <f>SUMIFS(СВЦЭМ!$C$39:$C$782,СВЦЭМ!$A$39:$A$782,$A144,СВЦЭМ!$B$39:$B$782,F$119)+'СЕТ СН'!$I$9+СВЦЭМ!$D$10+'СЕТ СН'!$I$5-'СЕТ СН'!$I$17</f>
        <v>4392.4105467600002</v>
      </c>
      <c r="G144" s="36">
        <f>SUMIFS(СВЦЭМ!$C$39:$C$782,СВЦЭМ!$A$39:$A$782,$A144,СВЦЭМ!$B$39:$B$782,G$119)+'СЕТ СН'!$I$9+СВЦЭМ!$D$10+'СЕТ СН'!$I$5-'СЕТ СН'!$I$17</f>
        <v>4393.0287367800001</v>
      </c>
      <c r="H144" s="36">
        <f>SUMIFS(СВЦЭМ!$C$39:$C$782,СВЦЭМ!$A$39:$A$782,$A144,СВЦЭМ!$B$39:$B$782,H$119)+'СЕТ СН'!$I$9+СВЦЭМ!$D$10+'СЕТ СН'!$I$5-'СЕТ СН'!$I$17</f>
        <v>4357.9429194300001</v>
      </c>
      <c r="I144" s="36">
        <f>SUMIFS(СВЦЭМ!$C$39:$C$782,СВЦЭМ!$A$39:$A$782,$A144,СВЦЭМ!$B$39:$B$782,I$119)+'СЕТ СН'!$I$9+СВЦЭМ!$D$10+'СЕТ СН'!$I$5-'СЕТ СН'!$I$17</f>
        <v>4274.0421472600001</v>
      </c>
      <c r="J144" s="36">
        <f>SUMIFS(СВЦЭМ!$C$39:$C$782,СВЦЭМ!$A$39:$A$782,$A144,СВЦЭМ!$B$39:$B$782,J$119)+'СЕТ СН'!$I$9+СВЦЭМ!$D$10+'СЕТ СН'!$I$5-'СЕТ СН'!$I$17</f>
        <v>4223.14126278</v>
      </c>
      <c r="K144" s="36">
        <f>SUMIFS(СВЦЭМ!$C$39:$C$782,СВЦЭМ!$A$39:$A$782,$A144,СВЦЭМ!$B$39:$B$782,K$119)+'СЕТ СН'!$I$9+СВЦЭМ!$D$10+'СЕТ СН'!$I$5-'СЕТ СН'!$I$17</f>
        <v>4221.5006549099999</v>
      </c>
      <c r="L144" s="36">
        <f>SUMIFS(СВЦЭМ!$C$39:$C$782,СВЦЭМ!$A$39:$A$782,$A144,СВЦЭМ!$B$39:$B$782,L$119)+'СЕТ СН'!$I$9+СВЦЭМ!$D$10+'СЕТ СН'!$I$5-'СЕТ СН'!$I$17</f>
        <v>4216.70800891</v>
      </c>
      <c r="M144" s="36">
        <f>SUMIFS(СВЦЭМ!$C$39:$C$782,СВЦЭМ!$A$39:$A$782,$A144,СВЦЭМ!$B$39:$B$782,M$119)+'СЕТ СН'!$I$9+СВЦЭМ!$D$10+'СЕТ СН'!$I$5-'СЕТ СН'!$I$17</f>
        <v>4209.8031422500007</v>
      </c>
      <c r="N144" s="36">
        <f>SUMIFS(СВЦЭМ!$C$39:$C$782,СВЦЭМ!$A$39:$A$782,$A144,СВЦЭМ!$B$39:$B$782,N$119)+'СЕТ СН'!$I$9+СВЦЭМ!$D$10+'СЕТ СН'!$I$5-'СЕТ СН'!$I$17</f>
        <v>4222.6345384400001</v>
      </c>
      <c r="O144" s="36">
        <f>SUMIFS(СВЦЭМ!$C$39:$C$782,СВЦЭМ!$A$39:$A$782,$A144,СВЦЭМ!$B$39:$B$782,O$119)+'СЕТ СН'!$I$9+СВЦЭМ!$D$10+'СЕТ СН'!$I$5-'СЕТ СН'!$I$17</f>
        <v>4240.45616187</v>
      </c>
      <c r="P144" s="36">
        <f>SUMIFS(СВЦЭМ!$C$39:$C$782,СВЦЭМ!$A$39:$A$782,$A144,СВЦЭМ!$B$39:$B$782,P$119)+'СЕТ СН'!$I$9+СВЦЭМ!$D$10+'СЕТ СН'!$I$5-'СЕТ СН'!$I$17</f>
        <v>4279.4582497400006</v>
      </c>
      <c r="Q144" s="36">
        <f>SUMIFS(СВЦЭМ!$C$39:$C$782,СВЦЭМ!$A$39:$A$782,$A144,СВЦЭМ!$B$39:$B$782,Q$119)+'СЕТ СН'!$I$9+СВЦЭМ!$D$10+'СЕТ СН'!$I$5-'СЕТ СН'!$I$17</f>
        <v>4281.3241881499998</v>
      </c>
      <c r="R144" s="36">
        <f>SUMIFS(СВЦЭМ!$C$39:$C$782,СВЦЭМ!$A$39:$A$782,$A144,СВЦЭМ!$B$39:$B$782,R$119)+'СЕТ СН'!$I$9+СВЦЭМ!$D$10+'СЕТ СН'!$I$5-'СЕТ СН'!$I$17</f>
        <v>4258.76661771</v>
      </c>
      <c r="S144" s="36">
        <f>SUMIFS(СВЦЭМ!$C$39:$C$782,СВЦЭМ!$A$39:$A$782,$A144,СВЦЭМ!$B$39:$B$782,S$119)+'СЕТ СН'!$I$9+СВЦЭМ!$D$10+'СЕТ СН'!$I$5-'СЕТ СН'!$I$17</f>
        <v>4235.6836766699998</v>
      </c>
      <c r="T144" s="36">
        <f>SUMIFS(СВЦЭМ!$C$39:$C$782,СВЦЭМ!$A$39:$A$782,$A144,СВЦЭМ!$B$39:$B$782,T$119)+'СЕТ СН'!$I$9+СВЦЭМ!$D$10+'СЕТ СН'!$I$5-'СЕТ СН'!$I$17</f>
        <v>4203.6422921499998</v>
      </c>
      <c r="U144" s="36">
        <f>SUMIFS(СВЦЭМ!$C$39:$C$782,СВЦЭМ!$A$39:$A$782,$A144,СВЦЭМ!$B$39:$B$782,U$119)+'СЕТ СН'!$I$9+СВЦЭМ!$D$10+'СЕТ СН'!$I$5-'СЕТ СН'!$I$17</f>
        <v>4195.3507838599999</v>
      </c>
      <c r="V144" s="36">
        <f>SUMIFS(СВЦЭМ!$C$39:$C$782,СВЦЭМ!$A$39:$A$782,$A144,СВЦЭМ!$B$39:$B$782,V$119)+'СЕТ СН'!$I$9+СВЦЭМ!$D$10+'СЕТ СН'!$I$5-'СЕТ СН'!$I$17</f>
        <v>4204.1142260100005</v>
      </c>
      <c r="W144" s="36">
        <f>SUMIFS(СВЦЭМ!$C$39:$C$782,СВЦЭМ!$A$39:$A$782,$A144,СВЦЭМ!$B$39:$B$782,W$119)+'СЕТ СН'!$I$9+СВЦЭМ!$D$10+'СЕТ СН'!$I$5-'СЕТ СН'!$I$17</f>
        <v>4185.07076426</v>
      </c>
      <c r="X144" s="36">
        <f>SUMIFS(СВЦЭМ!$C$39:$C$782,СВЦЭМ!$A$39:$A$782,$A144,СВЦЭМ!$B$39:$B$782,X$119)+'СЕТ СН'!$I$9+СВЦЭМ!$D$10+'СЕТ СН'!$I$5-'СЕТ СН'!$I$17</f>
        <v>4224.81709899</v>
      </c>
      <c r="Y144" s="36">
        <f>SUMIFS(СВЦЭМ!$C$39:$C$782,СВЦЭМ!$A$39:$A$782,$A144,СВЦЭМ!$B$39:$B$782,Y$119)+'СЕТ СН'!$I$9+СВЦЭМ!$D$10+'СЕТ СН'!$I$5-'СЕТ СН'!$I$17</f>
        <v>4242.2350034700003</v>
      </c>
    </row>
    <row r="145" spans="1:26" ht="15.75" x14ac:dyDescent="0.2">
      <c r="A145" s="35">
        <f t="shared" si="3"/>
        <v>44465</v>
      </c>
      <c r="B145" s="36">
        <f>SUMIFS(СВЦЭМ!$C$39:$C$782,СВЦЭМ!$A$39:$A$782,$A145,СВЦЭМ!$B$39:$B$782,B$119)+'СЕТ СН'!$I$9+СВЦЭМ!$D$10+'СЕТ СН'!$I$5-'СЕТ СН'!$I$17</f>
        <v>4259.7906926800006</v>
      </c>
      <c r="C145" s="36">
        <f>SUMIFS(СВЦЭМ!$C$39:$C$782,СВЦЭМ!$A$39:$A$782,$A145,СВЦЭМ!$B$39:$B$782,C$119)+'СЕТ СН'!$I$9+СВЦЭМ!$D$10+'СЕТ СН'!$I$5-'СЕТ СН'!$I$17</f>
        <v>4335.9700962099996</v>
      </c>
      <c r="D145" s="36">
        <f>SUMIFS(СВЦЭМ!$C$39:$C$782,СВЦЭМ!$A$39:$A$782,$A145,СВЦЭМ!$B$39:$B$782,D$119)+'СЕТ СН'!$I$9+СВЦЭМ!$D$10+'СЕТ СН'!$I$5-'СЕТ СН'!$I$17</f>
        <v>4390.9967552600001</v>
      </c>
      <c r="E145" s="36">
        <f>SUMIFS(СВЦЭМ!$C$39:$C$782,СВЦЭМ!$A$39:$A$782,$A145,СВЦЭМ!$B$39:$B$782,E$119)+'СЕТ СН'!$I$9+СВЦЭМ!$D$10+'СЕТ СН'!$I$5-'СЕТ СН'!$I$17</f>
        <v>4422.3757037599999</v>
      </c>
      <c r="F145" s="36">
        <f>SUMIFS(СВЦЭМ!$C$39:$C$782,СВЦЭМ!$A$39:$A$782,$A145,СВЦЭМ!$B$39:$B$782,F$119)+'СЕТ СН'!$I$9+СВЦЭМ!$D$10+'СЕТ СН'!$I$5-'СЕТ СН'!$I$17</f>
        <v>4433.2015534100001</v>
      </c>
      <c r="G145" s="36">
        <f>SUMIFS(СВЦЭМ!$C$39:$C$782,СВЦЭМ!$A$39:$A$782,$A145,СВЦЭМ!$B$39:$B$782,G$119)+'СЕТ СН'!$I$9+СВЦЭМ!$D$10+'СЕТ СН'!$I$5-'СЕТ СН'!$I$17</f>
        <v>4417.6390854900001</v>
      </c>
      <c r="H145" s="36">
        <f>SUMIFS(СВЦЭМ!$C$39:$C$782,СВЦЭМ!$A$39:$A$782,$A145,СВЦЭМ!$B$39:$B$782,H$119)+'СЕТ СН'!$I$9+СВЦЭМ!$D$10+'СЕТ СН'!$I$5-'СЕТ СН'!$I$17</f>
        <v>4376.4544316800002</v>
      </c>
      <c r="I145" s="36">
        <f>SUMIFS(СВЦЭМ!$C$39:$C$782,СВЦЭМ!$A$39:$A$782,$A145,СВЦЭМ!$B$39:$B$782,I$119)+'СЕТ СН'!$I$9+СВЦЭМ!$D$10+'СЕТ СН'!$I$5-'СЕТ СН'!$I$17</f>
        <v>4299.73106517</v>
      </c>
      <c r="J145" s="36">
        <f>SUMIFS(СВЦЭМ!$C$39:$C$782,СВЦЭМ!$A$39:$A$782,$A145,СВЦЭМ!$B$39:$B$782,J$119)+'СЕТ СН'!$I$9+СВЦЭМ!$D$10+'СЕТ СН'!$I$5-'СЕТ СН'!$I$17</f>
        <v>4230.6482289100004</v>
      </c>
      <c r="K145" s="36">
        <f>SUMIFS(СВЦЭМ!$C$39:$C$782,СВЦЭМ!$A$39:$A$782,$A145,СВЦЭМ!$B$39:$B$782,K$119)+'СЕТ СН'!$I$9+СВЦЭМ!$D$10+'СЕТ СН'!$I$5-'СЕТ СН'!$I$17</f>
        <v>4215.0631065100006</v>
      </c>
      <c r="L145" s="36">
        <f>SUMIFS(СВЦЭМ!$C$39:$C$782,СВЦЭМ!$A$39:$A$782,$A145,СВЦЭМ!$B$39:$B$782,L$119)+'СЕТ СН'!$I$9+СВЦЭМ!$D$10+'СЕТ СН'!$I$5-'СЕТ СН'!$I$17</f>
        <v>4223.5663279199998</v>
      </c>
      <c r="M145" s="36">
        <f>SUMIFS(СВЦЭМ!$C$39:$C$782,СВЦЭМ!$A$39:$A$782,$A145,СВЦЭМ!$B$39:$B$782,M$119)+'СЕТ СН'!$I$9+СВЦЭМ!$D$10+'СЕТ СН'!$I$5-'СЕТ СН'!$I$17</f>
        <v>4217.2050221899999</v>
      </c>
      <c r="N145" s="36">
        <f>SUMIFS(СВЦЭМ!$C$39:$C$782,СВЦЭМ!$A$39:$A$782,$A145,СВЦЭМ!$B$39:$B$782,N$119)+'СЕТ СН'!$I$9+СВЦЭМ!$D$10+'СЕТ СН'!$I$5-'СЕТ СН'!$I$17</f>
        <v>4224.6904745600004</v>
      </c>
      <c r="O145" s="36">
        <f>SUMIFS(СВЦЭМ!$C$39:$C$782,СВЦЭМ!$A$39:$A$782,$A145,СВЦЭМ!$B$39:$B$782,O$119)+'СЕТ СН'!$I$9+СВЦЭМ!$D$10+'СЕТ СН'!$I$5-'СЕТ СН'!$I$17</f>
        <v>4248.1859268400003</v>
      </c>
      <c r="P145" s="36">
        <f>SUMIFS(СВЦЭМ!$C$39:$C$782,СВЦЭМ!$A$39:$A$782,$A145,СВЦЭМ!$B$39:$B$782,P$119)+'СЕТ СН'!$I$9+СВЦЭМ!$D$10+'СЕТ СН'!$I$5-'СЕТ СН'!$I$17</f>
        <v>4279.0802761499999</v>
      </c>
      <c r="Q145" s="36">
        <f>SUMIFS(СВЦЭМ!$C$39:$C$782,СВЦЭМ!$A$39:$A$782,$A145,СВЦЭМ!$B$39:$B$782,Q$119)+'СЕТ СН'!$I$9+СВЦЭМ!$D$10+'СЕТ СН'!$I$5-'СЕТ СН'!$I$17</f>
        <v>4281.3161632900001</v>
      </c>
      <c r="R145" s="36">
        <f>SUMIFS(СВЦЭМ!$C$39:$C$782,СВЦЭМ!$A$39:$A$782,$A145,СВЦЭМ!$B$39:$B$782,R$119)+'СЕТ СН'!$I$9+СВЦЭМ!$D$10+'СЕТ СН'!$I$5-'СЕТ СН'!$I$17</f>
        <v>4270.4436440500003</v>
      </c>
      <c r="S145" s="36">
        <f>SUMIFS(СВЦЭМ!$C$39:$C$782,СВЦЭМ!$A$39:$A$782,$A145,СВЦЭМ!$B$39:$B$782,S$119)+'СЕТ СН'!$I$9+СВЦЭМ!$D$10+'СЕТ СН'!$I$5-'СЕТ СН'!$I$17</f>
        <v>4250.5057906700004</v>
      </c>
      <c r="T145" s="36">
        <f>SUMIFS(СВЦЭМ!$C$39:$C$782,СВЦЭМ!$A$39:$A$782,$A145,СВЦЭМ!$B$39:$B$782,T$119)+'СЕТ СН'!$I$9+СВЦЭМ!$D$10+'СЕТ СН'!$I$5-'СЕТ СН'!$I$17</f>
        <v>4219.2923353700007</v>
      </c>
      <c r="U145" s="36">
        <f>SUMIFS(СВЦЭМ!$C$39:$C$782,СВЦЭМ!$A$39:$A$782,$A145,СВЦЭМ!$B$39:$B$782,U$119)+'СЕТ СН'!$I$9+СВЦЭМ!$D$10+'СЕТ СН'!$I$5-'СЕТ СН'!$I$17</f>
        <v>4242.3121083400001</v>
      </c>
      <c r="V145" s="36">
        <f>SUMIFS(СВЦЭМ!$C$39:$C$782,СВЦЭМ!$A$39:$A$782,$A145,СВЦЭМ!$B$39:$B$782,V$119)+'СЕТ СН'!$I$9+СВЦЭМ!$D$10+'СЕТ СН'!$I$5-'СЕТ СН'!$I$17</f>
        <v>4256.7743251100001</v>
      </c>
      <c r="W145" s="36">
        <f>SUMIFS(СВЦЭМ!$C$39:$C$782,СВЦЭМ!$A$39:$A$782,$A145,СВЦЭМ!$B$39:$B$782,W$119)+'СЕТ СН'!$I$9+СВЦЭМ!$D$10+'СЕТ СН'!$I$5-'СЕТ СН'!$I$17</f>
        <v>4255.2440777600004</v>
      </c>
      <c r="X145" s="36">
        <f>SUMIFS(СВЦЭМ!$C$39:$C$782,СВЦЭМ!$A$39:$A$782,$A145,СВЦЭМ!$B$39:$B$782,X$119)+'СЕТ СН'!$I$9+СВЦЭМ!$D$10+'СЕТ СН'!$I$5-'СЕТ СН'!$I$17</f>
        <v>4240.6538269100001</v>
      </c>
      <c r="Y145" s="36">
        <f>SUMIFS(СВЦЭМ!$C$39:$C$782,СВЦЭМ!$A$39:$A$782,$A145,СВЦЭМ!$B$39:$B$782,Y$119)+'СЕТ СН'!$I$9+СВЦЭМ!$D$10+'СЕТ СН'!$I$5-'СЕТ СН'!$I$17</f>
        <v>4312.9499176999998</v>
      </c>
    </row>
    <row r="146" spans="1:26" ht="15.75" x14ac:dyDescent="0.2">
      <c r="A146" s="35">
        <f t="shared" si="3"/>
        <v>44466</v>
      </c>
      <c r="B146" s="36">
        <f>SUMIFS(СВЦЭМ!$C$39:$C$782,СВЦЭМ!$A$39:$A$782,$A146,СВЦЭМ!$B$39:$B$782,B$119)+'СЕТ СН'!$I$9+СВЦЭМ!$D$10+'СЕТ СН'!$I$5-'СЕТ СН'!$I$17</f>
        <v>4297.9479382099998</v>
      </c>
      <c r="C146" s="36">
        <f>SUMIFS(СВЦЭМ!$C$39:$C$782,СВЦЭМ!$A$39:$A$782,$A146,СВЦЭМ!$B$39:$B$782,C$119)+'СЕТ СН'!$I$9+СВЦЭМ!$D$10+'СЕТ СН'!$I$5-'СЕТ СН'!$I$17</f>
        <v>4449.41582199</v>
      </c>
      <c r="D146" s="36">
        <f>SUMIFS(СВЦЭМ!$C$39:$C$782,СВЦЭМ!$A$39:$A$782,$A146,СВЦЭМ!$B$39:$B$782,D$119)+'СЕТ СН'!$I$9+СВЦЭМ!$D$10+'СЕТ СН'!$I$5-'СЕТ СН'!$I$17</f>
        <v>4433.49099131</v>
      </c>
      <c r="E146" s="36">
        <f>SUMIFS(СВЦЭМ!$C$39:$C$782,СВЦЭМ!$A$39:$A$782,$A146,СВЦЭМ!$B$39:$B$782,E$119)+'СЕТ СН'!$I$9+СВЦЭМ!$D$10+'СЕТ СН'!$I$5-'СЕТ СН'!$I$17</f>
        <v>4441.6180161100001</v>
      </c>
      <c r="F146" s="36">
        <f>SUMIFS(СВЦЭМ!$C$39:$C$782,СВЦЭМ!$A$39:$A$782,$A146,СВЦЭМ!$B$39:$B$782,F$119)+'СЕТ СН'!$I$9+СВЦЭМ!$D$10+'СЕТ СН'!$I$5-'СЕТ СН'!$I$17</f>
        <v>4435.2135217599998</v>
      </c>
      <c r="G146" s="36">
        <f>SUMIFS(СВЦЭМ!$C$39:$C$782,СВЦЭМ!$A$39:$A$782,$A146,СВЦЭМ!$B$39:$B$782,G$119)+'СЕТ СН'!$I$9+СВЦЭМ!$D$10+'СЕТ СН'!$I$5-'СЕТ СН'!$I$17</f>
        <v>4404.2210753899999</v>
      </c>
      <c r="H146" s="36">
        <f>SUMIFS(СВЦЭМ!$C$39:$C$782,СВЦЭМ!$A$39:$A$782,$A146,СВЦЭМ!$B$39:$B$782,H$119)+'СЕТ СН'!$I$9+СВЦЭМ!$D$10+'СЕТ СН'!$I$5-'СЕТ СН'!$I$17</f>
        <v>4359.4968786600002</v>
      </c>
      <c r="I146" s="36">
        <f>SUMIFS(СВЦЭМ!$C$39:$C$782,СВЦЭМ!$A$39:$A$782,$A146,СВЦЭМ!$B$39:$B$782,I$119)+'СЕТ СН'!$I$9+СВЦЭМ!$D$10+'СЕТ СН'!$I$5-'СЕТ СН'!$I$17</f>
        <v>4265.8243639400007</v>
      </c>
      <c r="J146" s="36">
        <f>SUMIFS(СВЦЭМ!$C$39:$C$782,СВЦЭМ!$A$39:$A$782,$A146,СВЦЭМ!$B$39:$B$782,J$119)+'СЕТ СН'!$I$9+СВЦЭМ!$D$10+'СЕТ СН'!$I$5-'СЕТ СН'!$I$17</f>
        <v>4247.6894536899999</v>
      </c>
      <c r="K146" s="36">
        <f>SUMIFS(СВЦЭМ!$C$39:$C$782,СВЦЭМ!$A$39:$A$782,$A146,СВЦЭМ!$B$39:$B$782,K$119)+'СЕТ СН'!$I$9+СВЦЭМ!$D$10+'СЕТ СН'!$I$5-'СЕТ СН'!$I$17</f>
        <v>4261.2807696300006</v>
      </c>
      <c r="L146" s="36">
        <f>SUMIFS(СВЦЭМ!$C$39:$C$782,СВЦЭМ!$A$39:$A$782,$A146,СВЦЭМ!$B$39:$B$782,L$119)+'СЕТ СН'!$I$9+СВЦЭМ!$D$10+'СЕТ СН'!$I$5-'СЕТ СН'!$I$17</f>
        <v>4266.2365118100006</v>
      </c>
      <c r="M146" s="36">
        <f>SUMIFS(СВЦЭМ!$C$39:$C$782,СВЦЭМ!$A$39:$A$782,$A146,СВЦЭМ!$B$39:$B$782,M$119)+'СЕТ СН'!$I$9+СВЦЭМ!$D$10+'СЕТ СН'!$I$5-'СЕТ СН'!$I$17</f>
        <v>4274.1064969899999</v>
      </c>
      <c r="N146" s="36">
        <f>SUMIFS(СВЦЭМ!$C$39:$C$782,СВЦЭМ!$A$39:$A$782,$A146,СВЦЭМ!$B$39:$B$782,N$119)+'СЕТ СН'!$I$9+СВЦЭМ!$D$10+'СЕТ СН'!$I$5-'СЕТ СН'!$I$17</f>
        <v>4282.5335950200006</v>
      </c>
      <c r="O146" s="36">
        <f>SUMIFS(СВЦЭМ!$C$39:$C$782,СВЦЭМ!$A$39:$A$782,$A146,СВЦЭМ!$B$39:$B$782,O$119)+'СЕТ СН'!$I$9+СВЦЭМ!$D$10+'СЕТ СН'!$I$5-'СЕТ СН'!$I$17</f>
        <v>4254.61941011</v>
      </c>
      <c r="P146" s="36">
        <f>SUMIFS(СВЦЭМ!$C$39:$C$782,СВЦЭМ!$A$39:$A$782,$A146,СВЦЭМ!$B$39:$B$782,P$119)+'СЕТ СН'!$I$9+СВЦЭМ!$D$10+'СЕТ СН'!$I$5-'СЕТ СН'!$I$17</f>
        <v>4305.0548297200003</v>
      </c>
      <c r="Q146" s="36">
        <f>SUMIFS(СВЦЭМ!$C$39:$C$782,СВЦЭМ!$A$39:$A$782,$A146,СВЦЭМ!$B$39:$B$782,Q$119)+'СЕТ СН'!$I$9+СВЦЭМ!$D$10+'СЕТ СН'!$I$5-'СЕТ СН'!$I$17</f>
        <v>4301.1335168599999</v>
      </c>
      <c r="R146" s="36">
        <f>SUMIFS(СВЦЭМ!$C$39:$C$782,СВЦЭМ!$A$39:$A$782,$A146,СВЦЭМ!$B$39:$B$782,R$119)+'СЕТ СН'!$I$9+СВЦЭМ!$D$10+'СЕТ СН'!$I$5-'СЕТ СН'!$I$17</f>
        <v>4287.1436477900006</v>
      </c>
      <c r="S146" s="36">
        <f>SUMIFS(СВЦЭМ!$C$39:$C$782,СВЦЭМ!$A$39:$A$782,$A146,СВЦЭМ!$B$39:$B$782,S$119)+'СЕТ СН'!$I$9+СВЦЭМ!$D$10+'СЕТ СН'!$I$5-'СЕТ СН'!$I$17</f>
        <v>4276.22973241</v>
      </c>
      <c r="T146" s="36">
        <f>SUMIFS(СВЦЭМ!$C$39:$C$782,СВЦЭМ!$A$39:$A$782,$A146,СВЦЭМ!$B$39:$B$782,T$119)+'СЕТ СН'!$I$9+СВЦЭМ!$D$10+'СЕТ СН'!$I$5-'СЕТ СН'!$I$17</f>
        <v>4221.2076247499999</v>
      </c>
      <c r="U146" s="36">
        <f>SUMIFS(СВЦЭМ!$C$39:$C$782,СВЦЭМ!$A$39:$A$782,$A146,СВЦЭМ!$B$39:$B$782,U$119)+'СЕТ СН'!$I$9+СВЦЭМ!$D$10+'СЕТ СН'!$I$5-'СЕТ СН'!$I$17</f>
        <v>4221.9888416100002</v>
      </c>
      <c r="V146" s="36">
        <f>SUMIFS(СВЦЭМ!$C$39:$C$782,СВЦЭМ!$A$39:$A$782,$A146,СВЦЭМ!$B$39:$B$782,V$119)+'СЕТ СН'!$I$9+СВЦЭМ!$D$10+'СЕТ СН'!$I$5-'СЕТ СН'!$I$17</f>
        <v>4238.7828977700001</v>
      </c>
      <c r="W146" s="36">
        <f>SUMIFS(СВЦЭМ!$C$39:$C$782,СВЦЭМ!$A$39:$A$782,$A146,СВЦЭМ!$B$39:$B$782,W$119)+'СЕТ СН'!$I$9+СВЦЭМ!$D$10+'СЕТ СН'!$I$5-'СЕТ СН'!$I$17</f>
        <v>4231.7198900399999</v>
      </c>
      <c r="X146" s="36">
        <f>SUMIFS(СВЦЭМ!$C$39:$C$782,СВЦЭМ!$A$39:$A$782,$A146,СВЦЭМ!$B$39:$B$782,X$119)+'СЕТ СН'!$I$9+СВЦЭМ!$D$10+'СЕТ СН'!$I$5-'СЕТ СН'!$I$17</f>
        <v>4219.9099083199999</v>
      </c>
      <c r="Y146" s="36">
        <f>SUMIFS(СВЦЭМ!$C$39:$C$782,СВЦЭМ!$A$39:$A$782,$A146,СВЦЭМ!$B$39:$B$782,Y$119)+'СЕТ СН'!$I$9+СВЦЭМ!$D$10+'СЕТ СН'!$I$5-'СЕТ СН'!$I$17</f>
        <v>4238.1362307300005</v>
      </c>
    </row>
    <row r="147" spans="1:26" ht="15.75" x14ac:dyDescent="0.2">
      <c r="A147" s="35">
        <f t="shared" si="3"/>
        <v>44467</v>
      </c>
      <c r="B147" s="36">
        <f>SUMIFS(СВЦЭМ!$C$39:$C$782,СВЦЭМ!$A$39:$A$782,$A147,СВЦЭМ!$B$39:$B$782,B$119)+'СЕТ СН'!$I$9+СВЦЭМ!$D$10+'СЕТ СН'!$I$5-'СЕТ СН'!$I$17</f>
        <v>4299.4749052000006</v>
      </c>
      <c r="C147" s="36">
        <f>SUMIFS(СВЦЭМ!$C$39:$C$782,СВЦЭМ!$A$39:$A$782,$A147,СВЦЭМ!$B$39:$B$782,C$119)+'СЕТ СН'!$I$9+СВЦЭМ!$D$10+'СЕТ СН'!$I$5-'СЕТ СН'!$I$17</f>
        <v>4345.7076143000004</v>
      </c>
      <c r="D147" s="36">
        <f>SUMIFS(СВЦЭМ!$C$39:$C$782,СВЦЭМ!$A$39:$A$782,$A147,СВЦЭМ!$B$39:$B$782,D$119)+'СЕТ СН'!$I$9+СВЦЭМ!$D$10+'СЕТ СН'!$I$5-'СЕТ СН'!$I$17</f>
        <v>4330.6097831099996</v>
      </c>
      <c r="E147" s="36">
        <f>SUMIFS(СВЦЭМ!$C$39:$C$782,СВЦЭМ!$A$39:$A$782,$A147,СВЦЭМ!$B$39:$B$782,E$119)+'СЕТ СН'!$I$9+СВЦЭМ!$D$10+'СЕТ СН'!$I$5-'СЕТ СН'!$I$17</f>
        <v>4338.6503622099999</v>
      </c>
      <c r="F147" s="36">
        <f>SUMIFS(СВЦЭМ!$C$39:$C$782,СВЦЭМ!$A$39:$A$782,$A147,СВЦЭМ!$B$39:$B$782,F$119)+'СЕТ СН'!$I$9+СВЦЭМ!$D$10+'СЕТ СН'!$I$5-'СЕТ СН'!$I$17</f>
        <v>4338.4444318200003</v>
      </c>
      <c r="G147" s="36">
        <f>SUMIFS(СВЦЭМ!$C$39:$C$782,СВЦЭМ!$A$39:$A$782,$A147,СВЦЭМ!$B$39:$B$782,G$119)+'СЕТ СН'!$I$9+СВЦЭМ!$D$10+'СЕТ СН'!$I$5-'СЕТ СН'!$I$17</f>
        <v>4331.5254870900008</v>
      </c>
      <c r="H147" s="36">
        <f>SUMIFS(СВЦЭМ!$C$39:$C$782,СВЦЭМ!$A$39:$A$782,$A147,СВЦЭМ!$B$39:$B$782,H$119)+'СЕТ СН'!$I$9+СВЦЭМ!$D$10+'СЕТ СН'!$I$5-'СЕТ СН'!$I$17</f>
        <v>4351.9016343599997</v>
      </c>
      <c r="I147" s="36">
        <f>SUMIFS(СВЦЭМ!$C$39:$C$782,СВЦЭМ!$A$39:$A$782,$A147,СВЦЭМ!$B$39:$B$782,I$119)+'СЕТ СН'!$I$9+СВЦЭМ!$D$10+'СЕТ СН'!$I$5-'СЕТ СН'!$I$17</f>
        <v>4384.29257383</v>
      </c>
      <c r="J147" s="36">
        <f>SUMIFS(СВЦЭМ!$C$39:$C$782,СВЦЭМ!$A$39:$A$782,$A147,СВЦЭМ!$B$39:$B$782,J$119)+'СЕТ СН'!$I$9+СВЦЭМ!$D$10+'СЕТ СН'!$I$5-'СЕТ СН'!$I$17</f>
        <v>4207.1409300000005</v>
      </c>
      <c r="K147" s="36">
        <f>SUMIFS(СВЦЭМ!$C$39:$C$782,СВЦЭМ!$A$39:$A$782,$A147,СВЦЭМ!$B$39:$B$782,K$119)+'СЕТ СН'!$I$9+СВЦЭМ!$D$10+'СЕТ СН'!$I$5-'СЕТ СН'!$I$17</f>
        <v>4169.4884629799999</v>
      </c>
      <c r="L147" s="36">
        <f>SUMIFS(СВЦЭМ!$C$39:$C$782,СВЦЭМ!$A$39:$A$782,$A147,СВЦЭМ!$B$39:$B$782,L$119)+'СЕТ СН'!$I$9+СВЦЭМ!$D$10+'СЕТ СН'!$I$5-'СЕТ СН'!$I$17</f>
        <v>4146.1857388900007</v>
      </c>
      <c r="M147" s="36">
        <f>SUMIFS(СВЦЭМ!$C$39:$C$782,СВЦЭМ!$A$39:$A$782,$A147,СВЦЭМ!$B$39:$B$782,M$119)+'СЕТ СН'!$I$9+СВЦЭМ!$D$10+'СЕТ СН'!$I$5-'СЕТ СН'!$I$17</f>
        <v>4179.75524288</v>
      </c>
      <c r="N147" s="36">
        <f>SUMIFS(СВЦЭМ!$C$39:$C$782,СВЦЭМ!$A$39:$A$782,$A147,СВЦЭМ!$B$39:$B$782,N$119)+'СЕТ СН'!$I$9+СВЦЭМ!$D$10+'СЕТ СН'!$I$5-'СЕТ СН'!$I$17</f>
        <v>4199.1050407800003</v>
      </c>
      <c r="O147" s="36">
        <f>SUMIFS(СВЦЭМ!$C$39:$C$782,СВЦЭМ!$A$39:$A$782,$A147,СВЦЭМ!$B$39:$B$782,O$119)+'СЕТ СН'!$I$9+СВЦЭМ!$D$10+'СЕТ СН'!$I$5-'СЕТ СН'!$I$17</f>
        <v>4222.7590418300006</v>
      </c>
      <c r="P147" s="36">
        <f>SUMIFS(СВЦЭМ!$C$39:$C$782,СВЦЭМ!$A$39:$A$782,$A147,СВЦЭМ!$B$39:$B$782,P$119)+'СЕТ СН'!$I$9+СВЦЭМ!$D$10+'СЕТ СН'!$I$5-'СЕТ СН'!$I$17</f>
        <v>4337.3101947300001</v>
      </c>
      <c r="Q147" s="36">
        <f>SUMIFS(СВЦЭМ!$C$39:$C$782,СВЦЭМ!$A$39:$A$782,$A147,СВЦЭМ!$B$39:$B$782,Q$119)+'СЕТ СН'!$I$9+СВЦЭМ!$D$10+'СЕТ СН'!$I$5-'СЕТ СН'!$I$17</f>
        <v>4332.9100820000003</v>
      </c>
      <c r="R147" s="36">
        <f>SUMIFS(СВЦЭМ!$C$39:$C$782,СВЦЭМ!$A$39:$A$782,$A147,СВЦЭМ!$B$39:$B$782,R$119)+'СЕТ СН'!$I$9+СВЦЭМ!$D$10+'СЕТ СН'!$I$5-'СЕТ СН'!$I$17</f>
        <v>4327.9460417800001</v>
      </c>
      <c r="S147" s="36">
        <f>SUMIFS(СВЦЭМ!$C$39:$C$782,СВЦЭМ!$A$39:$A$782,$A147,СВЦЭМ!$B$39:$B$782,S$119)+'СЕТ СН'!$I$9+СВЦЭМ!$D$10+'СЕТ СН'!$I$5-'СЕТ СН'!$I$17</f>
        <v>4339.71385431</v>
      </c>
      <c r="T147" s="36">
        <f>SUMIFS(СВЦЭМ!$C$39:$C$782,СВЦЭМ!$A$39:$A$782,$A147,СВЦЭМ!$B$39:$B$782,T$119)+'СЕТ СН'!$I$9+СВЦЭМ!$D$10+'СЕТ СН'!$I$5-'СЕТ СН'!$I$17</f>
        <v>4295.2130405100006</v>
      </c>
      <c r="U147" s="36">
        <f>SUMIFS(СВЦЭМ!$C$39:$C$782,СВЦЭМ!$A$39:$A$782,$A147,СВЦЭМ!$B$39:$B$782,U$119)+'СЕТ СН'!$I$9+СВЦЭМ!$D$10+'СЕТ СН'!$I$5-'СЕТ СН'!$I$17</f>
        <v>4227.6543408400003</v>
      </c>
      <c r="V147" s="36">
        <f>SUMIFS(СВЦЭМ!$C$39:$C$782,СВЦЭМ!$A$39:$A$782,$A147,СВЦЭМ!$B$39:$B$782,V$119)+'СЕТ СН'!$I$9+СВЦЭМ!$D$10+'СЕТ СН'!$I$5-'СЕТ СН'!$I$17</f>
        <v>4221.7526007699998</v>
      </c>
      <c r="W147" s="36">
        <f>SUMIFS(СВЦЭМ!$C$39:$C$782,СВЦЭМ!$A$39:$A$782,$A147,СВЦЭМ!$B$39:$B$782,W$119)+'СЕТ СН'!$I$9+СВЦЭМ!$D$10+'СЕТ СН'!$I$5-'СЕТ СН'!$I$17</f>
        <v>4223.1835870000004</v>
      </c>
      <c r="X147" s="36">
        <f>SUMIFS(СВЦЭМ!$C$39:$C$782,СВЦЭМ!$A$39:$A$782,$A147,СВЦЭМ!$B$39:$B$782,X$119)+'СЕТ СН'!$I$9+СВЦЭМ!$D$10+'СЕТ СН'!$I$5-'СЕТ СН'!$I$17</f>
        <v>4269.4998640900003</v>
      </c>
      <c r="Y147" s="36">
        <f>SUMIFS(СВЦЭМ!$C$39:$C$782,СВЦЭМ!$A$39:$A$782,$A147,СВЦЭМ!$B$39:$B$782,Y$119)+'СЕТ СН'!$I$9+СВЦЭМ!$D$10+'СЕТ СН'!$I$5-'СЕТ СН'!$I$17</f>
        <v>4283.4174477000006</v>
      </c>
    </row>
    <row r="148" spans="1:26" ht="15.75" x14ac:dyDescent="0.2">
      <c r="A148" s="35">
        <f t="shared" si="3"/>
        <v>44468</v>
      </c>
      <c r="B148" s="36">
        <f>SUMIFS(СВЦЭМ!$C$39:$C$782,СВЦЭМ!$A$39:$A$782,$A148,СВЦЭМ!$B$39:$B$782,B$119)+'СЕТ СН'!$I$9+СВЦЭМ!$D$10+'СЕТ СН'!$I$5-'СЕТ СН'!$I$17</f>
        <v>4279.0637554599998</v>
      </c>
      <c r="C148" s="36">
        <f>SUMIFS(СВЦЭМ!$C$39:$C$782,СВЦЭМ!$A$39:$A$782,$A148,СВЦЭМ!$B$39:$B$782,C$119)+'СЕТ СН'!$I$9+СВЦЭМ!$D$10+'СЕТ СН'!$I$5-'СЕТ СН'!$I$17</f>
        <v>4386.7464053900003</v>
      </c>
      <c r="D148" s="36">
        <f>SUMIFS(СВЦЭМ!$C$39:$C$782,СВЦЭМ!$A$39:$A$782,$A148,СВЦЭМ!$B$39:$B$782,D$119)+'СЕТ СН'!$I$9+СВЦЭМ!$D$10+'СЕТ СН'!$I$5-'СЕТ СН'!$I$17</f>
        <v>4459.3487728099999</v>
      </c>
      <c r="E148" s="36">
        <f>SUMIFS(СВЦЭМ!$C$39:$C$782,СВЦЭМ!$A$39:$A$782,$A148,СВЦЭМ!$B$39:$B$782,E$119)+'СЕТ СН'!$I$9+СВЦЭМ!$D$10+'СЕТ СН'!$I$5-'СЕТ СН'!$I$17</f>
        <v>4438.5022623799996</v>
      </c>
      <c r="F148" s="36">
        <f>SUMIFS(СВЦЭМ!$C$39:$C$782,СВЦЭМ!$A$39:$A$782,$A148,СВЦЭМ!$B$39:$B$782,F$119)+'СЕТ СН'!$I$9+СВЦЭМ!$D$10+'СЕТ СН'!$I$5-'СЕТ СН'!$I$17</f>
        <v>4434.1744537000004</v>
      </c>
      <c r="G148" s="36">
        <f>SUMIFS(СВЦЭМ!$C$39:$C$782,СВЦЭМ!$A$39:$A$782,$A148,СВЦЭМ!$B$39:$B$782,G$119)+'СЕТ СН'!$I$9+СВЦЭМ!$D$10+'СЕТ СН'!$I$5-'СЕТ СН'!$I$17</f>
        <v>4425.3333589600006</v>
      </c>
      <c r="H148" s="36">
        <f>SUMIFS(СВЦЭМ!$C$39:$C$782,СВЦЭМ!$A$39:$A$782,$A148,СВЦЭМ!$B$39:$B$782,H$119)+'СЕТ СН'!$I$9+СВЦЭМ!$D$10+'СЕТ СН'!$I$5-'СЕТ СН'!$I$17</f>
        <v>4392.6436435599999</v>
      </c>
      <c r="I148" s="36">
        <f>SUMIFS(СВЦЭМ!$C$39:$C$782,СВЦЭМ!$A$39:$A$782,$A148,СВЦЭМ!$B$39:$B$782,I$119)+'СЕТ СН'!$I$9+СВЦЭМ!$D$10+'СЕТ СН'!$I$5-'СЕТ СН'!$I$17</f>
        <v>4337.5716140200002</v>
      </c>
      <c r="J148" s="36">
        <f>SUMIFS(СВЦЭМ!$C$39:$C$782,СВЦЭМ!$A$39:$A$782,$A148,СВЦЭМ!$B$39:$B$782,J$119)+'СЕТ СН'!$I$9+СВЦЭМ!$D$10+'СЕТ СН'!$I$5-'СЕТ СН'!$I$17</f>
        <v>4308.5069640300007</v>
      </c>
      <c r="K148" s="36">
        <f>SUMIFS(СВЦЭМ!$C$39:$C$782,СВЦЭМ!$A$39:$A$782,$A148,СВЦЭМ!$B$39:$B$782,K$119)+'СЕТ СН'!$I$9+СВЦЭМ!$D$10+'СЕТ СН'!$I$5-'СЕТ СН'!$I$17</f>
        <v>4247.9685563700004</v>
      </c>
      <c r="L148" s="36">
        <f>SUMIFS(СВЦЭМ!$C$39:$C$782,СВЦЭМ!$A$39:$A$782,$A148,СВЦЭМ!$B$39:$B$782,L$119)+'СЕТ СН'!$I$9+СВЦЭМ!$D$10+'СЕТ СН'!$I$5-'СЕТ СН'!$I$17</f>
        <v>4227.0299839300005</v>
      </c>
      <c r="M148" s="36">
        <f>SUMIFS(СВЦЭМ!$C$39:$C$782,СВЦЭМ!$A$39:$A$782,$A148,СВЦЭМ!$B$39:$B$782,M$119)+'СЕТ СН'!$I$9+СВЦЭМ!$D$10+'СЕТ СН'!$I$5-'СЕТ СН'!$I$17</f>
        <v>4220.5450631900003</v>
      </c>
      <c r="N148" s="36">
        <f>SUMIFS(СВЦЭМ!$C$39:$C$782,СВЦЭМ!$A$39:$A$782,$A148,СВЦЭМ!$B$39:$B$782,N$119)+'СЕТ СН'!$I$9+СВЦЭМ!$D$10+'СЕТ СН'!$I$5-'СЕТ СН'!$I$17</f>
        <v>4257.7592282300002</v>
      </c>
      <c r="O148" s="36">
        <f>SUMIFS(СВЦЭМ!$C$39:$C$782,СВЦЭМ!$A$39:$A$782,$A148,СВЦЭМ!$B$39:$B$782,O$119)+'СЕТ СН'!$I$9+СВЦЭМ!$D$10+'СЕТ СН'!$I$5-'СЕТ СН'!$I$17</f>
        <v>4283.6899337700006</v>
      </c>
      <c r="P148" s="36">
        <f>SUMIFS(СВЦЭМ!$C$39:$C$782,СВЦЭМ!$A$39:$A$782,$A148,СВЦЭМ!$B$39:$B$782,P$119)+'СЕТ СН'!$I$9+СВЦЭМ!$D$10+'СЕТ СН'!$I$5-'СЕТ СН'!$I$17</f>
        <v>4343.1313758899996</v>
      </c>
      <c r="Q148" s="36">
        <f>SUMIFS(СВЦЭМ!$C$39:$C$782,СВЦЭМ!$A$39:$A$782,$A148,СВЦЭМ!$B$39:$B$782,Q$119)+'СЕТ СН'!$I$9+СВЦЭМ!$D$10+'СЕТ СН'!$I$5-'СЕТ СН'!$I$17</f>
        <v>4347.2641571799995</v>
      </c>
      <c r="R148" s="36">
        <f>SUMIFS(СВЦЭМ!$C$39:$C$782,СВЦЭМ!$A$39:$A$782,$A148,СВЦЭМ!$B$39:$B$782,R$119)+'СЕТ СН'!$I$9+СВЦЭМ!$D$10+'СЕТ СН'!$I$5-'СЕТ СН'!$I$17</f>
        <v>4352.3128519700003</v>
      </c>
      <c r="S148" s="36">
        <f>SUMIFS(СВЦЭМ!$C$39:$C$782,СВЦЭМ!$A$39:$A$782,$A148,СВЦЭМ!$B$39:$B$782,S$119)+'СЕТ СН'!$I$9+СВЦЭМ!$D$10+'СЕТ СН'!$I$5-'СЕТ СН'!$I$17</f>
        <v>4325.8075914399997</v>
      </c>
      <c r="T148" s="36">
        <f>SUMIFS(СВЦЭМ!$C$39:$C$782,СВЦЭМ!$A$39:$A$782,$A148,СВЦЭМ!$B$39:$B$782,T$119)+'СЕТ СН'!$I$9+СВЦЭМ!$D$10+'СЕТ СН'!$I$5-'СЕТ СН'!$I$17</f>
        <v>4309.0183650600002</v>
      </c>
      <c r="U148" s="36">
        <f>SUMIFS(СВЦЭМ!$C$39:$C$782,СВЦЭМ!$A$39:$A$782,$A148,СВЦЭМ!$B$39:$B$782,U$119)+'СЕТ СН'!$I$9+СВЦЭМ!$D$10+'СЕТ СН'!$I$5-'СЕТ СН'!$I$17</f>
        <v>4261.4376911600002</v>
      </c>
      <c r="V148" s="36">
        <f>SUMIFS(СВЦЭМ!$C$39:$C$782,СВЦЭМ!$A$39:$A$782,$A148,СВЦЭМ!$B$39:$B$782,V$119)+'СЕТ СН'!$I$9+СВЦЭМ!$D$10+'СЕТ СН'!$I$5-'СЕТ СН'!$I$17</f>
        <v>4242.9052173700002</v>
      </c>
      <c r="W148" s="36">
        <f>SUMIFS(СВЦЭМ!$C$39:$C$782,СВЦЭМ!$A$39:$A$782,$A148,СВЦЭМ!$B$39:$B$782,W$119)+'СЕТ СН'!$I$9+СВЦЭМ!$D$10+'СЕТ СН'!$I$5-'СЕТ СН'!$I$17</f>
        <v>4228.1937355300006</v>
      </c>
      <c r="X148" s="36">
        <f>SUMIFS(СВЦЭМ!$C$39:$C$782,СВЦЭМ!$A$39:$A$782,$A148,СВЦЭМ!$B$39:$B$782,X$119)+'СЕТ СН'!$I$9+СВЦЭМ!$D$10+'СЕТ СН'!$I$5-'СЕТ СН'!$I$17</f>
        <v>4286.7070835200002</v>
      </c>
      <c r="Y148" s="36">
        <f>SUMIFS(СВЦЭМ!$C$39:$C$782,СВЦЭМ!$A$39:$A$782,$A148,СВЦЭМ!$B$39:$B$782,Y$119)+'СЕТ СН'!$I$9+СВЦЭМ!$D$10+'СЕТ СН'!$I$5-'СЕТ СН'!$I$17</f>
        <v>4297.1393910500001</v>
      </c>
    </row>
    <row r="149" spans="1:26" ht="15.75" x14ac:dyDescent="0.2">
      <c r="A149" s="35">
        <f t="shared" si="3"/>
        <v>44469</v>
      </c>
      <c r="B149" s="36">
        <f>SUMIFS(СВЦЭМ!$C$39:$C$782,СВЦЭМ!$A$39:$A$782,$A149,СВЦЭМ!$B$39:$B$782,B$119)+'СЕТ СН'!$I$9+СВЦЭМ!$D$10+'СЕТ СН'!$I$5-'СЕТ СН'!$I$17</f>
        <v>4315.8233795400001</v>
      </c>
      <c r="C149" s="36">
        <f>SUMIFS(СВЦЭМ!$C$39:$C$782,СВЦЭМ!$A$39:$A$782,$A149,СВЦЭМ!$B$39:$B$782,C$119)+'СЕТ СН'!$I$9+СВЦЭМ!$D$10+'СЕТ СН'!$I$5-'СЕТ СН'!$I$17</f>
        <v>4360.2986223600001</v>
      </c>
      <c r="D149" s="36">
        <f>SUMIFS(СВЦЭМ!$C$39:$C$782,СВЦЭМ!$A$39:$A$782,$A149,СВЦЭМ!$B$39:$B$782,D$119)+'СЕТ СН'!$I$9+СВЦЭМ!$D$10+'СЕТ СН'!$I$5-'СЕТ СН'!$I$17</f>
        <v>4420.5063297899997</v>
      </c>
      <c r="E149" s="36">
        <f>SUMIFS(СВЦЭМ!$C$39:$C$782,СВЦЭМ!$A$39:$A$782,$A149,СВЦЭМ!$B$39:$B$782,E$119)+'СЕТ СН'!$I$9+СВЦЭМ!$D$10+'СЕТ СН'!$I$5-'СЕТ СН'!$I$17</f>
        <v>4440.3575018499996</v>
      </c>
      <c r="F149" s="36">
        <f>SUMIFS(СВЦЭМ!$C$39:$C$782,СВЦЭМ!$A$39:$A$782,$A149,СВЦЭМ!$B$39:$B$782,F$119)+'СЕТ СН'!$I$9+СВЦЭМ!$D$10+'СЕТ СН'!$I$5-'СЕТ СН'!$I$17</f>
        <v>4429.9610436100002</v>
      </c>
      <c r="G149" s="36">
        <f>SUMIFS(СВЦЭМ!$C$39:$C$782,СВЦЭМ!$A$39:$A$782,$A149,СВЦЭМ!$B$39:$B$782,G$119)+'СЕТ СН'!$I$9+СВЦЭМ!$D$10+'СЕТ СН'!$I$5-'СЕТ СН'!$I$17</f>
        <v>4429.9793100300003</v>
      </c>
      <c r="H149" s="36">
        <f>SUMIFS(СВЦЭМ!$C$39:$C$782,СВЦЭМ!$A$39:$A$782,$A149,СВЦЭМ!$B$39:$B$782,H$119)+'СЕТ СН'!$I$9+СВЦЭМ!$D$10+'СЕТ СН'!$I$5-'СЕТ СН'!$I$17</f>
        <v>4365.3199156199998</v>
      </c>
      <c r="I149" s="36">
        <f>SUMIFS(СВЦЭМ!$C$39:$C$782,СВЦЭМ!$A$39:$A$782,$A149,СВЦЭМ!$B$39:$B$782,I$119)+'СЕТ СН'!$I$9+СВЦЭМ!$D$10+'СЕТ СН'!$I$5-'СЕТ СН'!$I$17</f>
        <v>4342.3117606699998</v>
      </c>
      <c r="J149" s="36">
        <f>SUMIFS(СВЦЭМ!$C$39:$C$782,СВЦЭМ!$A$39:$A$782,$A149,СВЦЭМ!$B$39:$B$782,J$119)+'СЕТ СН'!$I$9+СВЦЭМ!$D$10+'СЕТ СН'!$I$5-'СЕТ СН'!$I$17</f>
        <v>4309.5760565099999</v>
      </c>
      <c r="K149" s="36">
        <f>SUMIFS(СВЦЭМ!$C$39:$C$782,СВЦЭМ!$A$39:$A$782,$A149,СВЦЭМ!$B$39:$B$782,K$119)+'СЕТ СН'!$I$9+СВЦЭМ!$D$10+'СЕТ СН'!$I$5-'СЕТ СН'!$I$17</f>
        <v>4319.3045376600003</v>
      </c>
      <c r="L149" s="36">
        <f>SUMIFS(СВЦЭМ!$C$39:$C$782,СВЦЭМ!$A$39:$A$782,$A149,СВЦЭМ!$B$39:$B$782,L$119)+'СЕТ СН'!$I$9+СВЦЭМ!$D$10+'СЕТ СН'!$I$5-'СЕТ СН'!$I$17</f>
        <v>4326.6016171700003</v>
      </c>
      <c r="M149" s="36">
        <f>SUMIFS(СВЦЭМ!$C$39:$C$782,СВЦЭМ!$A$39:$A$782,$A149,СВЦЭМ!$B$39:$B$782,M$119)+'СЕТ СН'!$I$9+СВЦЭМ!$D$10+'СЕТ СН'!$I$5-'СЕТ СН'!$I$17</f>
        <v>4314.1731355800002</v>
      </c>
      <c r="N149" s="36">
        <f>SUMIFS(СВЦЭМ!$C$39:$C$782,СВЦЭМ!$A$39:$A$782,$A149,СВЦЭМ!$B$39:$B$782,N$119)+'СЕТ СН'!$I$9+СВЦЭМ!$D$10+'СЕТ СН'!$I$5-'СЕТ СН'!$I$17</f>
        <v>4289.9421842800002</v>
      </c>
      <c r="O149" s="36">
        <f>SUMIFS(СВЦЭМ!$C$39:$C$782,СВЦЭМ!$A$39:$A$782,$A149,СВЦЭМ!$B$39:$B$782,O$119)+'СЕТ СН'!$I$9+СВЦЭМ!$D$10+'СЕТ СН'!$I$5-'СЕТ СН'!$I$17</f>
        <v>4297.2255821700001</v>
      </c>
      <c r="P149" s="36">
        <f>SUMIFS(СВЦЭМ!$C$39:$C$782,СВЦЭМ!$A$39:$A$782,$A149,СВЦЭМ!$B$39:$B$782,P$119)+'СЕТ СН'!$I$9+СВЦЭМ!$D$10+'СЕТ СН'!$I$5-'СЕТ СН'!$I$17</f>
        <v>4342.7134357800005</v>
      </c>
      <c r="Q149" s="36">
        <f>SUMIFS(СВЦЭМ!$C$39:$C$782,СВЦЭМ!$A$39:$A$782,$A149,СВЦЭМ!$B$39:$B$782,Q$119)+'СЕТ СН'!$I$9+СВЦЭМ!$D$10+'СЕТ СН'!$I$5-'СЕТ СН'!$I$17</f>
        <v>4349.1072406800004</v>
      </c>
      <c r="R149" s="36">
        <f>SUMIFS(СВЦЭМ!$C$39:$C$782,СВЦЭМ!$A$39:$A$782,$A149,СВЦЭМ!$B$39:$B$782,R$119)+'СЕТ СН'!$I$9+СВЦЭМ!$D$10+'СЕТ СН'!$I$5-'СЕТ СН'!$I$17</f>
        <v>4343.4930397200005</v>
      </c>
      <c r="S149" s="36">
        <f>SUMIFS(СВЦЭМ!$C$39:$C$782,СВЦЭМ!$A$39:$A$782,$A149,СВЦЭМ!$B$39:$B$782,S$119)+'СЕТ СН'!$I$9+СВЦЭМ!$D$10+'СЕТ СН'!$I$5-'СЕТ СН'!$I$17</f>
        <v>4286.41663883</v>
      </c>
      <c r="T149" s="36">
        <f>SUMIFS(СВЦЭМ!$C$39:$C$782,СВЦЭМ!$A$39:$A$782,$A149,СВЦЭМ!$B$39:$B$782,T$119)+'СЕТ СН'!$I$9+СВЦЭМ!$D$10+'СЕТ СН'!$I$5-'СЕТ СН'!$I$17</f>
        <v>4301.8584268800005</v>
      </c>
      <c r="U149" s="36">
        <f>SUMIFS(СВЦЭМ!$C$39:$C$782,СВЦЭМ!$A$39:$A$782,$A149,СВЦЭМ!$B$39:$B$782,U$119)+'СЕТ СН'!$I$9+СВЦЭМ!$D$10+'СЕТ СН'!$I$5-'СЕТ СН'!$I$17</f>
        <v>4276.4898522700005</v>
      </c>
      <c r="V149" s="36">
        <f>SUMIFS(СВЦЭМ!$C$39:$C$782,СВЦЭМ!$A$39:$A$782,$A149,СВЦЭМ!$B$39:$B$782,V$119)+'СЕТ СН'!$I$9+СВЦЭМ!$D$10+'СЕТ СН'!$I$5-'СЕТ СН'!$I$17</f>
        <v>4266.3654607400003</v>
      </c>
      <c r="W149" s="36">
        <f>SUMIFS(СВЦЭМ!$C$39:$C$782,СВЦЭМ!$A$39:$A$782,$A149,СВЦЭМ!$B$39:$B$782,W$119)+'СЕТ СН'!$I$9+СВЦЭМ!$D$10+'СЕТ СН'!$I$5-'СЕТ СН'!$I$17</f>
        <v>4256.2815764699999</v>
      </c>
      <c r="X149" s="36">
        <f>SUMIFS(СВЦЭМ!$C$39:$C$782,СВЦЭМ!$A$39:$A$782,$A149,СВЦЭМ!$B$39:$B$782,X$119)+'СЕТ СН'!$I$9+СВЦЭМ!$D$10+'СЕТ СН'!$I$5-'СЕТ СН'!$I$17</f>
        <v>4279.7504538499998</v>
      </c>
      <c r="Y149" s="36">
        <f>SUMIFS(СВЦЭМ!$C$39:$C$782,СВЦЭМ!$A$39:$A$782,$A149,СВЦЭМ!$B$39:$B$782,Y$119)+'СЕТ СН'!$I$9+СВЦЭМ!$D$10+'СЕТ СН'!$I$5-'СЕТ СН'!$I$17</f>
        <v>4324.4442052699997</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419952.44477172312</v>
      </c>
      <c r="O155" s="139"/>
      <c r="P155" s="138">
        <f>СВЦЭМ!$D$12+'СЕТ СН'!$F$10-'СЕТ СН'!$G$18</f>
        <v>419952.44477172312</v>
      </c>
      <c r="Q155" s="139"/>
      <c r="R155" s="138">
        <f>СВЦЭМ!$D$12+'СЕТ СН'!$F$10-'СЕТ СН'!$H$18</f>
        <v>419952.44477172312</v>
      </c>
      <c r="S155" s="139"/>
      <c r="T155" s="138">
        <f>СВЦЭМ!$D$12+'СЕТ СН'!$F$10-'СЕТ СН'!$I$18</f>
        <v>419952.44477172312</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2021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01.09.2021</v>
      </c>
      <c r="B12" s="36">
        <f>SUMIFS(СВЦЭМ!$C$39:$C$782,СВЦЭМ!$A$39:$A$782,$A12,СВЦЭМ!$B$39:$B$782,B$11)+'СЕТ СН'!$F$9+СВЦЭМ!$D$10+'СЕТ СН'!$F$6-'СЕТ СН'!$F$19</f>
        <v>944.68900277</v>
      </c>
      <c r="C12" s="36">
        <f>SUMIFS(СВЦЭМ!$C$39:$C$782,СВЦЭМ!$A$39:$A$782,$A12,СВЦЭМ!$B$39:$B$782,C$11)+'СЕТ СН'!$F$9+СВЦЭМ!$D$10+'СЕТ СН'!$F$6-'СЕТ СН'!$F$19</f>
        <v>1035.9605568500001</v>
      </c>
      <c r="D12" s="36">
        <f>SUMIFS(СВЦЭМ!$C$39:$C$782,СВЦЭМ!$A$39:$A$782,$A12,СВЦЭМ!$B$39:$B$782,D$11)+'СЕТ СН'!$F$9+СВЦЭМ!$D$10+'СЕТ СН'!$F$6-'СЕТ СН'!$F$19</f>
        <v>1119.2239747499998</v>
      </c>
      <c r="E12" s="36">
        <f>SUMIFS(СВЦЭМ!$C$39:$C$782,СВЦЭМ!$A$39:$A$782,$A12,СВЦЭМ!$B$39:$B$782,E$11)+'СЕТ СН'!$F$9+СВЦЭМ!$D$10+'СЕТ СН'!$F$6-'СЕТ СН'!$F$19</f>
        <v>1148.0933166299999</v>
      </c>
      <c r="F12" s="36">
        <f>SUMIFS(СВЦЭМ!$C$39:$C$782,СВЦЭМ!$A$39:$A$782,$A12,СВЦЭМ!$B$39:$B$782,F$11)+'СЕТ СН'!$F$9+СВЦЭМ!$D$10+'СЕТ СН'!$F$6-'СЕТ СН'!$F$19</f>
        <v>1149.2768020599999</v>
      </c>
      <c r="G12" s="36">
        <f>SUMIFS(СВЦЭМ!$C$39:$C$782,СВЦЭМ!$A$39:$A$782,$A12,СВЦЭМ!$B$39:$B$782,G$11)+'СЕТ СН'!$F$9+СВЦЭМ!$D$10+'СЕТ СН'!$F$6-'СЕТ СН'!$F$19</f>
        <v>1133.6399211499997</v>
      </c>
      <c r="H12" s="36">
        <f>SUMIFS(СВЦЭМ!$C$39:$C$782,СВЦЭМ!$A$39:$A$782,$A12,СВЦЭМ!$B$39:$B$782,H$11)+'СЕТ СН'!$F$9+СВЦЭМ!$D$10+'СЕТ СН'!$F$6-'СЕТ СН'!$F$19</f>
        <v>1072.1734484999999</v>
      </c>
      <c r="I12" s="36">
        <f>SUMIFS(СВЦЭМ!$C$39:$C$782,СВЦЭМ!$A$39:$A$782,$A12,СВЦЭМ!$B$39:$B$782,I$11)+'СЕТ СН'!$F$9+СВЦЭМ!$D$10+'СЕТ СН'!$F$6-'СЕТ СН'!$F$19</f>
        <v>1001.00838246</v>
      </c>
      <c r="J12" s="36">
        <f>SUMIFS(СВЦЭМ!$C$39:$C$782,СВЦЭМ!$A$39:$A$782,$A12,СВЦЭМ!$B$39:$B$782,J$11)+'СЕТ СН'!$F$9+СВЦЭМ!$D$10+'СЕТ СН'!$F$6-'СЕТ СН'!$F$19</f>
        <v>945.63121135000006</v>
      </c>
      <c r="K12" s="36">
        <f>SUMIFS(СВЦЭМ!$C$39:$C$782,СВЦЭМ!$A$39:$A$782,$A12,СВЦЭМ!$B$39:$B$782,K$11)+'СЕТ СН'!$F$9+СВЦЭМ!$D$10+'СЕТ СН'!$F$6-'СЕТ СН'!$F$19</f>
        <v>911.33562654000002</v>
      </c>
      <c r="L12" s="36">
        <f>SUMIFS(СВЦЭМ!$C$39:$C$782,СВЦЭМ!$A$39:$A$782,$A12,СВЦЭМ!$B$39:$B$782,L$11)+'СЕТ СН'!$F$9+СВЦЭМ!$D$10+'СЕТ СН'!$F$6-'СЕТ СН'!$F$19</f>
        <v>889.28160167999999</v>
      </c>
      <c r="M12" s="36">
        <f>SUMIFS(СВЦЭМ!$C$39:$C$782,СВЦЭМ!$A$39:$A$782,$A12,СВЦЭМ!$B$39:$B$782,M$11)+'СЕТ СН'!$F$9+СВЦЭМ!$D$10+'СЕТ СН'!$F$6-'СЕТ СН'!$F$19</f>
        <v>890.0006734000001</v>
      </c>
      <c r="N12" s="36">
        <f>SUMIFS(СВЦЭМ!$C$39:$C$782,СВЦЭМ!$A$39:$A$782,$A12,СВЦЭМ!$B$39:$B$782,N$11)+'СЕТ СН'!$F$9+СВЦЭМ!$D$10+'СЕТ СН'!$F$6-'СЕТ СН'!$F$19</f>
        <v>909.71563819000005</v>
      </c>
      <c r="O12" s="36">
        <f>SUMIFS(СВЦЭМ!$C$39:$C$782,СВЦЭМ!$A$39:$A$782,$A12,СВЦЭМ!$B$39:$B$782,O$11)+'СЕТ СН'!$F$9+СВЦЭМ!$D$10+'СЕТ СН'!$F$6-'СЕТ СН'!$F$19</f>
        <v>948.30527595000001</v>
      </c>
      <c r="P12" s="36">
        <f>SUMIFS(СВЦЭМ!$C$39:$C$782,СВЦЭМ!$A$39:$A$782,$A12,СВЦЭМ!$B$39:$B$782,P$11)+'СЕТ СН'!$F$9+СВЦЭМ!$D$10+'СЕТ СН'!$F$6-'СЕТ СН'!$F$19</f>
        <v>983.43596846000003</v>
      </c>
      <c r="Q12" s="36">
        <f>SUMIFS(СВЦЭМ!$C$39:$C$782,СВЦЭМ!$A$39:$A$782,$A12,СВЦЭМ!$B$39:$B$782,Q$11)+'СЕТ СН'!$F$9+СВЦЭМ!$D$10+'СЕТ СН'!$F$6-'СЕТ СН'!$F$19</f>
        <v>987.13769516000002</v>
      </c>
      <c r="R12" s="36">
        <f>SUMIFS(СВЦЭМ!$C$39:$C$782,СВЦЭМ!$A$39:$A$782,$A12,СВЦЭМ!$B$39:$B$782,R$11)+'СЕТ СН'!$F$9+СВЦЭМ!$D$10+'СЕТ СН'!$F$6-'СЕТ СН'!$F$19</f>
        <v>975.90910308000002</v>
      </c>
      <c r="S12" s="36">
        <f>SUMIFS(СВЦЭМ!$C$39:$C$782,СВЦЭМ!$A$39:$A$782,$A12,СВЦЭМ!$B$39:$B$782,S$11)+'СЕТ СН'!$F$9+СВЦЭМ!$D$10+'СЕТ СН'!$F$6-'СЕТ СН'!$F$19</f>
        <v>948.49040291000006</v>
      </c>
      <c r="T12" s="36">
        <f>SUMIFS(СВЦЭМ!$C$39:$C$782,СВЦЭМ!$A$39:$A$782,$A12,СВЦЭМ!$B$39:$B$782,T$11)+'СЕТ СН'!$F$9+СВЦЭМ!$D$10+'СЕТ СН'!$F$6-'СЕТ СН'!$F$19</f>
        <v>900.48740619</v>
      </c>
      <c r="U12" s="36">
        <f>SUMIFS(СВЦЭМ!$C$39:$C$782,СВЦЭМ!$A$39:$A$782,$A12,СВЦЭМ!$B$39:$B$782,U$11)+'СЕТ СН'!$F$9+СВЦЭМ!$D$10+'СЕТ СН'!$F$6-'СЕТ СН'!$F$19</f>
        <v>873.90430173000004</v>
      </c>
      <c r="V12" s="36">
        <f>SUMIFS(СВЦЭМ!$C$39:$C$782,СВЦЭМ!$A$39:$A$782,$A12,СВЦЭМ!$B$39:$B$782,V$11)+'СЕТ СН'!$F$9+СВЦЭМ!$D$10+'СЕТ СН'!$F$6-'СЕТ СН'!$F$19</f>
        <v>874.16506638999999</v>
      </c>
      <c r="W12" s="36">
        <f>SUMIFS(СВЦЭМ!$C$39:$C$782,СВЦЭМ!$A$39:$A$782,$A12,СВЦЭМ!$B$39:$B$782,W$11)+'СЕТ СН'!$F$9+СВЦЭМ!$D$10+'СЕТ СН'!$F$6-'СЕТ СН'!$F$19</f>
        <v>873.57170385000006</v>
      </c>
      <c r="X12" s="36">
        <f>SUMIFS(СВЦЭМ!$C$39:$C$782,СВЦЭМ!$A$39:$A$782,$A12,СВЦЭМ!$B$39:$B$782,X$11)+'СЕТ СН'!$F$9+СВЦЭМ!$D$10+'СЕТ СН'!$F$6-'СЕТ СН'!$F$19</f>
        <v>872.25142247000008</v>
      </c>
      <c r="Y12" s="36">
        <f>SUMIFS(СВЦЭМ!$C$39:$C$782,СВЦЭМ!$A$39:$A$782,$A12,СВЦЭМ!$B$39:$B$782,Y$11)+'СЕТ СН'!$F$9+СВЦЭМ!$D$10+'СЕТ СН'!$F$6-'СЕТ СН'!$F$19</f>
        <v>938.94478935000006</v>
      </c>
      <c r="AA12" s="37"/>
    </row>
    <row r="13" spans="1:27" ht="15.75" x14ac:dyDescent="0.2">
      <c r="A13" s="35">
        <f>A12+1</f>
        <v>44441</v>
      </c>
      <c r="B13" s="36">
        <f>SUMIFS(СВЦЭМ!$C$39:$C$782,СВЦЭМ!$A$39:$A$782,$A13,СВЦЭМ!$B$39:$B$782,B$11)+'СЕТ СН'!$F$9+СВЦЭМ!$D$10+'СЕТ СН'!$F$6-'СЕТ СН'!$F$19</f>
        <v>1038.55427181</v>
      </c>
      <c r="C13" s="36">
        <f>SUMIFS(СВЦЭМ!$C$39:$C$782,СВЦЭМ!$A$39:$A$782,$A13,СВЦЭМ!$B$39:$B$782,C$11)+'СЕТ СН'!$F$9+СВЦЭМ!$D$10+'СЕТ СН'!$F$6-'СЕТ СН'!$F$19</f>
        <v>1111.4163700999998</v>
      </c>
      <c r="D13" s="36">
        <f>SUMIFS(СВЦЭМ!$C$39:$C$782,СВЦЭМ!$A$39:$A$782,$A13,СВЦЭМ!$B$39:$B$782,D$11)+'СЕТ СН'!$F$9+СВЦЭМ!$D$10+'СЕТ СН'!$F$6-'СЕТ СН'!$F$19</f>
        <v>1185.7923491999998</v>
      </c>
      <c r="E13" s="36">
        <f>SUMIFS(СВЦЭМ!$C$39:$C$782,СВЦЭМ!$A$39:$A$782,$A13,СВЦЭМ!$B$39:$B$782,E$11)+'СЕТ СН'!$F$9+СВЦЭМ!$D$10+'СЕТ СН'!$F$6-'СЕТ СН'!$F$19</f>
        <v>1202.7758375399999</v>
      </c>
      <c r="F13" s="36">
        <f>SUMIFS(СВЦЭМ!$C$39:$C$782,СВЦЭМ!$A$39:$A$782,$A13,СВЦЭМ!$B$39:$B$782,F$11)+'СЕТ СН'!$F$9+СВЦЭМ!$D$10+'СЕТ СН'!$F$6-'СЕТ СН'!$F$19</f>
        <v>1192.1710565599999</v>
      </c>
      <c r="G13" s="36">
        <f>SUMIFS(СВЦЭМ!$C$39:$C$782,СВЦЭМ!$A$39:$A$782,$A13,СВЦЭМ!$B$39:$B$782,G$11)+'СЕТ СН'!$F$9+СВЦЭМ!$D$10+'СЕТ СН'!$F$6-'СЕТ СН'!$F$19</f>
        <v>1185.2966286299998</v>
      </c>
      <c r="H13" s="36">
        <f>SUMIFS(СВЦЭМ!$C$39:$C$782,СВЦЭМ!$A$39:$A$782,$A13,СВЦЭМ!$B$39:$B$782,H$11)+'СЕТ СН'!$F$9+СВЦЭМ!$D$10+'СЕТ СН'!$F$6-'СЕТ СН'!$F$19</f>
        <v>1129.4155936899997</v>
      </c>
      <c r="I13" s="36">
        <f>SUMIFS(СВЦЭМ!$C$39:$C$782,СВЦЭМ!$A$39:$A$782,$A13,СВЦЭМ!$B$39:$B$782,I$11)+'СЕТ СН'!$F$9+СВЦЭМ!$D$10+'СЕТ СН'!$F$6-'СЕТ СН'!$F$19</f>
        <v>1046.83952929</v>
      </c>
      <c r="J13" s="36">
        <f>SUMIFS(СВЦЭМ!$C$39:$C$782,СВЦЭМ!$A$39:$A$782,$A13,СВЦЭМ!$B$39:$B$782,J$11)+'СЕТ СН'!$F$9+СВЦЭМ!$D$10+'СЕТ СН'!$F$6-'СЕТ СН'!$F$19</f>
        <v>955.51060539000002</v>
      </c>
      <c r="K13" s="36">
        <f>SUMIFS(СВЦЭМ!$C$39:$C$782,СВЦЭМ!$A$39:$A$782,$A13,СВЦЭМ!$B$39:$B$782,K$11)+'СЕТ СН'!$F$9+СВЦЭМ!$D$10+'СЕТ СН'!$F$6-'СЕТ СН'!$F$19</f>
        <v>936.65093391000005</v>
      </c>
      <c r="L13" s="36">
        <f>SUMIFS(СВЦЭМ!$C$39:$C$782,СВЦЭМ!$A$39:$A$782,$A13,СВЦЭМ!$B$39:$B$782,L$11)+'СЕТ СН'!$F$9+СВЦЭМ!$D$10+'СЕТ СН'!$F$6-'СЕТ СН'!$F$19</f>
        <v>928.37262899000007</v>
      </c>
      <c r="M13" s="36">
        <f>SUMIFS(СВЦЭМ!$C$39:$C$782,СВЦЭМ!$A$39:$A$782,$A13,СВЦЭМ!$B$39:$B$782,M$11)+'СЕТ СН'!$F$9+СВЦЭМ!$D$10+'СЕТ СН'!$F$6-'СЕТ СН'!$F$19</f>
        <v>942.34802489000003</v>
      </c>
      <c r="N13" s="36">
        <f>SUMIFS(СВЦЭМ!$C$39:$C$782,СВЦЭМ!$A$39:$A$782,$A13,СВЦЭМ!$B$39:$B$782,N$11)+'СЕТ СН'!$F$9+СВЦЭМ!$D$10+'СЕТ СН'!$F$6-'СЕТ СН'!$F$19</f>
        <v>940.55111469000008</v>
      </c>
      <c r="O13" s="36">
        <f>SUMIFS(СВЦЭМ!$C$39:$C$782,СВЦЭМ!$A$39:$A$782,$A13,СВЦЭМ!$B$39:$B$782,O$11)+'СЕТ СН'!$F$9+СВЦЭМ!$D$10+'СЕТ СН'!$F$6-'СЕТ СН'!$F$19</f>
        <v>983.9170019500001</v>
      </c>
      <c r="P13" s="36">
        <f>SUMIFS(СВЦЭМ!$C$39:$C$782,СВЦЭМ!$A$39:$A$782,$A13,СВЦЭМ!$B$39:$B$782,P$11)+'СЕТ СН'!$F$9+СВЦЭМ!$D$10+'СЕТ СН'!$F$6-'СЕТ СН'!$F$19</f>
        <v>1017.39701572</v>
      </c>
      <c r="Q13" s="36">
        <f>SUMIFS(СВЦЭМ!$C$39:$C$782,СВЦЭМ!$A$39:$A$782,$A13,СВЦЭМ!$B$39:$B$782,Q$11)+'СЕТ СН'!$F$9+СВЦЭМ!$D$10+'СЕТ СН'!$F$6-'СЕТ СН'!$F$19</f>
        <v>1018.06336391</v>
      </c>
      <c r="R13" s="36">
        <f>SUMIFS(СВЦЭМ!$C$39:$C$782,СВЦЭМ!$A$39:$A$782,$A13,СВЦЭМ!$B$39:$B$782,R$11)+'СЕТ СН'!$F$9+СВЦЭМ!$D$10+'СЕТ СН'!$F$6-'СЕТ СН'!$F$19</f>
        <v>1008.50024753</v>
      </c>
      <c r="S13" s="36">
        <f>SUMIFS(СВЦЭМ!$C$39:$C$782,СВЦЭМ!$A$39:$A$782,$A13,СВЦЭМ!$B$39:$B$782,S$11)+'СЕТ СН'!$F$9+СВЦЭМ!$D$10+'СЕТ СН'!$F$6-'СЕТ СН'!$F$19</f>
        <v>992.01398929000004</v>
      </c>
      <c r="T13" s="36">
        <f>SUMIFS(СВЦЭМ!$C$39:$C$782,СВЦЭМ!$A$39:$A$782,$A13,СВЦЭМ!$B$39:$B$782,T$11)+'СЕТ СН'!$F$9+СВЦЭМ!$D$10+'СЕТ СН'!$F$6-'СЕТ СН'!$F$19</f>
        <v>984.10385700000006</v>
      </c>
      <c r="U13" s="36">
        <f>SUMIFS(СВЦЭМ!$C$39:$C$782,СВЦЭМ!$A$39:$A$782,$A13,СВЦЭМ!$B$39:$B$782,U$11)+'СЕТ СН'!$F$9+СВЦЭМ!$D$10+'СЕТ СН'!$F$6-'СЕТ СН'!$F$19</f>
        <v>960.06018610000001</v>
      </c>
      <c r="V13" s="36">
        <f>SUMIFS(СВЦЭМ!$C$39:$C$782,СВЦЭМ!$A$39:$A$782,$A13,СВЦЭМ!$B$39:$B$782,V$11)+'СЕТ СН'!$F$9+СВЦЭМ!$D$10+'СЕТ СН'!$F$6-'СЕТ СН'!$F$19</f>
        <v>972.69427048</v>
      </c>
      <c r="W13" s="36">
        <f>SUMIFS(СВЦЭМ!$C$39:$C$782,СВЦЭМ!$A$39:$A$782,$A13,СВЦЭМ!$B$39:$B$782,W$11)+'СЕТ СН'!$F$9+СВЦЭМ!$D$10+'СЕТ СН'!$F$6-'СЕТ СН'!$F$19</f>
        <v>969.99665891000006</v>
      </c>
      <c r="X13" s="36">
        <f>SUMIFS(СВЦЭМ!$C$39:$C$782,СВЦЭМ!$A$39:$A$782,$A13,СВЦЭМ!$B$39:$B$782,X$11)+'СЕТ СН'!$F$9+СВЦЭМ!$D$10+'СЕТ СН'!$F$6-'СЕТ СН'!$F$19</f>
        <v>946.61354517000007</v>
      </c>
      <c r="Y13" s="36">
        <f>SUMIFS(СВЦЭМ!$C$39:$C$782,СВЦЭМ!$A$39:$A$782,$A13,СВЦЭМ!$B$39:$B$782,Y$11)+'СЕТ СН'!$F$9+СВЦЭМ!$D$10+'СЕТ СН'!$F$6-'СЕТ СН'!$F$19</f>
        <v>959.26672350000001</v>
      </c>
    </row>
    <row r="14" spans="1:27" ht="15.75" x14ac:dyDescent="0.2">
      <c r="A14" s="35">
        <f t="shared" ref="A14:A41" si="0">A13+1</f>
        <v>44442</v>
      </c>
      <c r="B14" s="36">
        <f>SUMIFS(СВЦЭМ!$C$39:$C$782,СВЦЭМ!$A$39:$A$782,$A14,СВЦЭМ!$B$39:$B$782,B$11)+'СЕТ СН'!$F$9+СВЦЭМ!$D$10+'СЕТ СН'!$F$6-'СЕТ СН'!$F$19</f>
        <v>1047.1668349700001</v>
      </c>
      <c r="C14" s="36">
        <f>SUMIFS(СВЦЭМ!$C$39:$C$782,СВЦЭМ!$A$39:$A$782,$A14,СВЦЭМ!$B$39:$B$782,C$11)+'СЕТ СН'!$F$9+СВЦЭМ!$D$10+'СЕТ СН'!$F$6-'СЕТ СН'!$F$19</f>
        <v>1112.7379716099999</v>
      </c>
      <c r="D14" s="36">
        <f>SUMIFS(СВЦЭМ!$C$39:$C$782,СВЦЭМ!$A$39:$A$782,$A14,СВЦЭМ!$B$39:$B$782,D$11)+'СЕТ СН'!$F$9+СВЦЭМ!$D$10+'СЕТ СН'!$F$6-'СЕТ СН'!$F$19</f>
        <v>1180.4480888299997</v>
      </c>
      <c r="E14" s="36">
        <f>SUMIFS(СВЦЭМ!$C$39:$C$782,СВЦЭМ!$A$39:$A$782,$A14,СВЦЭМ!$B$39:$B$782,E$11)+'СЕТ СН'!$F$9+СВЦЭМ!$D$10+'СЕТ СН'!$F$6-'СЕТ СН'!$F$19</f>
        <v>1204.2713669799998</v>
      </c>
      <c r="F14" s="36">
        <f>SUMIFS(СВЦЭМ!$C$39:$C$782,СВЦЭМ!$A$39:$A$782,$A14,СВЦЭМ!$B$39:$B$782,F$11)+'СЕТ СН'!$F$9+СВЦЭМ!$D$10+'СЕТ СН'!$F$6-'СЕТ СН'!$F$19</f>
        <v>1192.5289143099999</v>
      </c>
      <c r="G14" s="36">
        <f>SUMIFS(СВЦЭМ!$C$39:$C$782,СВЦЭМ!$A$39:$A$782,$A14,СВЦЭМ!$B$39:$B$782,G$11)+'СЕТ СН'!$F$9+СВЦЭМ!$D$10+'СЕТ СН'!$F$6-'СЕТ СН'!$F$19</f>
        <v>1166.1288282599999</v>
      </c>
      <c r="H14" s="36">
        <f>SUMIFS(СВЦЭМ!$C$39:$C$782,СВЦЭМ!$A$39:$A$782,$A14,СВЦЭМ!$B$39:$B$782,H$11)+'СЕТ СН'!$F$9+СВЦЭМ!$D$10+'СЕТ СН'!$F$6-'СЕТ СН'!$F$19</f>
        <v>1096.2264329199998</v>
      </c>
      <c r="I14" s="36">
        <f>SUMIFS(СВЦЭМ!$C$39:$C$782,СВЦЭМ!$A$39:$A$782,$A14,СВЦЭМ!$B$39:$B$782,I$11)+'СЕТ СН'!$F$9+СВЦЭМ!$D$10+'СЕТ СН'!$F$6-'СЕТ СН'!$F$19</f>
        <v>1013.51950991</v>
      </c>
      <c r="J14" s="36">
        <f>SUMIFS(СВЦЭМ!$C$39:$C$782,СВЦЭМ!$A$39:$A$782,$A14,СВЦЭМ!$B$39:$B$782,J$11)+'СЕТ СН'!$F$9+СВЦЭМ!$D$10+'СЕТ СН'!$F$6-'СЕТ СН'!$F$19</f>
        <v>946.0182456</v>
      </c>
      <c r="K14" s="36">
        <f>SUMIFS(СВЦЭМ!$C$39:$C$782,СВЦЭМ!$A$39:$A$782,$A14,СВЦЭМ!$B$39:$B$782,K$11)+'СЕТ СН'!$F$9+СВЦЭМ!$D$10+'СЕТ СН'!$F$6-'СЕТ СН'!$F$19</f>
        <v>931.26622473000009</v>
      </c>
      <c r="L14" s="36">
        <f>SUMIFS(СВЦЭМ!$C$39:$C$782,СВЦЭМ!$A$39:$A$782,$A14,СВЦЭМ!$B$39:$B$782,L$11)+'СЕТ СН'!$F$9+СВЦЭМ!$D$10+'СЕТ СН'!$F$6-'СЕТ СН'!$F$19</f>
        <v>923.77645773000006</v>
      </c>
      <c r="M14" s="36">
        <f>SUMIFS(СВЦЭМ!$C$39:$C$782,СВЦЭМ!$A$39:$A$782,$A14,СВЦЭМ!$B$39:$B$782,M$11)+'СЕТ СН'!$F$9+СВЦЭМ!$D$10+'СЕТ СН'!$F$6-'СЕТ СН'!$F$19</f>
        <v>917.37975331000007</v>
      </c>
      <c r="N14" s="36">
        <f>SUMIFS(СВЦЭМ!$C$39:$C$782,СВЦЭМ!$A$39:$A$782,$A14,СВЦЭМ!$B$39:$B$782,N$11)+'СЕТ СН'!$F$9+СВЦЭМ!$D$10+'СЕТ СН'!$F$6-'СЕТ СН'!$F$19</f>
        <v>929.7479685400001</v>
      </c>
      <c r="O14" s="36">
        <f>SUMIFS(СВЦЭМ!$C$39:$C$782,СВЦЭМ!$A$39:$A$782,$A14,СВЦЭМ!$B$39:$B$782,O$11)+'СЕТ СН'!$F$9+СВЦЭМ!$D$10+'СЕТ СН'!$F$6-'СЕТ СН'!$F$19</f>
        <v>943.54274433</v>
      </c>
      <c r="P14" s="36">
        <f>SUMIFS(СВЦЭМ!$C$39:$C$782,СВЦЭМ!$A$39:$A$782,$A14,СВЦЭМ!$B$39:$B$782,P$11)+'СЕТ СН'!$F$9+СВЦЭМ!$D$10+'СЕТ СН'!$F$6-'СЕТ СН'!$F$19</f>
        <v>979.21127324000008</v>
      </c>
      <c r="Q14" s="36">
        <f>SUMIFS(СВЦЭМ!$C$39:$C$782,СВЦЭМ!$A$39:$A$782,$A14,СВЦЭМ!$B$39:$B$782,Q$11)+'СЕТ СН'!$F$9+СВЦЭМ!$D$10+'СЕТ СН'!$F$6-'СЕТ СН'!$F$19</f>
        <v>991.39801699000009</v>
      </c>
      <c r="R14" s="36">
        <f>SUMIFS(СВЦЭМ!$C$39:$C$782,СВЦЭМ!$A$39:$A$782,$A14,СВЦЭМ!$B$39:$B$782,R$11)+'СЕТ СН'!$F$9+СВЦЭМ!$D$10+'СЕТ СН'!$F$6-'СЕТ СН'!$F$19</f>
        <v>987.74643226000001</v>
      </c>
      <c r="S14" s="36">
        <f>SUMIFS(СВЦЭМ!$C$39:$C$782,СВЦЭМ!$A$39:$A$782,$A14,СВЦЭМ!$B$39:$B$782,S$11)+'СЕТ СН'!$F$9+СВЦЭМ!$D$10+'СЕТ СН'!$F$6-'СЕТ СН'!$F$19</f>
        <v>971.78541384000005</v>
      </c>
      <c r="T14" s="36">
        <f>SUMIFS(СВЦЭМ!$C$39:$C$782,СВЦЭМ!$A$39:$A$782,$A14,СВЦЭМ!$B$39:$B$782,T$11)+'СЕТ СН'!$F$9+СВЦЭМ!$D$10+'СЕТ СН'!$F$6-'СЕТ СН'!$F$19</f>
        <v>937.39909959000011</v>
      </c>
      <c r="U14" s="36">
        <f>SUMIFS(СВЦЭМ!$C$39:$C$782,СВЦЭМ!$A$39:$A$782,$A14,СВЦЭМ!$B$39:$B$782,U$11)+'СЕТ СН'!$F$9+СВЦЭМ!$D$10+'СЕТ СН'!$F$6-'СЕТ СН'!$F$19</f>
        <v>934.87410040000009</v>
      </c>
      <c r="V14" s="36">
        <f>SUMIFS(СВЦЭМ!$C$39:$C$782,СВЦЭМ!$A$39:$A$782,$A14,СВЦЭМ!$B$39:$B$782,V$11)+'СЕТ СН'!$F$9+СВЦЭМ!$D$10+'СЕТ СН'!$F$6-'СЕТ СН'!$F$19</f>
        <v>953.33990793000009</v>
      </c>
      <c r="W14" s="36">
        <f>SUMIFS(СВЦЭМ!$C$39:$C$782,СВЦЭМ!$A$39:$A$782,$A14,СВЦЭМ!$B$39:$B$782,W$11)+'СЕТ СН'!$F$9+СВЦЭМ!$D$10+'СЕТ СН'!$F$6-'СЕТ СН'!$F$19</f>
        <v>953.06895652000003</v>
      </c>
      <c r="X14" s="36">
        <f>SUMIFS(СВЦЭМ!$C$39:$C$782,СВЦЭМ!$A$39:$A$782,$A14,СВЦЭМ!$B$39:$B$782,X$11)+'СЕТ СН'!$F$9+СВЦЭМ!$D$10+'СЕТ СН'!$F$6-'СЕТ СН'!$F$19</f>
        <v>920.81810102000009</v>
      </c>
      <c r="Y14" s="36">
        <f>SUMIFS(СВЦЭМ!$C$39:$C$782,СВЦЭМ!$A$39:$A$782,$A14,СВЦЭМ!$B$39:$B$782,Y$11)+'СЕТ СН'!$F$9+СВЦЭМ!$D$10+'СЕТ СН'!$F$6-'СЕТ СН'!$F$19</f>
        <v>947.90573981</v>
      </c>
    </row>
    <row r="15" spans="1:27" ht="15.75" x14ac:dyDescent="0.2">
      <c r="A15" s="35">
        <f t="shared" si="0"/>
        <v>44443</v>
      </c>
      <c r="B15" s="36">
        <f>SUMIFS(СВЦЭМ!$C$39:$C$782,СВЦЭМ!$A$39:$A$782,$A15,СВЦЭМ!$B$39:$B$782,B$11)+'СЕТ СН'!$F$9+СВЦЭМ!$D$10+'СЕТ СН'!$F$6-'СЕТ СН'!$F$19</f>
        <v>1015.70731721</v>
      </c>
      <c r="C15" s="36">
        <f>SUMIFS(СВЦЭМ!$C$39:$C$782,СВЦЭМ!$A$39:$A$782,$A15,СВЦЭМ!$B$39:$B$782,C$11)+'СЕТ СН'!$F$9+СВЦЭМ!$D$10+'СЕТ СН'!$F$6-'СЕТ СН'!$F$19</f>
        <v>1087.66937254</v>
      </c>
      <c r="D15" s="36">
        <f>SUMIFS(СВЦЭМ!$C$39:$C$782,СВЦЭМ!$A$39:$A$782,$A15,СВЦЭМ!$B$39:$B$782,D$11)+'СЕТ СН'!$F$9+СВЦЭМ!$D$10+'СЕТ СН'!$F$6-'СЕТ СН'!$F$19</f>
        <v>1150.4327633499997</v>
      </c>
      <c r="E15" s="36">
        <f>SUMIFS(СВЦЭМ!$C$39:$C$782,СВЦЭМ!$A$39:$A$782,$A15,СВЦЭМ!$B$39:$B$782,E$11)+'СЕТ СН'!$F$9+СВЦЭМ!$D$10+'СЕТ СН'!$F$6-'СЕТ СН'!$F$19</f>
        <v>1168.4978408299999</v>
      </c>
      <c r="F15" s="36">
        <f>SUMIFS(СВЦЭМ!$C$39:$C$782,СВЦЭМ!$A$39:$A$782,$A15,СВЦЭМ!$B$39:$B$782,F$11)+'СЕТ СН'!$F$9+СВЦЭМ!$D$10+'СЕТ СН'!$F$6-'СЕТ СН'!$F$19</f>
        <v>1169.9047528699998</v>
      </c>
      <c r="G15" s="36">
        <f>SUMIFS(СВЦЭМ!$C$39:$C$782,СВЦЭМ!$A$39:$A$782,$A15,СВЦЭМ!$B$39:$B$782,G$11)+'СЕТ СН'!$F$9+СВЦЭМ!$D$10+'СЕТ СН'!$F$6-'СЕТ СН'!$F$19</f>
        <v>1155.0716152399998</v>
      </c>
      <c r="H15" s="36">
        <f>SUMIFS(СВЦЭМ!$C$39:$C$782,СВЦЭМ!$A$39:$A$782,$A15,СВЦЭМ!$B$39:$B$782,H$11)+'СЕТ СН'!$F$9+СВЦЭМ!$D$10+'СЕТ СН'!$F$6-'СЕТ СН'!$F$19</f>
        <v>1103.62705504</v>
      </c>
      <c r="I15" s="36">
        <f>SUMIFS(СВЦЭМ!$C$39:$C$782,СВЦЭМ!$A$39:$A$782,$A15,СВЦЭМ!$B$39:$B$782,I$11)+'СЕТ СН'!$F$9+СВЦЭМ!$D$10+'СЕТ СН'!$F$6-'СЕТ СН'!$F$19</f>
        <v>1014.8851816800001</v>
      </c>
      <c r="J15" s="36">
        <f>SUMIFS(СВЦЭМ!$C$39:$C$782,СВЦЭМ!$A$39:$A$782,$A15,СВЦЭМ!$B$39:$B$782,J$11)+'СЕТ СН'!$F$9+СВЦЭМ!$D$10+'СЕТ СН'!$F$6-'СЕТ СН'!$F$19</f>
        <v>931.96759926000004</v>
      </c>
      <c r="K15" s="36">
        <f>SUMIFS(СВЦЭМ!$C$39:$C$782,СВЦЭМ!$A$39:$A$782,$A15,СВЦЭМ!$B$39:$B$782,K$11)+'СЕТ СН'!$F$9+СВЦЭМ!$D$10+'СЕТ СН'!$F$6-'СЕТ СН'!$F$19</f>
        <v>908.06235018000007</v>
      </c>
      <c r="L15" s="36">
        <f>SUMIFS(СВЦЭМ!$C$39:$C$782,СВЦЭМ!$A$39:$A$782,$A15,СВЦЭМ!$B$39:$B$782,L$11)+'СЕТ СН'!$F$9+СВЦЭМ!$D$10+'СЕТ СН'!$F$6-'СЕТ СН'!$F$19</f>
        <v>919.46296433000009</v>
      </c>
      <c r="M15" s="36">
        <f>SUMIFS(СВЦЭМ!$C$39:$C$782,СВЦЭМ!$A$39:$A$782,$A15,СВЦЭМ!$B$39:$B$782,M$11)+'СЕТ СН'!$F$9+СВЦЭМ!$D$10+'СЕТ СН'!$F$6-'СЕТ СН'!$F$19</f>
        <v>916.65019401000006</v>
      </c>
      <c r="N15" s="36">
        <f>SUMIFS(СВЦЭМ!$C$39:$C$782,СВЦЭМ!$A$39:$A$782,$A15,СВЦЭМ!$B$39:$B$782,N$11)+'СЕТ СН'!$F$9+СВЦЭМ!$D$10+'СЕТ СН'!$F$6-'СЕТ СН'!$F$19</f>
        <v>922.34583106000002</v>
      </c>
      <c r="O15" s="36">
        <f>SUMIFS(СВЦЭМ!$C$39:$C$782,СВЦЭМ!$A$39:$A$782,$A15,СВЦЭМ!$B$39:$B$782,O$11)+'СЕТ СН'!$F$9+СВЦЭМ!$D$10+'СЕТ СН'!$F$6-'СЕТ СН'!$F$19</f>
        <v>941.04992884000001</v>
      </c>
      <c r="P15" s="36">
        <f>SUMIFS(СВЦЭМ!$C$39:$C$782,СВЦЭМ!$A$39:$A$782,$A15,СВЦЭМ!$B$39:$B$782,P$11)+'СЕТ СН'!$F$9+СВЦЭМ!$D$10+'СЕТ СН'!$F$6-'СЕТ СН'!$F$19</f>
        <v>972.67926475000002</v>
      </c>
      <c r="Q15" s="36">
        <f>SUMIFS(СВЦЭМ!$C$39:$C$782,СВЦЭМ!$A$39:$A$782,$A15,СВЦЭМ!$B$39:$B$782,Q$11)+'СЕТ СН'!$F$9+СВЦЭМ!$D$10+'СЕТ СН'!$F$6-'СЕТ СН'!$F$19</f>
        <v>995.03526883000006</v>
      </c>
      <c r="R15" s="36">
        <f>SUMIFS(СВЦЭМ!$C$39:$C$782,СВЦЭМ!$A$39:$A$782,$A15,СВЦЭМ!$B$39:$B$782,R$11)+'СЕТ СН'!$F$9+СВЦЭМ!$D$10+'СЕТ СН'!$F$6-'СЕТ СН'!$F$19</f>
        <v>988.75385783000002</v>
      </c>
      <c r="S15" s="36">
        <f>SUMIFS(СВЦЭМ!$C$39:$C$782,СВЦЭМ!$A$39:$A$782,$A15,СВЦЭМ!$B$39:$B$782,S$11)+'СЕТ СН'!$F$9+СВЦЭМ!$D$10+'СЕТ СН'!$F$6-'СЕТ СН'!$F$19</f>
        <v>953.32851749000008</v>
      </c>
      <c r="T15" s="36">
        <f>SUMIFS(СВЦЭМ!$C$39:$C$782,СВЦЭМ!$A$39:$A$782,$A15,СВЦЭМ!$B$39:$B$782,T$11)+'СЕТ СН'!$F$9+СВЦЭМ!$D$10+'СЕТ СН'!$F$6-'СЕТ СН'!$F$19</f>
        <v>926.55527254000003</v>
      </c>
      <c r="U15" s="36">
        <f>SUMIFS(СВЦЭМ!$C$39:$C$782,СВЦЭМ!$A$39:$A$782,$A15,СВЦЭМ!$B$39:$B$782,U$11)+'СЕТ СН'!$F$9+СВЦЭМ!$D$10+'СЕТ СН'!$F$6-'СЕТ СН'!$F$19</f>
        <v>900.43533409000008</v>
      </c>
      <c r="V15" s="36">
        <f>SUMIFS(СВЦЭМ!$C$39:$C$782,СВЦЭМ!$A$39:$A$782,$A15,СВЦЭМ!$B$39:$B$782,V$11)+'СЕТ СН'!$F$9+СВЦЭМ!$D$10+'СЕТ СН'!$F$6-'СЕТ СН'!$F$19</f>
        <v>884.38605268000003</v>
      </c>
      <c r="W15" s="36">
        <f>SUMIFS(СВЦЭМ!$C$39:$C$782,СВЦЭМ!$A$39:$A$782,$A15,СВЦЭМ!$B$39:$B$782,W$11)+'СЕТ СН'!$F$9+СВЦЭМ!$D$10+'СЕТ СН'!$F$6-'СЕТ СН'!$F$19</f>
        <v>894.2946764400001</v>
      </c>
      <c r="X15" s="36">
        <f>SUMIFS(СВЦЭМ!$C$39:$C$782,СВЦЭМ!$A$39:$A$782,$A15,СВЦЭМ!$B$39:$B$782,X$11)+'СЕТ СН'!$F$9+СВЦЭМ!$D$10+'СЕТ СН'!$F$6-'СЕТ СН'!$F$19</f>
        <v>911.72368044000007</v>
      </c>
      <c r="Y15" s="36">
        <f>SUMIFS(СВЦЭМ!$C$39:$C$782,СВЦЭМ!$A$39:$A$782,$A15,СВЦЭМ!$B$39:$B$782,Y$11)+'СЕТ СН'!$F$9+СВЦЭМ!$D$10+'СЕТ СН'!$F$6-'СЕТ СН'!$F$19</f>
        <v>927.57130386000006</v>
      </c>
    </row>
    <row r="16" spans="1:27" ht="15.75" x14ac:dyDescent="0.2">
      <c r="A16" s="35">
        <f t="shared" si="0"/>
        <v>44444</v>
      </c>
      <c r="B16" s="36">
        <f>SUMIFS(СВЦЭМ!$C$39:$C$782,СВЦЭМ!$A$39:$A$782,$A16,СВЦЭМ!$B$39:$B$782,B$11)+'СЕТ СН'!$F$9+СВЦЭМ!$D$10+'СЕТ СН'!$F$6-'СЕТ СН'!$F$19</f>
        <v>952.86713367000004</v>
      </c>
      <c r="C16" s="36">
        <f>SUMIFS(СВЦЭМ!$C$39:$C$782,СВЦЭМ!$A$39:$A$782,$A16,СВЦЭМ!$B$39:$B$782,C$11)+'СЕТ СН'!$F$9+СВЦЭМ!$D$10+'СЕТ СН'!$F$6-'СЕТ СН'!$F$19</f>
        <v>1024.33789284</v>
      </c>
      <c r="D16" s="36">
        <f>SUMIFS(СВЦЭМ!$C$39:$C$782,СВЦЭМ!$A$39:$A$782,$A16,СВЦЭМ!$B$39:$B$782,D$11)+'СЕТ СН'!$F$9+СВЦЭМ!$D$10+'СЕТ СН'!$F$6-'СЕТ СН'!$F$19</f>
        <v>1105.6279276099999</v>
      </c>
      <c r="E16" s="36">
        <f>SUMIFS(СВЦЭМ!$C$39:$C$782,СВЦЭМ!$A$39:$A$782,$A16,СВЦЭМ!$B$39:$B$782,E$11)+'СЕТ СН'!$F$9+СВЦЭМ!$D$10+'СЕТ СН'!$F$6-'СЕТ СН'!$F$19</f>
        <v>1139.7543743599999</v>
      </c>
      <c r="F16" s="36">
        <f>SUMIFS(СВЦЭМ!$C$39:$C$782,СВЦЭМ!$A$39:$A$782,$A16,СВЦЭМ!$B$39:$B$782,F$11)+'СЕТ СН'!$F$9+СВЦЭМ!$D$10+'СЕТ СН'!$F$6-'СЕТ СН'!$F$19</f>
        <v>1161.0147423299998</v>
      </c>
      <c r="G16" s="36">
        <f>SUMIFS(СВЦЭМ!$C$39:$C$782,СВЦЭМ!$A$39:$A$782,$A16,СВЦЭМ!$B$39:$B$782,G$11)+'СЕТ СН'!$F$9+СВЦЭМ!$D$10+'СЕТ СН'!$F$6-'СЕТ СН'!$F$19</f>
        <v>1168.1214483199999</v>
      </c>
      <c r="H16" s="36">
        <f>SUMIFS(СВЦЭМ!$C$39:$C$782,СВЦЭМ!$A$39:$A$782,$A16,СВЦЭМ!$B$39:$B$782,H$11)+'СЕТ СН'!$F$9+СВЦЭМ!$D$10+'СЕТ СН'!$F$6-'СЕТ СН'!$F$19</f>
        <v>1140.7253571699998</v>
      </c>
      <c r="I16" s="36">
        <f>SUMIFS(СВЦЭМ!$C$39:$C$782,СВЦЭМ!$A$39:$A$782,$A16,СВЦЭМ!$B$39:$B$782,I$11)+'СЕТ СН'!$F$9+СВЦЭМ!$D$10+'СЕТ СН'!$F$6-'СЕТ СН'!$F$19</f>
        <v>1073.5141821</v>
      </c>
      <c r="J16" s="36">
        <f>SUMIFS(СВЦЭМ!$C$39:$C$782,СВЦЭМ!$A$39:$A$782,$A16,СВЦЭМ!$B$39:$B$782,J$11)+'СЕТ СН'!$F$9+СВЦЭМ!$D$10+'СЕТ СН'!$F$6-'СЕТ СН'!$F$19</f>
        <v>985.3332198600001</v>
      </c>
      <c r="K16" s="36">
        <f>SUMIFS(СВЦЭМ!$C$39:$C$782,СВЦЭМ!$A$39:$A$782,$A16,СВЦЭМ!$B$39:$B$782,K$11)+'СЕТ СН'!$F$9+СВЦЭМ!$D$10+'СЕТ СН'!$F$6-'СЕТ СН'!$F$19</f>
        <v>919.77312255000004</v>
      </c>
      <c r="L16" s="36">
        <f>SUMIFS(СВЦЭМ!$C$39:$C$782,СВЦЭМ!$A$39:$A$782,$A16,СВЦЭМ!$B$39:$B$782,L$11)+'СЕТ СН'!$F$9+СВЦЭМ!$D$10+'СЕТ СН'!$F$6-'СЕТ СН'!$F$19</f>
        <v>919.57762249000007</v>
      </c>
      <c r="M16" s="36">
        <f>SUMIFS(СВЦЭМ!$C$39:$C$782,СВЦЭМ!$A$39:$A$782,$A16,СВЦЭМ!$B$39:$B$782,M$11)+'СЕТ СН'!$F$9+СВЦЭМ!$D$10+'СЕТ СН'!$F$6-'СЕТ СН'!$F$19</f>
        <v>918.28545115000009</v>
      </c>
      <c r="N16" s="36">
        <f>SUMIFS(СВЦЭМ!$C$39:$C$782,СВЦЭМ!$A$39:$A$782,$A16,СВЦЭМ!$B$39:$B$782,N$11)+'СЕТ СН'!$F$9+СВЦЭМ!$D$10+'СЕТ СН'!$F$6-'СЕТ СН'!$F$19</f>
        <v>923.21108113000003</v>
      </c>
      <c r="O16" s="36">
        <f>SUMIFS(СВЦЭМ!$C$39:$C$782,СВЦЭМ!$A$39:$A$782,$A16,СВЦЭМ!$B$39:$B$782,O$11)+'СЕТ СН'!$F$9+СВЦЭМ!$D$10+'СЕТ СН'!$F$6-'СЕТ СН'!$F$19</f>
        <v>946.43254457</v>
      </c>
      <c r="P16" s="36">
        <f>SUMIFS(СВЦЭМ!$C$39:$C$782,СВЦЭМ!$A$39:$A$782,$A16,СВЦЭМ!$B$39:$B$782,P$11)+'СЕТ СН'!$F$9+СВЦЭМ!$D$10+'СЕТ СН'!$F$6-'СЕТ СН'!$F$19</f>
        <v>978.89072295000005</v>
      </c>
      <c r="Q16" s="36">
        <f>SUMIFS(СВЦЭМ!$C$39:$C$782,СВЦЭМ!$A$39:$A$782,$A16,СВЦЭМ!$B$39:$B$782,Q$11)+'СЕТ СН'!$F$9+СВЦЭМ!$D$10+'СЕТ СН'!$F$6-'СЕТ СН'!$F$19</f>
        <v>987.91145526000003</v>
      </c>
      <c r="R16" s="36">
        <f>SUMIFS(СВЦЭМ!$C$39:$C$782,СВЦЭМ!$A$39:$A$782,$A16,СВЦЭМ!$B$39:$B$782,R$11)+'СЕТ СН'!$F$9+СВЦЭМ!$D$10+'СЕТ СН'!$F$6-'СЕТ СН'!$F$19</f>
        <v>983.21307547000004</v>
      </c>
      <c r="S16" s="36">
        <f>SUMIFS(СВЦЭМ!$C$39:$C$782,СВЦЭМ!$A$39:$A$782,$A16,СВЦЭМ!$B$39:$B$782,S$11)+'СЕТ СН'!$F$9+СВЦЭМ!$D$10+'СЕТ СН'!$F$6-'СЕТ СН'!$F$19</f>
        <v>936.98914301000002</v>
      </c>
      <c r="T16" s="36">
        <f>SUMIFS(СВЦЭМ!$C$39:$C$782,СВЦЭМ!$A$39:$A$782,$A16,СВЦЭМ!$B$39:$B$782,T$11)+'СЕТ СН'!$F$9+СВЦЭМ!$D$10+'СЕТ СН'!$F$6-'СЕТ СН'!$F$19</f>
        <v>906.20098246000009</v>
      </c>
      <c r="U16" s="36">
        <f>SUMIFS(СВЦЭМ!$C$39:$C$782,СВЦЭМ!$A$39:$A$782,$A16,СВЦЭМ!$B$39:$B$782,U$11)+'СЕТ СН'!$F$9+СВЦЭМ!$D$10+'СЕТ СН'!$F$6-'СЕТ СН'!$F$19</f>
        <v>877.29465947000006</v>
      </c>
      <c r="V16" s="36">
        <f>SUMIFS(СВЦЭМ!$C$39:$C$782,СВЦЭМ!$A$39:$A$782,$A16,СВЦЭМ!$B$39:$B$782,V$11)+'СЕТ СН'!$F$9+СВЦЭМ!$D$10+'СЕТ СН'!$F$6-'СЕТ СН'!$F$19</f>
        <v>878.85051958000008</v>
      </c>
      <c r="W16" s="36">
        <f>SUMIFS(СВЦЭМ!$C$39:$C$782,СВЦЭМ!$A$39:$A$782,$A16,СВЦЭМ!$B$39:$B$782,W$11)+'СЕТ СН'!$F$9+СВЦЭМ!$D$10+'СЕТ СН'!$F$6-'СЕТ СН'!$F$19</f>
        <v>903.55483443000003</v>
      </c>
      <c r="X16" s="36">
        <f>SUMIFS(СВЦЭМ!$C$39:$C$782,СВЦЭМ!$A$39:$A$782,$A16,СВЦЭМ!$B$39:$B$782,X$11)+'СЕТ СН'!$F$9+СВЦЭМ!$D$10+'СЕТ СН'!$F$6-'СЕТ СН'!$F$19</f>
        <v>949.95049447000008</v>
      </c>
      <c r="Y16" s="36">
        <f>SUMIFS(СВЦЭМ!$C$39:$C$782,СВЦЭМ!$A$39:$A$782,$A16,СВЦЭМ!$B$39:$B$782,Y$11)+'СЕТ СН'!$F$9+СВЦЭМ!$D$10+'СЕТ СН'!$F$6-'СЕТ СН'!$F$19</f>
        <v>1009.6575642500001</v>
      </c>
    </row>
    <row r="17" spans="1:25" ht="15.75" x14ac:dyDescent="0.2">
      <c r="A17" s="35">
        <f t="shared" si="0"/>
        <v>44445</v>
      </c>
      <c r="B17" s="36">
        <f>SUMIFS(СВЦЭМ!$C$39:$C$782,СВЦЭМ!$A$39:$A$782,$A17,СВЦЭМ!$B$39:$B$782,B$11)+'СЕТ СН'!$F$9+СВЦЭМ!$D$10+'СЕТ СН'!$F$6-'СЕТ СН'!$F$19</f>
        <v>1017.9160691400001</v>
      </c>
      <c r="C17" s="36">
        <f>SUMIFS(СВЦЭМ!$C$39:$C$782,СВЦЭМ!$A$39:$A$782,$A17,СВЦЭМ!$B$39:$B$782,C$11)+'СЕТ СН'!$F$9+СВЦЭМ!$D$10+'СЕТ СН'!$F$6-'СЕТ СН'!$F$19</f>
        <v>1104.1510311999998</v>
      </c>
      <c r="D17" s="36">
        <f>SUMIFS(СВЦЭМ!$C$39:$C$782,СВЦЭМ!$A$39:$A$782,$A17,СВЦЭМ!$B$39:$B$782,D$11)+'СЕТ СН'!$F$9+СВЦЭМ!$D$10+'СЕТ СН'!$F$6-'СЕТ СН'!$F$19</f>
        <v>1170.2653521899999</v>
      </c>
      <c r="E17" s="36">
        <f>SUMIFS(СВЦЭМ!$C$39:$C$782,СВЦЭМ!$A$39:$A$782,$A17,СВЦЭМ!$B$39:$B$782,E$11)+'СЕТ СН'!$F$9+СВЦЭМ!$D$10+'СЕТ СН'!$F$6-'СЕТ СН'!$F$19</f>
        <v>1200.7546945299998</v>
      </c>
      <c r="F17" s="36">
        <f>SUMIFS(СВЦЭМ!$C$39:$C$782,СВЦЭМ!$A$39:$A$782,$A17,СВЦЭМ!$B$39:$B$782,F$11)+'СЕТ СН'!$F$9+СВЦЭМ!$D$10+'СЕТ СН'!$F$6-'СЕТ СН'!$F$19</f>
        <v>1201.0393905599999</v>
      </c>
      <c r="G17" s="36">
        <f>SUMIFS(СВЦЭМ!$C$39:$C$782,СВЦЭМ!$A$39:$A$782,$A17,СВЦЭМ!$B$39:$B$782,G$11)+'СЕТ СН'!$F$9+СВЦЭМ!$D$10+'СЕТ СН'!$F$6-'СЕТ СН'!$F$19</f>
        <v>1202.6669519999998</v>
      </c>
      <c r="H17" s="36">
        <f>SUMIFS(СВЦЭМ!$C$39:$C$782,СВЦЭМ!$A$39:$A$782,$A17,СВЦЭМ!$B$39:$B$782,H$11)+'СЕТ СН'!$F$9+СВЦЭМ!$D$10+'СЕТ СН'!$F$6-'СЕТ СН'!$F$19</f>
        <v>1151.6108408899997</v>
      </c>
      <c r="I17" s="36">
        <f>SUMIFS(СВЦЭМ!$C$39:$C$782,СВЦЭМ!$A$39:$A$782,$A17,СВЦЭМ!$B$39:$B$782,I$11)+'СЕТ СН'!$F$9+СВЦЭМ!$D$10+'СЕТ СН'!$F$6-'СЕТ СН'!$F$19</f>
        <v>1060.91360037</v>
      </c>
      <c r="J17" s="36">
        <f>SUMIFS(СВЦЭМ!$C$39:$C$782,СВЦЭМ!$A$39:$A$782,$A17,СВЦЭМ!$B$39:$B$782,J$11)+'СЕТ СН'!$F$9+СВЦЭМ!$D$10+'СЕТ СН'!$F$6-'СЕТ СН'!$F$19</f>
        <v>973.96283253000001</v>
      </c>
      <c r="K17" s="36">
        <f>SUMIFS(СВЦЭМ!$C$39:$C$782,СВЦЭМ!$A$39:$A$782,$A17,СВЦЭМ!$B$39:$B$782,K$11)+'СЕТ СН'!$F$9+СВЦЭМ!$D$10+'СЕТ СН'!$F$6-'СЕТ СН'!$F$19</f>
        <v>953.29506039</v>
      </c>
      <c r="L17" s="36">
        <f>SUMIFS(СВЦЭМ!$C$39:$C$782,СВЦЭМ!$A$39:$A$782,$A17,СВЦЭМ!$B$39:$B$782,L$11)+'СЕТ СН'!$F$9+СВЦЭМ!$D$10+'СЕТ СН'!$F$6-'СЕТ СН'!$F$19</f>
        <v>948.56661974000008</v>
      </c>
      <c r="M17" s="36">
        <f>SUMIFS(СВЦЭМ!$C$39:$C$782,СВЦЭМ!$A$39:$A$782,$A17,СВЦЭМ!$B$39:$B$782,M$11)+'СЕТ СН'!$F$9+СВЦЭМ!$D$10+'СЕТ СН'!$F$6-'СЕТ СН'!$F$19</f>
        <v>943.35079690000009</v>
      </c>
      <c r="N17" s="36">
        <f>SUMIFS(СВЦЭМ!$C$39:$C$782,СВЦЭМ!$A$39:$A$782,$A17,СВЦЭМ!$B$39:$B$782,N$11)+'СЕТ СН'!$F$9+СВЦЭМ!$D$10+'СЕТ СН'!$F$6-'СЕТ СН'!$F$19</f>
        <v>939.21305292</v>
      </c>
      <c r="O17" s="36">
        <f>SUMIFS(СВЦЭМ!$C$39:$C$782,СВЦЭМ!$A$39:$A$782,$A17,СВЦЭМ!$B$39:$B$782,O$11)+'СЕТ СН'!$F$9+СВЦЭМ!$D$10+'СЕТ СН'!$F$6-'СЕТ СН'!$F$19</f>
        <v>955.84361707000005</v>
      </c>
      <c r="P17" s="36">
        <f>SUMIFS(СВЦЭМ!$C$39:$C$782,СВЦЭМ!$A$39:$A$782,$A17,СВЦЭМ!$B$39:$B$782,P$11)+'СЕТ СН'!$F$9+СВЦЭМ!$D$10+'СЕТ СН'!$F$6-'СЕТ СН'!$F$19</f>
        <v>971.91242770000008</v>
      </c>
      <c r="Q17" s="36">
        <f>SUMIFS(СВЦЭМ!$C$39:$C$782,СВЦЭМ!$A$39:$A$782,$A17,СВЦЭМ!$B$39:$B$782,Q$11)+'СЕТ СН'!$F$9+СВЦЭМ!$D$10+'СЕТ СН'!$F$6-'СЕТ СН'!$F$19</f>
        <v>988.39826068000002</v>
      </c>
      <c r="R17" s="36">
        <f>SUMIFS(СВЦЭМ!$C$39:$C$782,СВЦЭМ!$A$39:$A$782,$A17,СВЦЭМ!$B$39:$B$782,R$11)+'СЕТ СН'!$F$9+СВЦЭМ!$D$10+'СЕТ СН'!$F$6-'СЕТ СН'!$F$19</f>
        <v>977.55089654000005</v>
      </c>
      <c r="S17" s="36">
        <f>SUMIFS(СВЦЭМ!$C$39:$C$782,СВЦЭМ!$A$39:$A$782,$A17,СВЦЭМ!$B$39:$B$782,S$11)+'СЕТ СН'!$F$9+СВЦЭМ!$D$10+'СЕТ СН'!$F$6-'СЕТ СН'!$F$19</f>
        <v>957.17566476000002</v>
      </c>
      <c r="T17" s="36">
        <f>SUMIFS(СВЦЭМ!$C$39:$C$782,СВЦЭМ!$A$39:$A$782,$A17,СВЦЭМ!$B$39:$B$782,T$11)+'СЕТ СН'!$F$9+СВЦЭМ!$D$10+'СЕТ СН'!$F$6-'СЕТ СН'!$F$19</f>
        <v>941.60804960000007</v>
      </c>
      <c r="U17" s="36">
        <f>SUMIFS(СВЦЭМ!$C$39:$C$782,СВЦЭМ!$A$39:$A$782,$A17,СВЦЭМ!$B$39:$B$782,U$11)+'СЕТ СН'!$F$9+СВЦЭМ!$D$10+'СЕТ СН'!$F$6-'СЕТ СН'!$F$19</f>
        <v>981.7888425000001</v>
      </c>
      <c r="V17" s="36">
        <f>SUMIFS(СВЦЭМ!$C$39:$C$782,СВЦЭМ!$A$39:$A$782,$A17,СВЦЭМ!$B$39:$B$782,V$11)+'СЕТ СН'!$F$9+СВЦЭМ!$D$10+'СЕТ СН'!$F$6-'СЕТ СН'!$F$19</f>
        <v>1005.8669567500001</v>
      </c>
      <c r="W17" s="36">
        <f>SUMIFS(СВЦЭМ!$C$39:$C$782,СВЦЭМ!$A$39:$A$782,$A17,СВЦЭМ!$B$39:$B$782,W$11)+'СЕТ СН'!$F$9+СВЦЭМ!$D$10+'СЕТ СН'!$F$6-'СЕТ СН'!$F$19</f>
        <v>998.78474160000007</v>
      </c>
      <c r="X17" s="36">
        <f>SUMIFS(СВЦЭМ!$C$39:$C$782,СВЦЭМ!$A$39:$A$782,$A17,СВЦЭМ!$B$39:$B$782,X$11)+'СЕТ СН'!$F$9+СВЦЭМ!$D$10+'СЕТ СН'!$F$6-'СЕТ СН'!$F$19</f>
        <v>945.87991040000009</v>
      </c>
      <c r="Y17" s="36">
        <f>SUMIFS(СВЦЭМ!$C$39:$C$782,СВЦЭМ!$A$39:$A$782,$A17,СВЦЭМ!$B$39:$B$782,Y$11)+'СЕТ СН'!$F$9+СВЦЭМ!$D$10+'СЕТ СН'!$F$6-'СЕТ СН'!$F$19</f>
        <v>956.96389177000003</v>
      </c>
    </row>
    <row r="18" spans="1:25" ht="15.75" x14ac:dyDescent="0.2">
      <c r="A18" s="35">
        <f t="shared" si="0"/>
        <v>44446</v>
      </c>
      <c r="B18" s="36">
        <f>SUMIFS(СВЦЭМ!$C$39:$C$782,СВЦЭМ!$A$39:$A$782,$A18,СВЦЭМ!$B$39:$B$782,B$11)+'СЕТ СН'!$F$9+СВЦЭМ!$D$10+'СЕТ СН'!$F$6-'СЕТ СН'!$F$19</f>
        <v>1106.9246785999999</v>
      </c>
      <c r="C18" s="36">
        <f>SUMIFS(СВЦЭМ!$C$39:$C$782,СВЦЭМ!$A$39:$A$782,$A18,СВЦЭМ!$B$39:$B$782,C$11)+'СЕТ СН'!$F$9+СВЦЭМ!$D$10+'СЕТ СН'!$F$6-'СЕТ СН'!$F$19</f>
        <v>1200.5994081499998</v>
      </c>
      <c r="D18" s="36">
        <f>SUMIFS(СВЦЭМ!$C$39:$C$782,СВЦЭМ!$A$39:$A$782,$A18,СВЦЭМ!$B$39:$B$782,D$11)+'СЕТ СН'!$F$9+СВЦЭМ!$D$10+'СЕТ СН'!$F$6-'СЕТ СН'!$F$19</f>
        <v>1262.8961511699997</v>
      </c>
      <c r="E18" s="36">
        <f>SUMIFS(СВЦЭМ!$C$39:$C$782,СВЦЭМ!$A$39:$A$782,$A18,СВЦЭМ!$B$39:$B$782,E$11)+'СЕТ СН'!$F$9+СВЦЭМ!$D$10+'СЕТ СН'!$F$6-'СЕТ СН'!$F$19</f>
        <v>1239.7862262799997</v>
      </c>
      <c r="F18" s="36">
        <f>SUMIFS(СВЦЭМ!$C$39:$C$782,СВЦЭМ!$A$39:$A$782,$A18,СВЦЭМ!$B$39:$B$782,F$11)+'СЕТ СН'!$F$9+СВЦЭМ!$D$10+'СЕТ СН'!$F$6-'СЕТ СН'!$F$19</f>
        <v>1238.0145905199997</v>
      </c>
      <c r="G18" s="36">
        <f>SUMIFS(СВЦЭМ!$C$39:$C$782,СВЦЭМ!$A$39:$A$782,$A18,СВЦЭМ!$B$39:$B$782,G$11)+'СЕТ СН'!$F$9+СВЦЭМ!$D$10+'СЕТ СН'!$F$6-'СЕТ СН'!$F$19</f>
        <v>1242.2344590499997</v>
      </c>
      <c r="H18" s="36">
        <f>SUMIFS(СВЦЭМ!$C$39:$C$782,СВЦЭМ!$A$39:$A$782,$A18,СВЦЭМ!$B$39:$B$782,H$11)+'СЕТ СН'!$F$9+СВЦЭМ!$D$10+'СЕТ СН'!$F$6-'СЕТ СН'!$F$19</f>
        <v>1173.6892219299998</v>
      </c>
      <c r="I18" s="36">
        <f>SUMIFS(СВЦЭМ!$C$39:$C$782,СВЦЭМ!$A$39:$A$782,$A18,СВЦЭМ!$B$39:$B$782,I$11)+'СЕТ СН'!$F$9+СВЦЭМ!$D$10+'СЕТ СН'!$F$6-'СЕТ СН'!$F$19</f>
        <v>1092.2363787899999</v>
      </c>
      <c r="J18" s="36">
        <f>SUMIFS(СВЦЭМ!$C$39:$C$782,СВЦЭМ!$A$39:$A$782,$A18,СВЦЭМ!$B$39:$B$782,J$11)+'СЕТ СН'!$F$9+СВЦЭМ!$D$10+'СЕТ СН'!$F$6-'СЕТ СН'!$F$19</f>
        <v>1016.58034206</v>
      </c>
      <c r="K18" s="36">
        <f>SUMIFS(СВЦЭМ!$C$39:$C$782,СВЦЭМ!$A$39:$A$782,$A18,СВЦЭМ!$B$39:$B$782,K$11)+'СЕТ СН'!$F$9+СВЦЭМ!$D$10+'СЕТ СН'!$F$6-'СЕТ СН'!$F$19</f>
        <v>1009.7130581900001</v>
      </c>
      <c r="L18" s="36">
        <f>SUMIFS(СВЦЭМ!$C$39:$C$782,СВЦЭМ!$A$39:$A$782,$A18,СВЦЭМ!$B$39:$B$782,L$11)+'СЕТ СН'!$F$9+СВЦЭМ!$D$10+'СЕТ СН'!$F$6-'СЕТ СН'!$F$19</f>
        <v>1005.37856049</v>
      </c>
      <c r="M18" s="36">
        <f>SUMIFS(СВЦЭМ!$C$39:$C$782,СВЦЭМ!$A$39:$A$782,$A18,СВЦЭМ!$B$39:$B$782,M$11)+'СЕТ СН'!$F$9+СВЦЭМ!$D$10+'СЕТ СН'!$F$6-'СЕТ СН'!$F$19</f>
        <v>1000.64779852</v>
      </c>
      <c r="N18" s="36">
        <f>SUMIFS(СВЦЭМ!$C$39:$C$782,СВЦЭМ!$A$39:$A$782,$A18,СВЦЭМ!$B$39:$B$782,N$11)+'СЕТ СН'!$F$9+СВЦЭМ!$D$10+'СЕТ СН'!$F$6-'СЕТ СН'!$F$19</f>
        <v>996.90204077999999</v>
      </c>
      <c r="O18" s="36">
        <f>SUMIFS(СВЦЭМ!$C$39:$C$782,СВЦЭМ!$A$39:$A$782,$A18,СВЦЭМ!$B$39:$B$782,O$11)+'СЕТ СН'!$F$9+СВЦЭМ!$D$10+'СЕТ СН'!$F$6-'СЕТ СН'!$F$19</f>
        <v>1025.7321621999999</v>
      </c>
      <c r="P18" s="36">
        <f>SUMIFS(СВЦЭМ!$C$39:$C$782,СВЦЭМ!$A$39:$A$782,$A18,СВЦЭМ!$B$39:$B$782,P$11)+'СЕТ СН'!$F$9+СВЦЭМ!$D$10+'СЕТ СН'!$F$6-'СЕТ СН'!$F$19</f>
        <v>1060.9270370700001</v>
      </c>
      <c r="Q18" s="36">
        <f>SUMIFS(СВЦЭМ!$C$39:$C$782,СВЦЭМ!$A$39:$A$782,$A18,СВЦЭМ!$B$39:$B$782,Q$11)+'СЕТ СН'!$F$9+СВЦЭМ!$D$10+'СЕТ СН'!$F$6-'СЕТ СН'!$F$19</f>
        <v>1067.9450104800001</v>
      </c>
      <c r="R18" s="36">
        <f>SUMIFS(СВЦЭМ!$C$39:$C$782,СВЦЭМ!$A$39:$A$782,$A18,СВЦЭМ!$B$39:$B$782,R$11)+'СЕТ СН'!$F$9+СВЦЭМ!$D$10+'СЕТ СН'!$F$6-'СЕТ СН'!$F$19</f>
        <v>1057.84285697</v>
      </c>
      <c r="S18" s="36">
        <f>SUMIFS(СВЦЭМ!$C$39:$C$782,СВЦЭМ!$A$39:$A$782,$A18,СВЦЭМ!$B$39:$B$782,S$11)+'СЕТ СН'!$F$9+СВЦЭМ!$D$10+'СЕТ СН'!$F$6-'СЕТ СН'!$F$19</f>
        <v>1033.2332922600001</v>
      </c>
      <c r="T18" s="36">
        <f>SUMIFS(СВЦЭМ!$C$39:$C$782,СВЦЭМ!$A$39:$A$782,$A18,СВЦЭМ!$B$39:$B$782,T$11)+'СЕТ СН'!$F$9+СВЦЭМ!$D$10+'СЕТ СН'!$F$6-'СЕТ СН'!$F$19</f>
        <v>997.43002192000006</v>
      </c>
      <c r="U18" s="36">
        <f>SUMIFS(СВЦЭМ!$C$39:$C$782,СВЦЭМ!$A$39:$A$782,$A18,СВЦЭМ!$B$39:$B$782,U$11)+'СЕТ СН'!$F$9+СВЦЭМ!$D$10+'СЕТ СН'!$F$6-'СЕТ СН'!$F$19</f>
        <v>988.67472813000006</v>
      </c>
      <c r="V18" s="36">
        <f>SUMIFS(СВЦЭМ!$C$39:$C$782,СВЦЭМ!$A$39:$A$782,$A18,СВЦЭМ!$B$39:$B$782,V$11)+'СЕТ СН'!$F$9+СВЦЭМ!$D$10+'СЕТ СН'!$F$6-'СЕТ СН'!$F$19</f>
        <v>1015.05973182</v>
      </c>
      <c r="W18" s="36">
        <f>SUMIFS(СВЦЭМ!$C$39:$C$782,СВЦЭМ!$A$39:$A$782,$A18,СВЦЭМ!$B$39:$B$782,W$11)+'СЕТ СН'!$F$9+СВЦЭМ!$D$10+'СЕТ СН'!$F$6-'СЕТ СН'!$F$19</f>
        <v>1012.9048651200001</v>
      </c>
      <c r="X18" s="36">
        <f>SUMIFS(СВЦЭМ!$C$39:$C$782,СВЦЭМ!$A$39:$A$782,$A18,СВЦЭМ!$B$39:$B$782,X$11)+'СЕТ СН'!$F$9+СВЦЭМ!$D$10+'СЕТ СН'!$F$6-'СЕТ СН'!$F$19</f>
        <v>994.28249963000007</v>
      </c>
      <c r="Y18" s="36">
        <f>SUMIFS(СВЦЭМ!$C$39:$C$782,СВЦЭМ!$A$39:$A$782,$A18,СВЦЭМ!$B$39:$B$782,Y$11)+'СЕТ СН'!$F$9+СВЦЭМ!$D$10+'СЕТ СН'!$F$6-'СЕТ СН'!$F$19</f>
        <v>1055.32762445</v>
      </c>
    </row>
    <row r="19" spans="1:25" ht="15.75" x14ac:dyDescent="0.2">
      <c r="A19" s="35">
        <f t="shared" si="0"/>
        <v>44447</v>
      </c>
      <c r="B19" s="36">
        <f>SUMIFS(СВЦЭМ!$C$39:$C$782,СВЦЭМ!$A$39:$A$782,$A19,СВЦЭМ!$B$39:$B$782,B$11)+'СЕТ СН'!$F$9+СВЦЭМ!$D$10+'СЕТ СН'!$F$6-'СЕТ СН'!$F$19</f>
        <v>1160.9245783699998</v>
      </c>
      <c r="C19" s="36">
        <f>SUMIFS(СВЦЭМ!$C$39:$C$782,СВЦЭМ!$A$39:$A$782,$A19,СВЦЭМ!$B$39:$B$782,C$11)+'СЕТ СН'!$F$9+СВЦЭМ!$D$10+'СЕТ СН'!$F$6-'СЕТ СН'!$F$19</f>
        <v>1233.1152206699999</v>
      </c>
      <c r="D19" s="36">
        <f>SUMIFS(СВЦЭМ!$C$39:$C$782,СВЦЭМ!$A$39:$A$782,$A19,СВЦЭМ!$B$39:$B$782,D$11)+'СЕТ СН'!$F$9+СВЦЭМ!$D$10+'СЕТ СН'!$F$6-'СЕТ СН'!$F$19</f>
        <v>1299.1266720199999</v>
      </c>
      <c r="E19" s="36">
        <f>SUMIFS(СВЦЭМ!$C$39:$C$782,СВЦЭМ!$A$39:$A$782,$A19,СВЦЭМ!$B$39:$B$782,E$11)+'СЕТ СН'!$F$9+СВЦЭМ!$D$10+'СЕТ СН'!$F$6-'СЕТ СН'!$F$19</f>
        <v>1243.1938064799999</v>
      </c>
      <c r="F19" s="36">
        <f>SUMIFS(СВЦЭМ!$C$39:$C$782,СВЦЭМ!$A$39:$A$782,$A19,СВЦЭМ!$B$39:$B$782,F$11)+'СЕТ СН'!$F$9+СВЦЭМ!$D$10+'СЕТ СН'!$F$6-'СЕТ СН'!$F$19</f>
        <v>1247.5731648899998</v>
      </c>
      <c r="G19" s="36">
        <f>SUMIFS(СВЦЭМ!$C$39:$C$782,СВЦЭМ!$A$39:$A$782,$A19,СВЦЭМ!$B$39:$B$782,G$11)+'СЕТ СН'!$F$9+СВЦЭМ!$D$10+'СЕТ СН'!$F$6-'СЕТ СН'!$F$19</f>
        <v>1257.1712321699997</v>
      </c>
      <c r="H19" s="36">
        <f>SUMIFS(СВЦЭМ!$C$39:$C$782,СВЦЭМ!$A$39:$A$782,$A19,СВЦЭМ!$B$39:$B$782,H$11)+'СЕТ СН'!$F$9+СВЦЭМ!$D$10+'СЕТ СН'!$F$6-'СЕТ СН'!$F$19</f>
        <v>1218.1673529499999</v>
      </c>
      <c r="I19" s="36">
        <f>SUMIFS(СВЦЭМ!$C$39:$C$782,СВЦЭМ!$A$39:$A$782,$A19,СВЦЭМ!$B$39:$B$782,I$11)+'СЕТ СН'!$F$9+СВЦЭМ!$D$10+'СЕТ СН'!$F$6-'СЕТ СН'!$F$19</f>
        <v>1121.0694652599998</v>
      </c>
      <c r="J19" s="36">
        <f>SUMIFS(СВЦЭМ!$C$39:$C$782,СВЦЭМ!$A$39:$A$782,$A19,СВЦЭМ!$B$39:$B$782,J$11)+'СЕТ СН'!$F$9+СВЦЭМ!$D$10+'СЕТ СН'!$F$6-'СЕТ СН'!$F$19</f>
        <v>1034.26901337</v>
      </c>
      <c r="K19" s="36">
        <f>SUMIFS(СВЦЭМ!$C$39:$C$782,СВЦЭМ!$A$39:$A$782,$A19,СВЦЭМ!$B$39:$B$782,K$11)+'СЕТ СН'!$F$9+СВЦЭМ!$D$10+'СЕТ СН'!$F$6-'СЕТ СН'!$F$19</f>
        <v>994.04543337000007</v>
      </c>
      <c r="L19" s="36">
        <f>SUMIFS(СВЦЭМ!$C$39:$C$782,СВЦЭМ!$A$39:$A$782,$A19,СВЦЭМ!$B$39:$B$782,L$11)+'СЕТ СН'!$F$9+СВЦЭМ!$D$10+'СЕТ СН'!$F$6-'СЕТ СН'!$F$19</f>
        <v>990.0065420200001</v>
      </c>
      <c r="M19" s="36">
        <f>SUMIFS(СВЦЭМ!$C$39:$C$782,СВЦЭМ!$A$39:$A$782,$A19,СВЦЭМ!$B$39:$B$782,M$11)+'СЕТ СН'!$F$9+СВЦЭМ!$D$10+'СЕТ СН'!$F$6-'СЕТ СН'!$F$19</f>
        <v>975.69706688000008</v>
      </c>
      <c r="N19" s="36">
        <f>SUMIFS(СВЦЭМ!$C$39:$C$782,СВЦЭМ!$A$39:$A$782,$A19,СВЦЭМ!$B$39:$B$782,N$11)+'СЕТ СН'!$F$9+СВЦЭМ!$D$10+'СЕТ СН'!$F$6-'СЕТ СН'!$F$19</f>
        <v>983.77384064</v>
      </c>
      <c r="O19" s="36">
        <f>SUMIFS(СВЦЭМ!$C$39:$C$782,СВЦЭМ!$A$39:$A$782,$A19,СВЦЭМ!$B$39:$B$782,O$11)+'СЕТ СН'!$F$9+СВЦЭМ!$D$10+'СЕТ СН'!$F$6-'СЕТ СН'!$F$19</f>
        <v>1019.5287120500001</v>
      </c>
      <c r="P19" s="36">
        <f>SUMIFS(СВЦЭМ!$C$39:$C$782,СВЦЭМ!$A$39:$A$782,$A19,СВЦЭМ!$B$39:$B$782,P$11)+'СЕТ СН'!$F$9+СВЦЭМ!$D$10+'СЕТ СН'!$F$6-'СЕТ СН'!$F$19</f>
        <v>1051.36513941</v>
      </c>
      <c r="Q19" s="36">
        <f>SUMIFS(СВЦЭМ!$C$39:$C$782,СВЦЭМ!$A$39:$A$782,$A19,СВЦЭМ!$B$39:$B$782,Q$11)+'СЕТ СН'!$F$9+СВЦЭМ!$D$10+'СЕТ СН'!$F$6-'СЕТ СН'!$F$19</f>
        <v>1050.1660160900001</v>
      </c>
      <c r="R19" s="36">
        <f>SUMIFS(СВЦЭМ!$C$39:$C$782,СВЦЭМ!$A$39:$A$782,$A19,СВЦЭМ!$B$39:$B$782,R$11)+'СЕТ СН'!$F$9+СВЦЭМ!$D$10+'СЕТ СН'!$F$6-'СЕТ СН'!$F$19</f>
        <v>1046.7761446300001</v>
      </c>
      <c r="S19" s="36">
        <f>SUMIFS(СВЦЭМ!$C$39:$C$782,СВЦЭМ!$A$39:$A$782,$A19,СВЦЭМ!$B$39:$B$782,S$11)+'СЕТ СН'!$F$9+СВЦЭМ!$D$10+'СЕТ СН'!$F$6-'СЕТ СН'!$F$19</f>
        <v>1018.2524039900001</v>
      </c>
      <c r="T19" s="36">
        <f>SUMIFS(СВЦЭМ!$C$39:$C$782,СВЦЭМ!$A$39:$A$782,$A19,СВЦЭМ!$B$39:$B$782,T$11)+'СЕТ СН'!$F$9+СВЦЭМ!$D$10+'СЕТ СН'!$F$6-'СЕТ СН'!$F$19</f>
        <v>987.3238286400001</v>
      </c>
      <c r="U19" s="36">
        <f>SUMIFS(СВЦЭМ!$C$39:$C$782,СВЦЭМ!$A$39:$A$782,$A19,СВЦЭМ!$B$39:$B$782,U$11)+'СЕТ СН'!$F$9+СВЦЭМ!$D$10+'СЕТ СН'!$F$6-'СЕТ СН'!$F$19</f>
        <v>984.19137107000006</v>
      </c>
      <c r="V19" s="36">
        <f>SUMIFS(СВЦЭМ!$C$39:$C$782,СВЦЭМ!$A$39:$A$782,$A19,СВЦЭМ!$B$39:$B$782,V$11)+'СЕТ СН'!$F$9+СВЦЭМ!$D$10+'СЕТ СН'!$F$6-'СЕТ СН'!$F$19</f>
        <v>983.36949487000004</v>
      </c>
      <c r="W19" s="36">
        <f>SUMIFS(СВЦЭМ!$C$39:$C$782,СВЦЭМ!$A$39:$A$782,$A19,СВЦЭМ!$B$39:$B$782,W$11)+'СЕТ СН'!$F$9+СВЦЭМ!$D$10+'СЕТ СН'!$F$6-'СЕТ СН'!$F$19</f>
        <v>971.51207302</v>
      </c>
      <c r="X19" s="36">
        <f>SUMIFS(СВЦЭМ!$C$39:$C$782,СВЦЭМ!$A$39:$A$782,$A19,СВЦЭМ!$B$39:$B$782,X$11)+'СЕТ СН'!$F$9+СВЦЭМ!$D$10+'СЕТ СН'!$F$6-'СЕТ СН'!$F$19</f>
        <v>1001.8580255100001</v>
      </c>
      <c r="Y19" s="36">
        <f>SUMIFS(СВЦЭМ!$C$39:$C$782,СВЦЭМ!$A$39:$A$782,$A19,СВЦЭМ!$B$39:$B$782,Y$11)+'СЕТ СН'!$F$9+СВЦЭМ!$D$10+'СЕТ СН'!$F$6-'СЕТ СН'!$F$19</f>
        <v>1061.12386582</v>
      </c>
    </row>
    <row r="20" spans="1:25" ht="15.75" x14ac:dyDescent="0.2">
      <c r="A20" s="35">
        <f t="shared" si="0"/>
        <v>44448</v>
      </c>
      <c r="B20" s="36">
        <f>SUMIFS(СВЦЭМ!$C$39:$C$782,СВЦЭМ!$A$39:$A$782,$A20,СВЦЭМ!$B$39:$B$782,B$11)+'СЕТ СН'!$F$9+СВЦЭМ!$D$10+'СЕТ СН'!$F$6-'СЕТ СН'!$F$19</f>
        <v>1178.7044822299997</v>
      </c>
      <c r="C20" s="36">
        <f>SUMIFS(СВЦЭМ!$C$39:$C$782,СВЦЭМ!$A$39:$A$782,$A20,СВЦЭМ!$B$39:$B$782,C$11)+'СЕТ СН'!$F$9+СВЦЭМ!$D$10+'СЕТ СН'!$F$6-'СЕТ СН'!$F$19</f>
        <v>1267.1442616199997</v>
      </c>
      <c r="D20" s="36">
        <f>SUMIFS(СВЦЭМ!$C$39:$C$782,СВЦЭМ!$A$39:$A$782,$A20,СВЦЭМ!$B$39:$B$782,D$11)+'СЕТ СН'!$F$9+СВЦЭМ!$D$10+'СЕТ СН'!$F$6-'СЕТ СН'!$F$19</f>
        <v>1331.8107483599999</v>
      </c>
      <c r="E20" s="36">
        <f>SUMIFS(СВЦЭМ!$C$39:$C$782,СВЦЭМ!$A$39:$A$782,$A20,СВЦЭМ!$B$39:$B$782,E$11)+'СЕТ СН'!$F$9+СВЦЭМ!$D$10+'СЕТ СН'!$F$6-'СЕТ СН'!$F$19</f>
        <v>1348.4228782899997</v>
      </c>
      <c r="F20" s="36">
        <f>SUMIFS(СВЦЭМ!$C$39:$C$782,СВЦЭМ!$A$39:$A$782,$A20,СВЦЭМ!$B$39:$B$782,F$11)+'СЕТ СН'!$F$9+СВЦЭМ!$D$10+'СЕТ СН'!$F$6-'СЕТ СН'!$F$19</f>
        <v>1361.3660803499997</v>
      </c>
      <c r="G20" s="36">
        <f>SUMIFS(СВЦЭМ!$C$39:$C$782,СВЦЭМ!$A$39:$A$782,$A20,СВЦЭМ!$B$39:$B$782,G$11)+'СЕТ СН'!$F$9+СВЦЭМ!$D$10+'СЕТ СН'!$F$6-'СЕТ СН'!$F$19</f>
        <v>1341.8351098299997</v>
      </c>
      <c r="H20" s="36">
        <f>SUMIFS(СВЦЭМ!$C$39:$C$782,СВЦЭМ!$A$39:$A$782,$A20,СВЦЭМ!$B$39:$B$782,H$11)+'СЕТ СН'!$F$9+СВЦЭМ!$D$10+'СЕТ СН'!$F$6-'СЕТ СН'!$F$19</f>
        <v>1269.7295167499999</v>
      </c>
      <c r="I20" s="36">
        <f>SUMIFS(СВЦЭМ!$C$39:$C$782,СВЦЭМ!$A$39:$A$782,$A20,СВЦЭМ!$B$39:$B$782,I$11)+'СЕТ СН'!$F$9+СВЦЭМ!$D$10+'СЕТ СН'!$F$6-'СЕТ СН'!$F$19</f>
        <v>1173.2578351899999</v>
      </c>
      <c r="J20" s="36">
        <f>SUMIFS(СВЦЭМ!$C$39:$C$782,СВЦЭМ!$A$39:$A$782,$A20,СВЦЭМ!$B$39:$B$782,J$11)+'СЕТ СН'!$F$9+СВЦЭМ!$D$10+'СЕТ СН'!$F$6-'СЕТ СН'!$F$19</f>
        <v>1077.8687925700001</v>
      </c>
      <c r="K20" s="36">
        <f>SUMIFS(СВЦЭМ!$C$39:$C$782,СВЦЭМ!$A$39:$A$782,$A20,СВЦЭМ!$B$39:$B$782,K$11)+'СЕТ СН'!$F$9+СВЦЭМ!$D$10+'СЕТ СН'!$F$6-'СЕТ СН'!$F$19</f>
        <v>1042.4496996600001</v>
      </c>
      <c r="L20" s="36">
        <f>SUMIFS(СВЦЭМ!$C$39:$C$782,СВЦЭМ!$A$39:$A$782,$A20,СВЦЭМ!$B$39:$B$782,L$11)+'СЕТ СН'!$F$9+СВЦЭМ!$D$10+'СЕТ СН'!$F$6-'СЕТ СН'!$F$19</f>
        <v>1033.5562020299999</v>
      </c>
      <c r="M20" s="36">
        <f>SUMIFS(СВЦЭМ!$C$39:$C$782,СВЦЭМ!$A$39:$A$782,$A20,СВЦЭМ!$B$39:$B$782,M$11)+'СЕТ СН'!$F$9+СВЦЭМ!$D$10+'СЕТ СН'!$F$6-'СЕТ СН'!$F$19</f>
        <v>1023.9951429600001</v>
      </c>
      <c r="N20" s="36">
        <f>SUMIFS(СВЦЭМ!$C$39:$C$782,СВЦЭМ!$A$39:$A$782,$A20,СВЦЭМ!$B$39:$B$782,N$11)+'СЕТ СН'!$F$9+СВЦЭМ!$D$10+'СЕТ СН'!$F$6-'СЕТ СН'!$F$19</f>
        <v>1015.6285427900001</v>
      </c>
      <c r="O20" s="36">
        <f>SUMIFS(СВЦЭМ!$C$39:$C$782,СВЦЭМ!$A$39:$A$782,$A20,СВЦЭМ!$B$39:$B$782,O$11)+'СЕТ СН'!$F$9+СВЦЭМ!$D$10+'СЕТ СН'!$F$6-'СЕТ СН'!$F$19</f>
        <v>1055.1959439299999</v>
      </c>
      <c r="P20" s="36">
        <f>SUMIFS(СВЦЭМ!$C$39:$C$782,СВЦЭМ!$A$39:$A$782,$A20,СВЦЭМ!$B$39:$B$782,P$11)+'СЕТ СН'!$F$9+СВЦЭМ!$D$10+'СЕТ СН'!$F$6-'СЕТ СН'!$F$19</f>
        <v>1091.4948861399998</v>
      </c>
      <c r="Q20" s="36">
        <f>SUMIFS(СВЦЭМ!$C$39:$C$782,СВЦЭМ!$A$39:$A$782,$A20,СВЦЭМ!$B$39:$B$782,Q$11)+'СЕТ СН'!$F$9+СВЦЭМ!$D$10+'СЕТ СН'!$F$6-'СЕТ СН'!$F$19</f>
        <v>1097.7103004599999</v>
      </c>
      <c r="R20" s="36">
        <f>SUMIFS(СВЦЭМ!$C$39:$C$782,СВЦЭМ!$A$39:$A$782,$A20,СВЦЭМ!$B$39:$B$782,R$11)+'СЕТ СН'!$F$9+СВЦЭМ!$D$10+'СЕТ СН'!$F$6-'СЕТ СН'!$F$19</f>
        <v>1086.7138944000001</v>
      </c>
      <c r="S20" s="36">
        <f>SUMIFS(СВЦЭМ!$C$39:$C$782,СВЦЭМ!$A$39:$A$782,$A20,СВЦЭМ!$B$39:$B$782,S$11)+'СЕТ СН'!$F$9+СВЦЭМ!$D$10+'СЕТ СН'!$F$6-'СЕТ СН'!$F$19</f>
        <v>1057.9341015099999</v>
      </c>
      <c r="T20" s="36">
        <f>SUMIFS(СВЦЭМ!$C$39:$C$782,СВЦЭМ!$A$39:$A$782,$A20,СВЦЭМ!$B$39:$B$782,T$11)+'СЕТ СН'!$F$9+СВЦЭМ!$D$10+'СЕТ СН'!$F$6-'СЕТ СН'!$F$19</f>
        <v>1030.22175513</v>
      </c>
      <c r="U20" s="36">
        <f>SUMIFS(СВЦЭМ!$C$39:$C$782,СВЦЭМ!$A$39:$A$782,$A20,СВЦЭМ!$B$39:$B$782,U$11)+'СЕТ СН'!$F$9+СВЦЭМ!$D$10+'СЕТ СН'!$F$6-'СЕТ СН'!$F$19</f>
        <v>1014.24363772</v>
      </c>
      <c r="V20" s="36">
        <f>SUMIFS(СВЦЭМ!$C$39:$C$782,СВЦЭМ!$A$39:$A$782,$A20,СВЦЭМ!$B$39:$B$782,V$11)+'СЕТ СН'!$F$9+СВЦЭМ!$D$10+'СЕТ СН'!$F$6-'СЕТ СН'!$F$19</f>
        <v>1019.7319056600001</v>
      </c>
      <c r="W20" s="36">
        <f>SUMIFS(СВЦЭМ!$C$39:$C$782,СВЦЭМ!$A$39:$A$782,$A20,СВЦЭМ!$B$39:$B$782,W$11)+'СЕТ СН'!$F$9+СВЦЭМ!$D$10+'СЕТ СН'!$F$6-'СЕТ СН'!$F$19</f>
        <v>1004.1246975700001</v>
      </c>
      <c r="X20" s="36">
        <f>SUMIFS(СВЦЭМ!$C$39:$C$782,СВЦЭМ!$A$39:$A$782,$A20,СВЦЭМ!$B$39:$B$782,X$11)+'СЕТ СН'!$F$9+СВЦЭМ!$D$10+'СЕТ СН'!$F$6-'СЕТ СН'!$F$19</f>
        <v>1165.8350986499997</v>
      </c>
      <c r="Y20" s="36">
        <f>SUMIFS(СВЦЭМ!$C$39:$C$782,СВЦЭМ!$A$39:$A$782,$A20,СВЦЭМ!$B$39:$B$782,Y$11)+'СЕТ СН'!$F$9+СВЦЭМ!$D$10+'СЕТ СН'!$F$6-'СЕТ СН'!$F$19</f>
        <v>1151.7010393499997</v>
      </c>
    </row>
    <row r="21" spans="1:25" ht="15.75" x14ac:dyDescent="0.2">
      <c r="A21" s="35">
        <f t="shared" si="0"/>
        <v>44449</v>
      </c>
      <c r="B21" s="36">
        <f>SUMIFS(СВЦЭМ!$C$39:$C$782,СВЦЭМ!$A$39:$A$782,$A21,СВЦЭМ!$B$39:$B$782,B$11)+'СЕТ СН'!$F$9+СВЦЭМ!$D$10+'СЕТ СН'!$F$6-'СЕТ СН'!$F$19</f>
        <v>1135.2304948799997</v>
      </c>
      <c r="C21" s="36">
        <f>SUMIFS(СВЦЭМ!$C$39:$C$782,СВЦЭМ!$A$39:$A$782,$A21,СВЦЭМ!$B$39:$B$782,C$11)+'СЕТ СН'!$F$9+СВЦЭМ!$D$10+'СЕТ СН'!$F$6-'СЕТ СН'!$F$19</f>
        <v>1222.3127286699998</v>
      </c>
      <c r="D21" s="36">
        <f>SUMIFS(СВЦЭМ!$C$39:$C$782,СВЦЭМ!$A$39:$A$782,$A21,СВЦЭМ!$B$39:$B$782,D$11)+'СЕТ СН'!$F$9+СВЦЭМ!$D$10+'СЕТ СН'!$F$6-'СЕТ СН'!$F$19</f>
        <v>1278.1789386199998</v>
      </c>
      <c r="E21" s="36">
        <f>SUMIFS(СВЦЭМ!$C$39:$C$782,СВЦЭМ!$A$39:$A$782,$A21,СВЦЭМ!$B$39:$B$782,E$11)+'СЕТ СН'!$F$9+СВЦЭМ!$D$10+'СЕТ СН'!$F$6-'СЕТ СН'!$F$19</f>
        <v>1305.4044122399998</v>
      </c>
      <c r="F21" s="36">
        <f>SUMIFS(СВЦЭМ!$C$39:$C$782,СВЦЭМ!$A$39:$A$782,$A21,СВЦЭМ!$B$39:$B$782,F$11)+'СЕТ СН'!$F$9+СВЦЭМ!$D$10+'СЕТ СН'!$F$6-'СЕТ СН'!$F$19</f>
        <v>1279.1355413399999</v>
      </c>
      <c r="G21" s="36">
        <f>SUMIFS(СВЦЭМ!$C$39:$C$782,СВЦЭМ!$A$39:$A$782,$A21,СВЦЭМ!$B$39:$B$782,G$11)+'СЕТ СН'!$F$9+СВЦЭМ!$D$10+'СЕТ СН'!$F$6-'СЕТ СН'!$F$19</f>
        <v>1255.8443402399998</v>
      </c>
      <c r="H21" s="36">
        <f>SUMIFS(СВЦЭМ!$C$39:$C$782,СВЦЭМ!$A$39:$A$782,$A21,СВЦЭМ!$B$39:$B$782,H$11)+'СЕТ СН'!$F$9+СВЦЭМ!$D$10+'СЕТ СН'!$F$6-'СЕТ СН'!$F$19</f>
        <v>1190.1775271999998</v>
      </c>
      <c r="I21" s="36">
        <f>SUMIFS(СВЦЭМ!$C$39:$C$782,СВЦЭМ!$A$39:$A$782,$A21,СВЦЭМ!$B$39:$B$782,I$11)+'СЕТ СН'!$F$9+СВЦЭМ!$D$10+'СЕТ СН'!$F$6-'СЕТ СН'!$F$19</f>
        <v>1092.0503122999999</v>
      </c>
      <c r="J21" s="36">
        <f>SUMIFS(СВЦЭМ!$C$39:$C$782,СВЦЭМ!$A$39:$A$782,$A21,СВЦЭМ!$B$39:$B$782,J$11)+'СЕТ СН'!$F$9+СВЦЭМ!$D$10+'СЕТ СН'!$F$6-'СЕТ СН'!$F$19</f>
        <v>994.92512235000004</v>
      </c>
      <c r="K21" s="36">
        <f>SUMIFS(СВЦЭМ!$C$39:$C$782,СВЦЭМ!$A$39:$A$782,$A21,СВЦЭМ!$B$39:$B$782,K$11)+'СЕТ СН'!$F$9+СВЦЭМ!$D$10+'СЕТ СН'!$F$6-'СЕТ СН'!$F$19</f>
        <v>964.0193295900001</v>
      </c>
      <c r="L21" s="36">
        <f>SUMIFS(СВЦЭМ!$C$39:$C$782,СВЦЭМ!$A$39:$A$782,$A21,СВЦЭМ!$B$39:$B$782,L$11)+'СЕТ СН'!$F$9+СВЦЭМ!$D$10+'СЕТ СН'!$F$6-'СЕТ СН'!$F$19</f>
        <v>954.63487118</v>
      </c>
      <c r="M21" s="36">
        <f>SUMIFS(СВЦЭМ!$C$39:$C$782,СВЦЭМ!$A$39:$A$782,$A21,СВЦЭМ!$B$39:$B$782,M$11)+'СЕТ СН'!$F$9+СВЦЭМ!$D$10+'СЕТ СН'!$F$6-'СЕТ СН'!$F$19</f>
        <v>947.70216282000001</v>
      </c>
      <c r="N21" s="36">
        <f>SUMIFS(СВЦЭМ!$C$39:$C$782,СВЦЭМ!$A$39:$A$782,$A21,СВЦЭМ!$B$39:$B$782,N$11)+'СЕТ СН'!$F$9+СВЦЭМ!$D$10+'СЕТ СН'!$F$6-'СЕТ СН'!$F$19</f>
        <v>949.43817101000002</v>
      </c>
      <c r="O21" s="36">
        <f>SUMIFS(СВЦЭМ!$C$39:$C$782,СВЦЭМ!$A$39:$A$782,$A21,СВЦЭМ!$B$39:$B$782,O$11)+'СЕТ СН'!$F$9+СВЦЭМ!$D$10+'СЕТ СН'!$F$6-'СЕТ СН'!$F$19</f>
        <v>980.34586009000009</v>
      </c>
      <c r="P21" s="36">
        <f>SUMIFS(СВЦЭМ!$C$39:$C$782,СВЦЭМ!$A$39:$A$782,$A21,СВЦЭМ!$B$39:$B$782,P$11)+'СЕТ СН'!$F$9+СВЦЭМ!$D$10+'СЕТ СН'!$F$6-'СЕТ СН'!$F$19</f>
        <v>1000.6413247</v>
      </c>
      <c r="Q21" s="36">
        <f>SUMIFS(СВЦЭМ!$C$39:$C$782,СВЦЭМ!$A$39:$A$782,$A21,СВЦЭМ!$B$39:$B$782,Q$11)+'СЕТ СН'!$F$9+СВЦЭМ!$D$10+'СЕТ СН'!$F$6-'СЕТ СН'!$F$19</f>
        <v>1015.7635734400001</v>
      </c>
      <c r="R21" s="36">
        <f>SUMIFS(СВЦЭМ!$C$39:$C$782,СВЦЭМ!$A$39:$A$782,$A21,СВЦЭМ!$B$39:$B$782,R$11)+'СЕТ СН'!$F$9+СВЦЭМ!$D$10+'СЕТ СН'!$F$6-'СЕТ СН'!$F$19</f>
        <v>1018.59941761</v>
      </c>
      <c r="S21" s="36">
        <f>SUMIFS(СВЦЭМ!$C$39:$C$782,СВЦЭМ!$A$39:$A$782,$A21,СВЦЭМ!$B$39:$B$782,S$11)+'СЕТ СН'!$F$9+СВЦЭМ!$D$10+'СЕТ СН'!$F$6-'СЕТ СН'!$F$19</f>
        <v>991.443085</v>
      </c>
      <c r="T21" s="36">
        <f>SUMIFS(СВЦЭМ!$C$39:$C$782,СВЦЭМ!$A$39:$A$782,$A21,СВЦЭМ!$B$39:$B$782,T$11)+'СЕТ СН'!$F$9+СВЦЭМ!$D$10+'СЕТ СН'!$F$6-'СЕТ СН'!$F$19</f>
        <v>955.17571963</v>
      </c>
      <c r="U21" s="36">
        <f>SUMIFS(СВЦЭМ!$C$39:$C$782,СВЦЭМ!$A$39:$A$782,$A21,СВЦЭМ!$B$39:$B$782,U$11)+'СЕТ СН'!$F$9+СВЦЭМ!$D$10+'СЕТ СН'!$F$6-'СЕТ СН'!$F$19</f>
        <v>928.52829387000008</v>
      </c>
      <c r="V21" s="36">
        <f>SUMIFS(СВЦЭМ!$C$39:$C$782,СВЦЭМ!$A$39:$A$782,$A21,СВЦЭМ!$B$39:$B$782,V$11)+'СЕТ СН'!$F$9+СВЦЭМ!$D$10+'СЕТ СН'!$F$6-'СЕТ СН'!$F$19</f>
        <v>947.98544628000002</v>
      </c>
      <c r="W21" s="36">
        <f>SUMIFS(СВЦЭМ!$C$39:$C$782,СВЦЭМ!$A$39:$A$782,$A21,СВЦЭМ!$B$39:$B$782,W$11)+'СЕТ СН'!$F$9+СВЦЭМ!$D$10+'СЕТ СН'!$F$6-'СЕТ СН'!$F$19</f>
        <v>935.74454431000004</v>
      </c>
      <c r="X21" s="36">
        <f>SUMIFS(СВЦЭМ!$C$39:$C$782,СВЦЭМ!$A$39:$A$782,$A21,СВЦЭМ!$B$39:$B$782,X$11)+'СЕТ СН'!$F$9+СВЦЭМ!$D$10+'СЕТ СН'!$F$6-'СЕТ СН'!$F$19</f>
        <v>947.06750987000009</v>
      </c>
      <c r="Y21" s="36">
        <f>SUMIFS(СВЦЭМ!$C$39:$C$782,СВЦЭМ!$A$39:$A$782,$A21,СВЦЭМ!$B$39:$B$782,Y$11)+'СЕТ СН'!$F$9+СВЦЭМ!$D$10+'СЕТ СН'!$F$6-'СЕТ СН'!$F$19</f>
        <v>981.58004506000009</v>
      </c>
    </row>
    <row r="22" spans="1:25" ht="15.75" x14ac:dyDescent="0.2">
      <c r="A22" s="35">
        <f t="shared" si="0"/>
        <v>44450</v>
      </c>
      <c r="B22" s="36">
        <f>SUMIFS(СВЦЭМ!$C$39:$C$782,СВЦЭМ!$A$39:$A$782,$A22,СВЦЭМ!$B$39:$B$782,B$11)+'СЕТ СН'!$F$9+СВЦЭМ!$D$10+'СЕТ СН'!$F$6-'СЕТ СН'!$F$19</f>
        <v>1086.9947375199999</v>
      </c>
      <c r="C22" s="36">
        <f>SUMIFS(СВЦЭМ!$C$39:$C$782,СВЦЭМ!$A$39:$A$782,$A22,СВЦЭМ!$B$39:$B$782,C$11)+'СЕТ СН'!$F$9+СВЦЭМ!$D$10+'СЕТ СН'!$F$6-'СЕТ СН'!$F$19</f>
        <v>1161.3765255999999</v>
      </c>
      <c r="D22" s="36">
        <f>SUMIFS(СВЦЭМ!$C$39:$C$782,СВЦЭМ!$A$39:$A$782,$A22,СВЦЭМ!$B$39:$B$782,D$11)+'СЕТ СН'!$F$9+СВЦЭМ!$D$10+'СЕТ СН'!$F$6-'СЕТ СН'!$F$19</f>
        <v>1224.6609801899999</v>
      </c>
      <c r="E22" s="36">
        <f>SUMIFS(СВЦЭМ!$C$39:$C$782,СВЦЭМ!$A$39:$A$782,$A22,СВЦЭМ!$B$39:$B$782,E$11)+'СЕТ СН'!$F$9+СВЦЭМ!$D$10+'СЕТ СН'!$F$6-'СЕТ СН'!$F$19</f>
        <v>1244.9639568299999</v>
      </c>
      <c r="F22" s="36">
        <f>SUMIFS(СВЦЭМ!$C$39:$C$782,СВЦЭМ!$A$39:$A$782,$A22,СВЦЭМ!$B$39:$B$782,F$11)+'СЕТ СН'!$F$9+СВЦЭМ!$D$10+'СЕТ СН'!$F$6-'СЕТ СН'!$F$19</f>
        <v>1257.1608783299998</v>
      </c>
      <c r="G22" s="36">
        <f>SUMIFS(СВЦЭМ!$C$39:$C$782,СВЦЭМ!$A$39:$A$782,$A22,СВЦЭМ!$B$39:$B$782,G$11)+'СЕТ СН'!$F$9+СВЦЭМ!$D$10+'СЕТ СН'!$F$6-'СЕТ СН'!$F$19</f>
        <v>1247.3138999899998</v>
      </c>
      <c r="H22" s="36">
        <f>SUMIFS(СВЦЭМ!$C$39:$C$782,СВЦЭМ!$A$39:$A$782,$A22,СВЦЭМ!$B$39:$B$782,H$11)+'СЕТ СН'!$F$9+СВЦЭМ!$D$10+'СЕТ СН'!$F$6-'СЕТ СН'!$F$19</f>
        <v>1206.0155100399998</v>
      </c>
      <c r="I22" s="36">
        <f>SUMIFS(СВЦЭМ!$C$39:$C$782,СВЦЭМ!$A$39:$A$782,$A22,СВЦЭМ!$B$39:$B$782,I$11)+'СЕТ СН'!$F$9+СВЦЭМ!$D$10+'СЕТ СН'!$F$6-'СЕТ СН'!$F$19</f>
        <v>1132.1118015299999</v>
      </c>
      <c r="J22" s="36">
        <f>SUMIFS(СВЦЭМ!$C$39:$C$782,СВЦЭМ!$A$39:$A$782,$A22,СВЦЭМ!$B$39:$B$782,J$11)+'СЕТ СН'!$F$9+СВЦЭМ!$D$10+'СЕТ СН'!$F$6-'СЕТ СН'!$F$19</f>
        <v>1037.33419482</v>
      </c>
      <c r="K22" s="36">
        <f>SUMIFS(СВЦЭМ!$C$39:$C$782,СВЦЭМ!$A$39:$A$782,$A22,СВЦЭМ!$B$39:$B$782,K$11)+'СЕТ СН'!$F$9+СВЦЭМ!$D$10+'СЕТ СН'!$F$6-'СЕТ СН'!$F$19</f>
        <v>980.39173247000008</v>
      </c>
      <c r="L22" s="36">
        <f>SUMIFS(СВЦЭМ!$C$39:$C$782,СВЦЭМ!$A$39:$A$782,$A22,СВЦЭМ!$B$39:$B$782,L$11)+'СЕТ СН'!$F$9+СВЦЭМ!$D$10+'СЕТ СН'!$F$6-'СЕТ СН'!$F$19</f>
        <v>976.27596252000001</v>
      </c>
      <c r="M22" s="36">
        <f>SUMIFS(СВЦЭМ!$C$39:$C$782,СВЦЭМ!$A$39:$A$782,$A22,СВЦЭМ!$B$39:$B$782,M$11)+'СЕТ СН'!$F$9+СВЦЭМ!$D$10+'СЕТ СН'!$F$6-'СЕТ СН'!$F$19</f>
        <v>961.85901870000009</v>
      </c>
      <c r="N22" s="36">
        <f>SUMIFS(СВЦЭМ!$C$39:$C$782,СВЦЭМ!$A$39:$A$782,$A22,СВЦЭМ!$B$39:$B$782,N$11)+'СЕТ СН'!$F$9+СВЦЭМ!$D$10+'СЕТ СН'!$F$6-'СЕТ СН'!$F$19</f>
        <v>967.25586753000005</v>
      </c>
      <c r="O22" s="36">
        <f>SUMIFS(СВЦЭМ!$C$39:$C$782,СВЦЭМ!$A$39:$A$782,$A22,СВЦЭМ!$B$39:$B$782,O$11)+'СЕТ СН'!$F$9+СВЦЭМ!$D$10+'СЕТ СН'!$F$6-'СЕТ СН'!$F$19</f>
        <v>982.60615658000006</v>
      </c>
      <c r="P22" s="36">
        <f>SUMIFS(СВЦЭМ!$C$39:$C$782,СВЦЭМ!$A$39:$A$782,$A22,СВЦЭМ!$B$39:$B$782,P$11)+'СЕТ СН'!$F$9+СВЦЭМ!$D$10+'СЕТ СН'!$F$6-'СЕТ СН'!$F$19</f>
        <v>1024.0077433599999</v>
      </c>
      <c r="Q22" s="36">
        <f>SUMIFS(СВЦЭМ!$C$39:$C$782,СВЦЭМ!$A$39:$A$782,$A22,СВЦЭМ!$B$39:$B$782,Q$11)+'СЕТ СН'!$F$9+СВЦЭМ!$D$10+'СЕТ СН'!$F$6-'СЕТ СН'!$F$19</f>
        <v>1040.16030123</v>
      </c>
      <c r="R22" s="36">
        <f>SUMIFS(СВЦЭМ!$C$39:$C$782,СВЦЭМ!$A$39:$A$782,$A22,СВЦЭМ!$B$39:$B$782,R$11)+'СЕТ СН'!$F$9+СВЦЭМ!$D$10+'СЕТ СН'!$F$6-'СЕТ СН'!$F$19</f>
        <v>1037.9192713099999</v>
      </c>
      <c r="S22" s="36">
        <f>SUMIFS(СВЦЭМ!$C$39:$C$782,СВЦЭМ!$A$39:$A$782,$A22,СВЦЭМ!$B$39:$B$782,S$11)+'СЕТ СН'!$F$9+СВЦЭМ!$D$10+'СЕТ СН'!$F$6-'СЕТ СН'!$F$19</f>
        <v>1024.2297080200001</v>
      </c>
      <c r="T22" s="36">
        <f>SUMIFS(СВЦЭМ!$C$39:$C$782,СВЦЭМ!$A$39:$A$782,$A22,СВЦЭМ!$B$39:$B$782,T$11)+'СЕТ СН'!$F$9+СВЦЭМ!$D$10+'СЕТ СН'!$F$6-'СЕТ СН'!$F$19</f>
        <v>981.86437477000004</v>
      </c>
      <c r="U22" s="36">
        <f>SUMIFS(СВЦЭМ!$C$39:$C$782,СВЦЭМ!$A$39:$A$782,$A22,СВЦЭМ!$B$39:$B$782,U$11)+'СЕТ СН'!$F$9+СВЦЭМ!$D$10+'СЕТ СН'!$F$6-'СЕТ СН'!$F$19</f>
        <v>936.45938887</v>
      </c>
      <c r="V22" s="36">
        <f>SUMIFS(СВЦЭМ!$C$39:$C$782,СВЦЭМ!$A$39:$A$782,$A22,СВЦЭМ!$B$39:$B$782,V$11)+'СЕТ СН'!$F$9+СВЦЭМ!$D$10+'СЕТ СН'!$F$6-'СЕТ СН'!$F$19</f>
        <v>944.43849354000008</v>
      </c>
      <c r="W22" s="36">
        <f>SUMIFS(СВЦЭМ!$C$39:$C$782,СВЦЭМ!$A$39:$A$782,$A22,СВЦЭМ!$B$39:$B$782,W$11)+'СЕТ СН'!$F$9+СВЦЭМ!$D$10+'СЕТ СН'!$F$6-'СЕТ СН'!$F$19</f>
        <v>952.94841817000008</v>
      </c>
      <c r="X22" s="36">
        <f>SUMIFS(СВЦЭМ!$C$39:$C$782,СВЦЭМ!$A$39:$A$782,$A22,СВЦЭМ!$B$39:$B$782,X$11)+'СЕТ СН'!$F$9+СВЦЭМ!$D$10+'СЕТ СН'!$F$6-'СЕТ СН'!$F$19</f>
        <v>1004.38906979</v>
      </c>
      <c r="Y22" s="36">
        <f>SUMIFS(СВЦЭМ!$C$39:$C$782,СВЦЭМ!$A$39:$A$782,$A22,СВЦЭМ!$B$39:$B$782,Y$11)+'СЕТ СН'!$F$9+СВЦЭМ!$D$10+'СЕТ СН'!$F$6-'СЕТ СН'!$F$19</f>
        <v>1059.4760326200001</v>
      </c>
    </row>
    <row r="23" spans="1:25" ht="15.75" x14ac:dyDescent="0.2">
      <c r="A23" s="35">
        <f t="shared" si="0"/>
        <v>44451</v>
      </c>
      <c r="B23" s="36">
        <f>SUMIFS(СВЦЭМ!$C$39:$C$782,СВЦЭМ!$A$39:$A$782,$A23,СВЦЭМ!$B$39:$B$782,B$11)+'СЕТ СН'!$F$9+СВЦЭМ!$D$10+'СЕТ СН'!$F$6-'СЕТ СН'!$F$19</f>
        <v>1100.7964290699997</v>
      </c>
      <c r="C23" s="36">
        <f>SUMIFS(СВЦЭМ!$C$39:$C$782,СВЦЭМ!$A$39:$A$782,$A23,СВЦЭМ!$B$39:$B$782,C$11)+'СЕТ СН'!$F$9+СВЦЭМ!$D$10+'СЕТ СН'!$F$6-'СЕТ СН'!$F$19</f>
        <v>1170.6027922599999</v>
      </c>
      <c r="D23" s="36">
        <f>SUMIFS(СВЦЭМ!$C$39:$C$782,СВЦЭМ!$A$39:$A$782,$A23,СВЦЭМ!$B$39:$B$782,D$11)+'СЕТ СН'!$F$9+СВЦЭМ!$D$10+'СЕТ СН'!$F$6-'СЕТ СН'!$F$19</f>
        <v>1218.7654320699999</v>
      </c>
      <c r="E23" s="36">
        <f>SUMIFS(СВЦЭМ!$C$39:$C$782,СВЦЭМ!$A$39:$A$782,$A23,СВЦЭМ!$B$39:$B$782,E$11)+'СЕТ СН'!$F$9+СВЦЭМ!$D$10+'СЕТ СН'!$F$6-'СЕТ СН'!$F$19</f>
        <v>1247.0648842399999</v>
      </c>
      <c r="F23" s="36">
        <f>SUMIFS(СВЦЭМ!$C$39:$C$782,СВЦЭМ!$A$39:$A$782,$A23,СВЦЭМ!$B$39:$B$782,F$11)+'СЕТ СН'!$F$9+СВЦЭМ!$D$10+'СЕТ СН'!$F$6-'СЕТ СН'!$F$19</f>
        <v>1265.2452748399999</v>
      </c>
      <c r="G23" s="36">
        <f>SUMIFS(СВЦЭМ!$C$39:$C$782,СВЦЭМ!$A$39:$A$782,$A23,СВЦЭМ!$B$39:$B$782,G$11)+'СЕТ СН'!$F$9+СВЦЭМ!$D$10+'СЕТ СН'!$F$6-'СЕТ СН'!$F$19</f>
        <v>1263.7895023599999</v>
      </c>
      <c r="H23" s="36">
        <f>SUMIFS(СВЦЭМ!$C$39:$C$782,СВЦЭМ!$A$39:$A$782,$A23,СВЦЭМ!$B$39:$B$782,H$11)+'СЕТ СН'!$F$9+СВЦЭМ!$D$10+'СЕТ СН'!$F$6-'СЕТ СН'!$F$19</f>
        <v>1226.9279241099998</v>
      </c>
      <c r="I23" s="36">
        <f>SUMIFS(СВЦЭМ!$C$39:$C$782,СВЦЭМ!$A$39:$A$782,$A23,СВЦЭМ!$B$39:$B$782,I$11)+'СЕТ СН'!$F$9+СВЦЭМ!$D$10+'СЕТ СН'!$F$6-'СЕТ СН'!$F$19</f>
        <v>1146.2708685799998</v>
      </c>
      <c r="J23" s="36">
        <f>SUMIFS(СВЦЭМ!$C$39:$C$782,СВЦЭМ!$A$39:$A$782,$A23,СВЦЭМ!$B$39:$B$782,J$11)+'СЕТ СН'!$F$9+СВЦЭМ!$D$10+'СЕТ СН'!$F$6-'СЕТ СН'!$F$19</f>
        <v>1074.4020585400001</v>
      </c>
      <c r="K23" s="36">
        <f>SUMIFS(СВЦЭМ!$C$39:$C$782,СВЦЭМ!$A$39:$A$782,$A23,СВЦЭМ!$B$39:$B$782,K$11)+'СЕТ СН'!$F$9+СВЦЭМ!$D$10+'СЕТ СН'!$F$6-'СЕТ СН'!$F$19</f>
        <v>1012.3903425000001</v>
      </c>
      <c r="L23" s="36">
        <f>SUMIFS(СВЦЭМ!$C$39:$C$782,СВЦЭМ!$A$39:$A$782,$A23,СВЦЭМ!$B$39:$B$782,L$11)+'СЕТ СН'!$F$9+СВЦЭМ!$D$10+'СЕТ СН'!$F$6-'СЕТ СН'!$F$19</f>
        <v>986.03387493000002</v>
      </c>
      <c r="M23" s="36">
        <f>SUMIFS(СВЦЭМ!$C$39:$C$782,СВЦЭМ!$A$39:$A$782,$A23,СВЦЭМ!$B$39:$B$782,M$11)+'СЕТ СН'!$F$9+СВЦЭМ!$D$10+'СЕТ СН'!$F$6-'СЕТ СН'!$F$19</f>
        <v>976.05997558000001</v>
      </c>
      <c r="N23" s="36">
        <f>SUMIFS(СВЦЭМ!$C$39:$C$782,СВЦЭМ!$A$39:$A$782,$A23,СВЦЭМ!$B$39:$B$782,N$11)+'СЕТ СН'!$F$9+СВЦЭМ!$D$10+'СЕТ СН'!$F$6-'СЕТ СН'!$F$19</f>
        <v>981.41722173000005</v>
      </c>
      <c r="O23" s="36">
        <f>SUMIFS(СВЦЭМ!$C$39:$C$782,СВЦЭМ!$A$39:$A$782,$A23,СВЦЭМ!$B$39:$B$782,O$11)+'СЕТ СН'!$F$9+СВЦЭМ!$D$10+'СЕТ СН'!$F$6-'СЕТ СН'!$F$19</f>
        <v>1009.3165606</v>
      </c>
      <c r="P23" s="36">
        <f>SUMIFS(СВЦЭМ!$C$39:$C$782,СВЦЭМ!$A$39:$A$782,$A23,СВЦЭМ!$B$39:$B$782,P$11)+'СЕТ СН'!$F$9+СВЦЭМ!$D$10+'СЕТ СН'!$F$6-'СЕТ СН'!$F$19</f>
        <v>1042.2773676100001</v>
      </c>
      <c r="Q23" s="36">
        <f>SUMIFS(СВЦЭМ!$C$39:$C$782,СВЦЭМ!$A$39:$A$782,$A23,СВЦЭМ!$B$39:$B$782,Q$11)+'СЕТ СН'!$F$9+СВЦЭМ!$D$10+'СЕТ СН'!$F$6-'СЕТ СН'!$F$19</f>
        <v>1061.9735162699999</v>
      </c>
      <c r="R23" s="36">
        <f>SUMIFS(СВЦЭМ!$C$39:$C$782,СВЦЭМ!$A$39:$A$782,$A23,СВЦЭМ!$B$39:$B$782,R$11)+'СЕТ СН'!$F$9+СВЦЭМ!$D$10+'СЕТ СН'!$F$6-'СЕТ СН'!$F$19</f>
        <v>1058.5929548500001</v>
      </c>
      <c r="S23" s="36">
        <f>SUMIFS(СВЦЭМ!$C$39:$C$782,СВЦЭМ!$A$39:$A$782,$A23,СВЦЭМ!$B$39:$B$782,S$11)+'СЕТ СН'!$F$9+СВЦЭМ!$D$10+'СЕТ СН'!$F$6-'СЕТ СН'!$F$19</f>
        <v>1017.88747874</v>
      </c>
      <c r="T23" s="36">
        <f>SUMIFS(СВЦЭМ!$C$39:$C$782,СВЦЭМ!$A$39:$A$782,$A23,СВЦЭМ!$B$39:$B$782,T$11)+'СЕТ СН'!$F$9+СВЦЭМ!$D$10+'СЕТ СН'!$F$6-'СЕТ СН'!$F$19</f>
        <v>970.12682232000009</v>
      </c>
      <c r="U23" s="36">
        <f>SUMIFS(СВЦЭМ!$C$39:$C$782,СВЦЭМ!$A$39:$A$782,$A23,СВЦЭМ!$B$39:$B$782,U$11)+'СЕТ СН'!$F$9+СВЦЭМ!$D$10+'СЕТ СН'!$F$6-'СЕТ СН'!$F$19</f>
        <v>927.90697899000008</v>
      </c>
      <c r="V23" s="36">
        <f>SUMIFS(СВЦЭМ!$C$39:$C$782,СВЦЭМ!$A$39:$A$782,$A23,СВЦЭМ!$B$39:$B$782,V$11)+'СЕТ СН'!$F$9+СВЦЭМ!$D$10+'СЕТ СН'!$F$6-'СЕТ СН'!$F$19</f>
        <v>942.71608447000006</v>
      </c>
      <c r="W23" s="36">
        <f>SUMIFS(СВЦЭМ!$C$39:$C$782,СВЦЭМ!$A$39:$A$782,$A23,СВЦЭМ!$B$39:$B$782,W$11)+'СЕТ СН'!$F$9+СВЦЭМ!$D$10+'СЕТ СН'!$F$6-'СЕТ СН'!$F$19</f>
        <v>943.3152082900001</v>
      </c>
      <c r="X23" s="36">
        <f>SUMIFS(СВЦЭМ!$C$39:$C$782,СВЦЭМ!$A$39:$A$782,$A23,СВЦЭМ!$B$39:$B$782,X$11)+'СЕТ СН'!$F$9+СВЦЭМ!$D$10+'СЕТ СН'!$F$6-'СЕТ СН'!$F$19</f>
        <v>965.84849744000007</v>
      </c>
      <c r="Y23" s="36">
        <f>SUMIFS(СВЦЭМ!$C$39:$C$782,СВЦЭМ!$A$39:$A$782,$A23,СВЦЭМ!$B$39:$B$782,Y$11)+'СЕТ СН'!$F$9+СВЦЭМ!$D$10+'СЕТ СН'!$F$6-'СЕТ СН'!$F$19</f>
        <v>1042.4671342300001</v>
      </c>
    </row>
    <row r="24" spans="1:25" ht="15.75" x14ac:dyDescent="0.2">
      <c r="A24" s="35">
        <f t="shared" si="0"/>
        <v>44452</v>
      </c>
      <c r="B24" s="36">
        <f>SUMIFS(СВЦЭМ!$C$39:$C$782,СВЦЭМ!$A$39:$A$782,$A24,СВЦЭМ!$B$39:$B$782,B$11)+'СЕТ СН'!$F$9+СВЦЭМ!$D$10+'СЕТ СН'!$F$6-'СЕТ СН'!$F$19</f>
        <v>1111.7398884499999</v>
      </c>
      <c r="C24" s="36">
        <f>SUMIFS(СВЦЭМ!$C$39:$C$782,СВЦЭМ!$A$39:$A$782,$A24,СВЦЭМ!$B$39:$B$782,C$11)+'СЕТ СН'!$F$9+СВЦЭМ!$D$10+'СЕТ СН'!$F$6-'СЕТ СН'!$F$19</f>
        <v>1209.7908237099998</v>
      </c>
      <c r="D24" s="36">
        <f>SUMIFS(СВЦЭМ!$C$39:$C$782,СВЦЭМ!$A$39:$A$782,$A24,СВЦЭМ!$B$39:$B$782,D$11)+'СЕТ СН'!$F$9+СВЦЭМ!$D$10+'СЕТ СН'!$F$6-'СЕТ СН'!$F$19</f>
        <v>1274.7949005599999</v>
      </c>
      <c r="E24" s="36">
        <f>SUMIFS(СВЦЭМ!$C$39:$C$782,СВЦЭМ!$A$39:$A$782,$A24,СВЦЭМ!$B$39:$B$782,E$11)+'СЕТ СН'!$F$9+СВЦЭМ!$D$10+'СЕТ СН'!$F$6-'СЕТ СН'!$F$19</f>
        <v>1290.8626440599999</v>
      </c>
      <c r="F24" s="36">
        <f>SUMIFS(СВЦЭМ!$C$39:$C$782,СВЦЭМ!$A$39:$A$782,$A24,СВЦЭМ!$B$39:$B$782,F$11)+'СЕТ СН'!$F$9+СВЦЭМ!$D$10+'СЕТ СН'!$F$6-'СЕТ СН'!$F$19</f>
        <v>1288.8940159599999</v>
      </c>
      <c r="G24" s="36">
        <f>SUMIFS(СВЦЭМ!$C$39:$C$782,СВЦЭМ!$A$39:$A$782,$A24,СВЦЭМ!$B$39:$B$782,G$11)+'СЕТ СН'!$F$9+СВЦЭМ!$D$10+'СЕТ СН'!$F$6-'СЕТ СН'!$F$19</f>
        <v>1266.9485245199999</v>
      </c>
      <c r="H24" s="36">
        <f>SUMIFS(СВЦЭМ!$C$39:$C$782,СВЦЭМ!$A$39:$A$782,$A24,СВЦЭМ!$B$39:$B$782,H$11)+'СЕТ СН'!$F$9+СВЦЭМ!$D$10+'СЕТ СН'!$F$6-'СЕТ СН'!$F$19</f>
        <v>1195.5600750499998</v>
      </c>
      <c r="I24" s="36">
        <f>SUMIFS(СВЦЭМ!$C$39:$C$782,СВЦЭМ!$A$39:$A$782,$A24,СВЦЭМ!$B$39:$B$782,I$11)+'СЕТ СН'!$F$9+СВЦЭМ!$D$10+'СЕТ СН'!$F$6-'СЕТ СН'!$F$19</f>
        <v>1089.4594865299998</v>
      </c>
      <c r="J24" s="36">
        <f>SUMIFS(СВЦЭМ!$C$39:$C$782,СВЦЭМ!$A$39:$A$782,$A24,СВЦЭМ!$B$39:$B$782,J$11)+'СЕТ СН'!$F$9+СВЦЭМ!$D$10+'СЕТ СН'!$F$6-'СЕТ СН'!$F$19</f>
        <v>1060.3267266099999</v>
      </c>
      <c r="K24" s="36">
        <f>SUMIFS(СВЦЭМ!$C$39:$C$782,СВЦЭМ!$A$39:$A$782,$A24,СВЦЭМ!$B$39:$B$782,K$11)+'СЕТ СН'!$F$9+СВЦЭМ!$D$10+'СЕТ СН'!$F$6-'СЕТ СН'!$F$19</f>
        <v>1050.05459524</v>
      </c>
      <c r="L24" s="36">
        <f>SUMIFS(СВЦЭМ!$C$39:$C$782,СВЦЭМ!$A$39:$A$782,$A24,СВЦЭМ!$B$39:$B$782,L$11)+'СЕТ СН'!$F$9+СВЦЭМ!$D$10+'СЕТ СН'!$F$6-'СЕТ СН'!$F$19</f>
        <v>1047.69126181</v>
      </c>
      <c r="M24" s="36">
        <f>SUMIFS(СВЦЭМ!$C$39:$C$782,СВЦЭМ!$A$39:$A$782,$A24,СВЦЭМ!$B$39:$B$782,M$11)+'СЕТ СН'!$F$9+СВЦЭМ!$D$10+'СЕТ СН'!$F$6-'СЕТ СН'!$F$19</f>
        <v>1043.56697076</v>
      </c>
      <c r="N24" s="36">
        <f>SUMIFS(СВЦЭМ!$C$39:$C$782,СВЦЭМ!$A$39:$A$782,$A24,СВЦЭМ!$B$39:$B$782,N$11)+'СЕТ СН'!$F$9+СВЦЭМ!$D$10+'СЕТ СН'!$F$6-'СЕТ СН'!$F$19</f>
        <v>1019.0490960100001</v>
      </c>
      <c r="O24" s="36">
        <f>SUMIFS(СВЦЭМ!$C$39:$C$782,СВЦЭМ!$A$39:$A$782,$A24,СВЦЭМ!$B$39:$B$782,O$11)+'СЕТ СН'!$F$9+СВЦЭМ!$D$10+'СЕТ СН'!$F$6-'СЕТ СН'!$F$19</f>
        <v>1030.14849205</v>
      </c>
      <c r="P24" s="36">
        <f>SUMIFS(СВЦЭМ!$C$39:$C$782,СВЦЭМ!$A$39:$A$782,$A24,СВЦЭМ!$B$39:$B$782,P$11)+'СЕТ СН'!$F$9+СВЦЭМ!$D$10+'СЕТ СН'!$F$6-'СЕТ СН'!$F$19</f>
        <v>1068.3545364199999</v>
      </c>
      <c r="Q24" s="36">
        <f>SUMIFS(СВЦЭМ!$C$39:$C$782,СВЦЭМ!$A$39:$A$782,$A24,СВЦЭМ!$B$39:$B$782,Q$11)+'СЕТ СН'!$F$9+СВЦЭМ!$D$10+'СЕТ СН'!$F$6-'СЕТ СН'!$F$19</f>
        <v>1074.86560145</v>
      </c>
      <c r="R24" s="36">
        <f>SUMIFS(СВЦЭМ!$C$39:$C$782,СВЦЭМ!$A$39:$A$782,$A24,СВЦЭМ!$B$39:$B$782,R$11)+'СЕТ СН'!$F$9+СВЦЭМ!$D$10+'СЕТ СН'!$F$6-'СЕТ СН'!$F$19</f>
        <v>1081.31666554</v>
      </c>
      <c r="S24" s="36">
        <f>SUMIFS(СВЦЭМ!$C$39:$C$782,СВЦЭМ!$A$39:$A$782,$A24,СВЦЭМ!$B$39:$B$782,S$11)+'СЕТ СН'!$F$9+СВЦЭМ!$D$10+'СЕТ СН'!$F$6-'СЕТ СН'!$F$19</f>
        <v>1043.4930744400001</v>
      </c>
      <c r="T24" s="36">
        <f>SUMIFS(СВЦЭМ!$C$39:$C$782,СВЦЭМ!$A$39:$A$782,$A24,СВЦЭМ!$B$39:$B$782,T$11)+'СЕТ СН'!$F$9+СВЦЭМ!$D$10+'СЕТ СН'!$F$6-'СЕТ СН'!$F$19</f>
        <v>982.25173056000006</v>
      </c>
      <c r="U24" s="36">
        <f>SUMIFS(СВЦЭМ!$C$39:$C$782,СВЦЭМ!$A$39:$A$782,$A24,СВЦЭМ!$B$39:$B$782,U$11)+'СЕТ СН'!$F$9+СВЦЭМ!$D$10+'СЕТ СН'!$F$6-'СЕТ СН'!$F$19</f>
        <v>937.5751572800001</v>
      </c>
      <c r="V24" s="36">
        <f>SUMIFS(СВЦЭМ!$C$39:$C$782,СВЦЭМ!$A$39:$A$782,$A24,СВЦЭМ!$B$39:$B$782,V$11)+'СЕТ СН'!$F$9+СВЦЭМ!$D$10+'СЕТ СН'!$F$6-'СЕТ СН'!$F$19</f>
        <v>942.83846273000006</v>
      </c>
      <c r="W24" s="36">
        <f>SUMIFS(СВЦЭМ!$C$39:$C$782,СВЦЭМ!$A$39:$A$782,$A24,СВЦЭМ!$B$39:$B$782,W$11)+'СЕТ СН'!$F$9+СВЦЭМ!$D$10+'СЕТ СН'!$F$6-'СЕТ СН'!$F$19</f>
        <v>941.03210295000008</v>
      </c>
      <c r="X24" s="36">
        <f>SUMIFS(СВЦЭМ!$C$39:$C$782,СВЦЭМ!$A$39:$A$782,$A24,СВЦЭМ!$B$39:$B$782,X$11)+'СЕТ СН'!$F$9+СВЦЭМ!$D$10+'СЕТ СН'!$F$6-'СЕТ СН'!$F$19</f>
        <v>961.19707466</v>
      </c>
      <c r="Y24" s="36">
        <f>SUMIFS(СВЦЭМ!$C$39:$C$782,СВЦЭМ!$A$39:$A$782,$A24,СВЦЭМ!$B$39:$B$782,Y$11)+'СЕТ СН'!$F$9+СВЦЭМ!$D$10+'СЕТ СН'!$F$6-'СЕТ СН'!$F$19</f>
        <v>1051.86910235</v>
      </c>
    </row>
    <row r="25" spans="1:25" ht="15.75" x14ac:dyDescent="0.2">
      <c r="A25" s="35">
        <f t="shared" si="0"/>
        <v>44453</v>
      </c>
      <c r="B25" s="36">
        <f>SUMIFS(СВЦЭМ!$C$39:$C$782,СВЦЭМ!$A$39:$A$782,$A25,СВЦЭМ!$B$39:$B$782,B$11)+'СЕТ СН'!$F$9+СВЦЭМ!$D$10+'СЕТ СН'!$F$6-'СЕТ СН'!$F$19</f>
        <v>1108.3437099999999</v>
      </c>
      <c r="C25" s="36">
        <f>SUMIFS(СВЦЭМ!$C$39:$C$782,СВЦЭМ!$A$39:$A$782,$A25,СВЦЭМ!$B$39:$B$782,C$11)+'СЕТ СН'!$F$9+СВЦЭМ!$D$10+'СЕТ СН'!$F$6-'СЕТ СН'!$F$19</f>
        <v>1193.5114621699997</v>
      </c>
      <c r="D25" s="36">
        <f>SUMIFS(СВЦЭМ!$C$39:$C$782,СВЦЭМ!$A$39:$A$782,$A25,СВЦЭМ!$B$39:$B$782,D$11)+'СЕТ СН'!$F$9+СВЦЭМ!$D$10+'СЕТ СН'!$F$6-'СЕТ СН'!$F$19</f>
        <v>1243.2765084799998</v>
      </c>
      <c r="E25" s="36">
        <f>SUMIFS(СВЦЭМ!$C$39:$C$782,СВЦЭМ!$A$39:$A$782,$A25,СВЦЭМ!$B$39:$B$782,E$11)+'СЕТ СН'!$F$9+СВЦЭМ!$D$10+'СЕТ СН'!$F$6-'СЕТ СН'!$F$19</f>
        <v>1256.4629394599999</v>
      </c>
      <c r="F25" s="36">
        <f>SUMIFS(СВЦЭМ!$C$39:$C$782,СВЦЭМ!$A$39:$A$782,$A25,СВЦЭМ!$B$39:$B$782,F$11)+'СЕТ СН'!$F$9+СВЦЭМ!$D$10+'СЕТ СН'!$F$6-'СЕТ СН'!$F$19</f>
        <v>1257.4173425699998</v>
      </c>
      <c r="G25" s="36">
        <f>SUMIFS(СВЦЭМ!$C$39:$C$782,СВЦЭМ!$A$39:$A$782,$A25,СВЦЭМ!$B$39:$B$782,G$11)+'СЕТ СН'!$F$9+СВЦЭМ!$D$10+'СЕТ СН'!$F$6-'СЕТ СН'!$F$19</f>
        <v>1225.6702708599998</v>
      </c>
      <c r="H25" s="36">
        <f>SUMIFS(СВЦЭМ!$C$39:$C$782,СВЦЭМ!$A$39:$A$782,$A25,СВЦЭМ!$B$39:$B$782,H$11)+'СЕТ СН'!$F$9+СВЦЭМ!$D$10+'СЕТ СН'!$F$6-'СЕТ СН'!$F$19</f>
        <v>1169.5395623499999</v>
      </c>
      <c r="I25" s="36">
        <f>SUMIFS(СВЦЭМ!$C$39:$C$782,СВЦЭМ!$A$39:$A$782,$A25,СВЦЭМ!$B$39:$B$782,I$11)+'СЕТ СН'!$F$9+СВЦЭМ!$D$10+'СЕТ СН'!$F$6-'СЕТ СН'!$F$19</f>
        <v>1099.2477434299999</v>
      </c>
      <c r="J25" s="36">
        <f>SUMIFS(СВЦЭМ!$C$39:$C$782,СВЦЭМ!$A$39:$A$782,$A25,СВЦЭМ!$B$39:$B$782,J$11)+'СЕТ СН'!$F$9+СВЦЭМ!$D$10+'СЕТ СН'!$F$6-'СЕТ СН'!$F$19</f>
        <v>1048.9239848</v>
      </c>
      <c r="K25" s="36">
        <f>SUMIFS(СВЦЭМ!$C$39:$C$782,СВЦЭМ!$A$39:$A$782,$A25,СВЦЭМ!$B$39:$B$782,K$11)+'СЕТ СН'!$F$9+СВЦЭМ!$D$10+'СЕТ СН'!$F$6-'СЕТ СН'!$F$19</f>
        <v>1081.67637373</v>
      </c>
      <c r="L25" s="36">
        <f>SUMIFS(СВЦЭМ!$C$39:$C$782,СВЦЭМ!$A$39:$A$782,$A25,СВЦЭМ!$B$39:$B$782,L$11)+'СЕТ СН'!$F$9+СВЦЭМ!$D$10+'СЕТ СН'!$F$6-'СЕТ СН'!$F$19</f>
        <v>1069.9918511000001</v>
      </c>
      <c r="M25" s="36">
        <f>SUMIFS(СВЦЭМ!$C$39:$C$782,СВЦЭМ!$A$39:$A$782,$A25,СВЦЭМ!$B$39:$B$782,M$11)+'СЕТ СН'!$F$9+СВЦЭМ!$D$10+'СЕТ СН'!$F$6-'СЕТ СН'!$F$19</f>
        <v>1081.59875594</v>
      </c>
      <c r="N25" s="36">
        <f>SUMIFS(СВЦЭМ!$C$39:$C$782,СВЦЭМ!$A$39:$A$782,$A25,СВЦЭМ!$B$39:$B$782,N$11)+'СЕТ СН'!$F$9+СВЦЭМ!$D$10+'СЕТ СН'!$F$6-'СЕТ СН'!$F$19</f>
        <v>1038.7960441</v>
      </c>
      <c r="O25" s="36">
        <f>SUMIFS(СВЦЭМ!$C$39:$C$782,СВЦЭМ!$A$39:$A$782,$A25,СВЦЭМ!$B$39:$B$782,O$11)+'СЕТ СН'!$F$9+СВЦЭМ!$D$10+'СЕТ СН'!$F$6-'СЕТ СН'!$F$19</f>
        <v>1036.6337663100001</v>
      </c>
      <c r="P25" s="36">
        <f>SUMIFS(СВЦЭМ!$C$39:$C$782,СВЦЭМ!$A$39:$A$782,$A25,СВЦЭМ!$B$39:$B$782,P$11)+'СЕТ СН'!$F$9+СВЦЭМ!$D$10+'СЕТ СН'!$F$6-'СЕТ СН'!$F$19</f>
        <v>1076.95231268</v>
      </c>
      <c r="Q25" s="36">
        <f>SUMIFS(СВЦЭМ!$C$39:$C$782,СВЦЭМ!$A$39:$A$782,$A25,СВЦЭМ!$B$39:$B$782,Q$11)+'СЕТ СН'!$F$9+СВЦЭМ!$D$10+'СЕТ СН'!$F$6-'СЕТ СН'!$F$19</f>
        <v>1089.10495722</v>
      </c>
      <c r="R25" s="36">
        <f>SUMIFS(СВЦЭМ!$C$39:$C$782,СВЦЭМ!$A$39:$A$782,$A25,СВЦЭМ!$B$39:$B$782,R$11)+'СЕТ СН'!$F$9+СВЦЭМ!$D$10+'СЕТ СН'!$F$6-'СЕТ СН'!$F$19</f>
        <v>1088.4023038400001</v>
      </c>
      <c r="S25" s="36">
        <f>SUMIFS(СВЦЭМ!$C$39:$C$782,СВЦЭМ!$A$39:$A$782,$A25,СВЦЭМ!$B$39:$B$782,S$11)+'СЕТ СН'!$F$9+СВЦЭМ!$D$10+'СЕТ СН'!$F$6-'СЕТ СН'!$F$19</f>
        <v>1048.1712503799999</v>
      </c>
      <c r="T25" s="36">
        <f>SUMIFS(СВЦЭМ!$C$39:$C$782,СВЦЭМ!$A$39:$A$782,$A25,СВЦЭМ!$B$39:$B$782,T$11)+'СЕТ СН'!$F$9+СВЦЭМ!$D$10+'СЕТ СН'!$F$6-'СЕТ СН'!$F$19</f>
        <v>1066.46736306</v>
      </c>
      <c r="U25" s="36">
        <f>SUMIFS(СВЦЭМ!$C$39:$C$782,СВЦЭМ!$A$39:$A$782,$A25,СВЦЭМ!$B$39:$B$782,U$11)+'СЕТ СН'!$F$9+СВЦЭМ!$D$10+'СЕТ СН'!$F$6-'СЕТ СН'!$F$19</f>
        <v>1140.3934051499998</v>
      </c>
      <c r="V25" s="36">
        <f>SUMIFS(СВЦЭМ!$C$39:$C$782,СВЦЭМ!$A$39:$A$782,$A25,СВЦЭМ!$B$39:$B$782,V$11)+'СЕТ СН'!$F$9+СВЦЭМ!$D$10+'СЕТ СН'!$F$6-'СЕТ СН'!$F$19</f>
        <v>1154.8875450799999</v>
      </c>
      <c r="W25" s="36">
        <f>SUMIFS(СВЦЭМ!$C$39:$C$782,СВЦЭМ!$A$39:$A$782,$A25,СВЦЭМ!$B$39:$B$782,W$11)+'СЕТ СН'!$F$9+СВЦЭМ!$D$10+'СЕТ СН'!$F$6-'СЕТ СН'!$F$19</f>
        <v>1140.83137313</v>
      </c>
      <c r="X25" s="36">
        <f>SUMIFS(СВЦЭМ!$C$39:$C$782,СВЦЭМ!$A$39:$A$782,$A25,СВЦЭМ!$B$39:$B$782,X$11)+'СЕТ СН'!$F$9+СВЦЭМ!$D$10+'СЕТ СН'!$F$6-'СЕТ СН'!$F$19</f>
        <v>1088.24261753</v>
      </c>
      <c r="Y25" s="36">
        <f>SUMIFS(СВЦЭМ!$C$39:$C$782,СВЦЭМ!$A$39:$A$782,$A25,СВЦЭМ!$B$39:$B$782,Y$11)+'СЕТ СН'!$F$9+СВЦЭМ!$D$10+'СЕТ СН'!$F$6-'СЕТ СН'!$F$19</f>
        <v>1077.7591447899999</v>
      </c>
    </row>
    <row r="26" spans="1:25" ht="15.75" x14ac:dyDescent="0.2">
      <c r="A26" s="35">
        <f t="shared" si="0"/>
        <v>44454</v>
      </c>
      <c r="B26" s="36">
        <f>SUMIFS(СВЦЭМ!$C$39:$C$782,СВЦЭМ!$A$39:$A$782,$A26,СВЦЭМ!$B$39:$B$782,B$11)+'СЕТ СН'!$F$9+СВЦЭМ!$D$10+'СЕТ СН'!$F$6-'СЕТ СН'!$F$19</f>
        <v>1197.1463714699998</v>
      </c>
      <c r="C26" s="36">
        <f>SUMIFS(СВЦЭМ!$C$39:$C$782,СВЦЭМ!$A$39:$A$782,$A26,СВЦЭМ!$B$39:$B$782,C$11)+'СЕТ СН'!$F$9+СВЦЭМ!$D$10+'СЕТ СН'!$F$6-'СЕТ СН'!$F$19</f>
        <v>1312.8828754499998</v>
      </c>
      <c r="D26" s="36">
        <f>SUMIFS(СВЦЭМ!$C$39:$C$782,СВЦЭМ!$A$39:$A$782,$A26,СВЦЭМ!$B$39:$B$782,D$11)+'СЕТ СН'!$F$9+СВЦЭМ!$D$10+'СЕТ СН'!$F$6-'СЕТ СН'!$F$19</f>
        <v>1435.8507101299999</v>
      </c>
      <c r="E26" s="36">
        <f>SUMIFS(СВЦЭМ!$C$39:$C$782,СВЦЭМ!$A$39:$A$782,$A26,СВЦЭМ!$B$39:$B$782,E$11)+'СЕТ СН'!$F$9+СВЦЭМ!$D$10+'СЕТ СН'!$F$6-'СЕТ СН'!$F$19</f>
        <v>1494.4672491699998</v>
      </c>
      <c r="F26" s="36">
        <f>SUMIFS(СВЦЭМ!$C$39:$C$782,СВЦЭМ!$A$39:$A$782,$A26,СВЦЭМ!$B$39:$B$782,F$11)+'СЕТ СН'!$F$9+СВЦЭМ!$D$10+'СЕТ СН'!$F$6-'СЕТ СН'!$F$19</f>
        <v>1516.5926181199998</v>
      </c>
      <c r="G26" s="36">
        <f>SUMIFS(СВЦЭМ!$C$39:$C$782,СВЦЭМ!$A$39:$A$782,$A26,СВЦЭМ!$B$39:$B$782,G$11)+'СЕТ СН'!$F$9+СВЦЭМ!$D$10+'СЕТ СН'!$F$6-'СЕТ СН'!$F$19</f>
        <v>1437.5245436199998</v>
      </c>
      <c r="H26" s="36">
        <f>SUMIFS(СВЦЭМ!$C$39:$C$782,СВЦЭМ!$A$39:$A$782,$A26,СВЦЭМ!$B$39:$B$782,H$11)+'СЕТ СН'!$F$9+СВЦЭМ!$D$10+'СЕТ СН'!$F$6-'СЕТ СН'!$F$19</f>
        <v>1326.2119814499997</v>
      </c>
      <c r="I26" s="36">
        <f>SUMIFS(СВЦЭМ!$C$39:$C$782,СВЦЭМ!$A$39:$A$782,$A26,СВЦЭМ!$B$39:$B$782,I$11)+'СЕТ СН'!$F$9+СВЦЭМ!$D$10+'СЕТ СН'!$F$6-'СЕТ СН'!$F$19</f>
        <v>1184.7105730199999</v>
      </c>
      <c r="J26" s="36">
        <f>SUMIFS(СВЦЭМ!$C$39:$C$782,СВЦЭМ!$A$39:$A$782,$A26,СВЦЭМ!$B$39:$B$782,J$11)+'СЕТ СН'!$F$9+СВЦЭМ!$D$10+'СЕТ СН'!$F$6-'СЕТ СН'!$F$19</f>
        <v>1069.87440229</v>
      </c>
      <c r="K26" s="36">
        <f>SUMIFS(СВЦЭМ!$C$39:$C$782,СВЦЭМ!$A$39:$A$782,$A26,СВЦЭМ!$B$39:$B$782,K$11)+'СЕТ СН'!$F$9+СВЦЭМ!$D$10+'СЕТ СН'!$F$6-'СЕТ СН'!$F$19</f>
        <v>1025.31573865</v>
      </c>
      <c r="L26" s="36">
        <f>SUMIFS(СВЦЭМ!$C$39:$C$782,СВЦЭМ!$A$39:$A$782,$A26,СВЦЭМ!$B$39:$B$782,L$11)+'СЕТ СН'!$F$9+СВЦЭМ!$D$10+'СЕТ СН'!$F$6-'СЕТ СН'!$F$19</f>
        <v>1024.91653073</v>
      </c>
      <c r="M26" s="36">
        <f>SUMIFS(СВЦЭМ!$C$39:$C$782,СВЦЭМ!$A$39:$A$782,$A26,СВЦЭМ!$B$39:$B$782,M$11)+'СЕТ СН'!$F$9+СВЦЭМ!$D$10+'СЕТ СН'!$F$6-'СЕТ СН'!$F$19</f>
        <v>1033.11900599</v>
      </c>
      <c r="N26" s="36">
        <f>SUMIFS(СВЦЭМ!$C$39:$C$782,СВЦЭМ!$A$39:$A$782,$A26,СВЦЭМ!$B$39:$B$782,N$11)+'СЕТ СН'!$F$9+СВЦЭМ!$D$10+'СЕТ СН'!$F$6-'СЕТ СН'!$F$19</f>
        <v>1032.19529182</v>
      </c>
      <c r="O26" s="36">
        <f>SUMIFS(СВЦЭМ!$C$39:$C$782,СВЦЭМ!$A$39:$A$782,$A26,СВЦЭМ!$B$39:$B$782,O$11)+'СЕТ СН'!$F$9+СВЦЭМ!$D$10+'СЕТ СН'!$F$6-'СЕТ СН'!$F$19</f>
        <v>1085.0125028</v>
      </c>
      <c r="P26" s="36">
        <f>SUMIFS(СВЦЭМ!$C$39:$C$782,СВЦЭМ!$A$39:$A$782,$A26,СВЦЭМ!$B$39:$B$782,P$11)+'СЕТ СН'!$F$9+СВЦЭМ!$D$10+'СЕТ СН'!$F$6-'СЕТ СН'!$F$19</f>
        <v>1126.4626979</v>
      </c>
      <c r="Q26" s="36">
        <f>SUMIFS(СВЦЭМ!$C$39:$C$782,СВЦЭМ!$A$39:$A$782,$A26,СВЦЭМ!$B$39:$B$782,Q$11)+'СЕТ СН'!$F$9+СВЦЭМ!$D$10+'СЕТ СН'!$F$6-'СЕТ СН'!$F$19</f>
        <v>1145.6536814799997</v>
      </c>
      <c r="R26" s="36">
        <f>SUMIFS(СВЦЭМ!$C$39:$C$782,СВЦЭМ!$A$39:$A$782,$A26,СВЦЭМ!$B$39:$B$782,R$11)+'СЕТ СН'!$F$9+СВЦЭМ!$D$10+'СЕТ СН'!$F$6-'СЕТ СН'!$F$19</f>
        <v>1137.3723625399998</v>
      </c>
      <c r="S26" s="36">
        <f>SUMIFS(СВЦЭМ!$C$39:$C$782,СВЦЭМ!$A$39:$A$782,$A26,СВЦЭМ!$B$39:$B$782,S$11)+'СЕТ СН'!$F$9+СВЦЭМ!$D$10+'СЕТ СН'!$F$6-'СЕТ СН'!$F$19</f>
        <v>1090.8649567699999</v>
      </c>
      <c r="T26" s="36">
        <f>SUMIFS(СВЦЭМ!$C$39:$C$782,СВЦЭМ!$A$39:$A$782,$A26,СВЦЭМ!$B$39:$B$782,T$11)+'СЕТ СН'!$F$9+СВЦЭМ!$D$10+'СЕТ СН'!$F$6-'СЕТ СН'!$F$19</f>
        <v>1057.0896826000001</v>
      </c>
      <c r="U26" s="36">
        <f>SUMIFS(СВЦЭМ!$C$39:$C$782,СВЦЭМ!$A$39:$A$782,$A26,СВЦЭМ!$B$39:$B$782,U$11)+'СЕТ СН'!$F$9+СВЦЭМ!$D$10+'СЕТ СН'!$F$6-'СЕТ СН'!$F$19</f>
        <v>1009.28578229</v>
      </c>
      <c r="V26" s="36">
        <f>SUMIFS(СВЦЭМ!$C$39:$C$782,СВЦЭМ!$A$39:$A$782,$A26,СВЦЭМ!$B$39:$B$782,V$11)+'СЕТ СН'!$F$9+СВЦЭМ!$D$10+'СЕТ СН'!$F$6-'СЕТ СН'!$F$19</f>
        <v>990.74572605000003</v>
      </c>
      <c r="W26" s="36">
        <f>SUMIFS(СВЦЭМ!$C$39:$C$782,СВЦЭМ!$A$39:$A$782,$A26,СВЦЭМ!$B$39:$B$782,W$11)+'СЕТ СН'!$F$9+СВЦЭМ!$D$10+'СЕТ СН'!$F$6-'СЕТ СН'!$F$19</f>
        <v>1004.91595037</v>
      </c>
      <c r="X26" s="36">
        <f>SUMIFS(СВЦЭМ!$C$39:$C$782,СВЦЭМ!$A$39:$A$782,$A26,СВЦЭМ!$B$39:$B$782,X$11)+'СЕТ СН'!$F$9+СВЦЭМ!$D$10+'СЕТ СН'!$F$6-'СЕТ СН'!$F$19</f>
        <v>1057.61815376</v>
      </c>
      <c r="Y26" s="36">
        <f>SUMIFS(СВЦЭМ!$C$39:$C$782,СВЦЭМ!$A$39:$A$782,$A26,СВЦЭМ!$B$39:$B$782,Y$11)+'СЕТ СН'!$F$9+СВЦЭМ!$D$10+'СЕТ СН'!$F$6-'СЕТ СН'!$F$19</f>
        <v>1081.7511709400001</v>
      </c>
    </row>
    <row r="27" spans="1:25" ht="15.75" x14ac:dyDescent="0.2">
      <c r="A27" s="35">
        <f t="shared" si="0"/>
        <v>44455</v>
      </c>
      <c r="B27" s="36">
        <f>SUMIFS(СВЦЭМ!$C$39:$C$782,СВЦЭМ!$A$39:$A$782,$A27,СВЦЭМ!$B$39:$B$782,B$11)+'СЕТ СН'!$F$9+СВЦЭМ!$D$10+'СЕТ СН'!$F$6-'СЕТ СН'!$F$19</f>
        <v>1174.5684611499998</v>
      </c>
      <c r="C27" s="36">
        <f>SUMIFS(СВЦЭМ!$C$39:$C$782,СВЦЭМ!$A$39:$A$782,$A27,СВЦЭМ!$B$39:$B$782,C$11)+'СЕТ СН'!$F$9+СВЦЭМ!$D$10+'СЕТ СН'!$F$6-'СЕТ СН'!$F$19</f>
        <v>1270.3813409299999</v>
      </c>
      <c r="D27" s="36">
        <f>SUMIFS(СВЦЭМ!$C$39:$C$782,СВЦЭМ!$A$39:$A$782,$A27,СВЦЭМ!$B$39:$B$782,D$11)+'СЕТ СН'!$F$9+СВЦЭМ!$D$10+'СЕТ СН'!$F$6-'СЕТ СН'!$F$19</f>
        <v>1341.1214506199999</v>
      </c>
      <c r="E27" s="36">
        <f>SUMIFS(СВЦЭМ!$C$39:$C$782,СВЦЭМ!$A$39:$A$782,$A27,СВЦЭМ!$B$39:$B$782,E$11)+'СЕТ СН'!$F$9+СВЦЭМ!$D$10+'СЕТ СН'!$F$6-'СЕТ СН'!$F$19</f>
        <v>1371.2022097999998</v>
      </c>
      <c r="F27" s="36">
        <f>SUMIFS(СВЦЭМ!$C$39:$C$782,СВЦЭМ!$A$39:$A$782,$A27,СВЦЭМ!$B$39:$B$782,F$11)+'СЕТ СН'!$F$9+СВЦЭМ!$D$10+'СЕТ СН'!$F$6-'СЕТ СН'!$F$19</f>
        <v>1378.3518251899998</v>
      </c>
      <c r="G27" s="36">
        <f>SUMIFS(СВЦЭМ!$C$39:$C$782,СВЦЭМ!$A$39:$A$782,$A27,СВЦЭМ!$B$39:$B$782,G$11)+'СЕТ СН'!$F$9+СВЦЭМ!$D$10+'СЕТ СН'!$F$6-'СЕТ СН'!$F$19</f>
        <v>1338.7853355399998</v>
      </c>
      <c r="H27" s="36">
        <f>SUMIFS(СВЦЭМ!$C$39:$C$782,СВЦЭМ!$A$39:$A$782,$A27,СВЦЭМ!$B$39:$B$782,H$11)+'СЕТ СН'!$F$9+СВЦЭМ!$D$10+'СЕТ СН'!$F$6-'СЕТ СН'!$F$19</f>
        <v>1260.9102518499999</v>
      </c>
      <c r="I27" s="36">
        <f>SUMIFS(СВЦЭМ!$C$39:$C$782,СВЦЭМ!$A$39:$A$782,$A27,СВЦЭМ!$B$39:$B$782,I$11)+'СЕТ СН'!$F$9+СВЦЭМ!$D$10+'СЕТ СН'!$F$6-'СЕТ СН'!$F$19</f>
        <v>1145.00926278</v>
      </c>
      <c r="J27" s="36">
        <f>SUMIFS(СВЦЭМ!$C$39:$C$782,СВЦЭМ!$A$39:$A$782,$A27,СВЦЭМ!$B$39:$B$782,J$11)+'СЕТ СН'!$F$9+СВЦЭМ!$D$10+'СЕТ СН'!$F$6-'СЕТ СН'!$F$19</f>
        <v>1055.24389995</v>
      </c>
      <c r="K27" s="36">
        <f>SUMIFS(СВЦЭМ!$C$39:$C$782,СВЦЭМ!$A$39:$A$782,$A27,СВЦЭМ!$B$39:$B$782,K$11)+'СЕТ СН'!$F$9+СВЦЭМ!$D$10+'СЕТ СН'!$F$6-'СЕТ СН'!$F$19</f>
        <v>1007.73597241</v>
      </c>
      <c r="L27" s="36">
        <f>SUMIFS(СВЦЭМ!$C$39:$C$782,СВЦЭМ!$A$39:$A$782,$A27,СВЦЭМ!$B$39:$B$782,L$11)+'СЕТ СН'!$F$9+СВЦЭМ!$D$10+'СЕТ СН'!$F$6-'СЕТ СН'!$F$19</f>
        <v>1003.2381725900001</v>
      </c>
      <c r="M27" s="36">
        <f>SUMIFS(СВЦЭМ!$C$39:$C$782,СВЦЭМ!$A$39:$A$782,$A27,СВЦЭМ!$B$39:$B$782,M$11)+'СЕТ СН'!$F$9+СВЦЭМ!$D$10+'СЕТ СН'!$F$6-'СЕТ СН'!$F$19</f>
        <v>1000.33237935</v>
      </c>
      <c r="N27" s="36">
        <f>SUMIFS(СВЦЭМ!$C$39:$C$782,СВЦЭМ!$A$39:$A$782,$A27,СВЦЭМ!$B$39:$B$782,N$11)+'СЕТ СН'!$F$9+СВЦЭМ!$D$10+'СЕТ СН'!$F$6-'СЕТ СН'!$F$19</f>
        <v>1006.25715231</v>
      </c>
      <c r="O27" s="36">
        <f>SUMIFS(СВЦЭМ!$C$39:$C$782,СВЦЭМ!$A$39:$A$782,$A27,СВЦЭМ!$B$39:$B$782,O$11)+'СЕТ СН'!$F$9+СВЦЭМ!$D$10+'СЕТ СН'!$F$6-'СЕТ СН'!$F$19</f>
        <v>1042.18968068</v>
      </c>
      <c r="P27" s="36">
        <f>SUMIFS(СВЦЭМ!$C$39:$C$782,СВЦЭМ!$A$39:$A$782,$A27,СВЦЭМ!$B$39:$B$782,P$11)+'СЕТ СН'!$F$9+СВЦЭМ!$D$10+'СЕТ СН'!$F$6-'СЕТ СН'!$F$19</f>
        <v>1088.77543947</v>
      </c>
      <c r="Q27" s="36">
        <f>SUMIFS(СВЦЭМ!$C$39:$C$782,СВЦЭМ!$A$39:$A$782,$A27,СВЦЭМ!$B$39:$B$782,Q$11)+'СЕТ СН'!$F$9+СВЦЭМ!$D$10+'СЕТ СН'!$F$6-'СЕТ СН'!$F$19</f>
        <v>1108.5319712999999</v>
      </c>
      <c r="R27" s="36">
        <f>SUMIFS(СВЦЭМ!$C$39:$C$782,СВЦЭМ!$A$39:$A$782,$A27,СВЦЭМ!$B$39:$B$782,R$11)+'СЕТ СН'!$F$9+СВЦЭМ!$D$10+'СЕТ СН'!$F$6-'СЕТ СН'!$F$19</f>
        <v>1098.1896091799999</v>
      </c>
      <c r="S27" s="36">
        <f>SUMIFS(СВЦЭМ!$C$39:$C$782,СВЦЭМ!$A$39:$A$782,$A27,СВЦЭМ!$B$39:$B$782,S$11)+'СЕТ СН'!$F$9+СВЦЭМ!$D$10+'СЕТ СН'!$F$6-'СЕТ СН'!$F$19</f>
        <v>1060.8942310800001</v>
      </c>
      <c r="T27" s="36">
        <f>SUMIFS(СВЦЭМ!$C$39:$C$782,СВЦЭМ!$A$39:$A$782,$A27,СВЦЭМ!$B$39:$B$782,T$11)+'СЕТ СН'!$F$9+СВЦЭМ!$D$10+'СЕТ СН'!$F$6-'СЕТ СН'!$F$19</f>
        <v>1012.09606276</v>
      </c>
      <c r="U27" s="36">
        <f>SUMIFS(СВЦЭМ!$C$39:$C$782,СВЦЭМ!$A$39:$A$782,$A27,СВЦЭМ!$B$39:$B$782,U$11)+'СЕТ СН'!$F$9+СВЦЭМ!$D$10+'СЕТ СН'!$F$6-'СЕТ СН'!$F$19</f>
        <v>997.83809897000003</v>
      </c>
      <c r="V27" s="36">
        <f>SUMIFS(СВЦЭМ!$C$39:$C$782,СВЦЭМ!$A$39:$A$782,$A27,СВЦЭМ!$B$39:$B$782,V$11)+'СЕТ СН'!$F$9+СВЦЭМ!$D$10+'СЕТ СН'!$F$6-'СЕТ СН'!$F$19</f>
        <v>1001.3891640000001</v>
      </c>
      <c r="W27" s="36">
        <f>SUMIFS(СВЦЭМ!$C$39:$C$782,СВЦЭМ!$A$39:$A$782,$A27,СВЦЭМ!$B$39:$B$782,W$11)+'СЕТ СН'!$F$9+СВЦЭМ!$D$10+'СЕТ СН'!$F$6-'СЕТ СН'!$F$19</f>
        <v>978.19250992000002</v>
      </c>
      <c r="X27" s="36">
        <f>SUMIFS(СВЦЭМ!$C$39:$C$782,СВЦЭМ!$A$39:$A$782,$A27,СВЦЭМ!$B$39:$B$782,X$11)+'СЕТ СН'!$F$9+СВЦЭМ!$D$10+'СЕТ СН'!$F$6-'СЕТ СН'!$F$19</f>
        <v>993.31726118000006</v>
      </c>
      <c r="Y27" s="36">
        <f>SUMIFS(СВЦЭМ!$C$39:$C$782,СВЦЭМ!$A$39:$A$782,$A27,СВЦЭМ!$B$39:$B$782,Y$11)+'СЕТ СН'!$F$9+СВЦЭМ!$D$10+'СЕТ СН'!$F$6-'СЕТ СН'!$F$19</f>
        <v>1070.6741872600001</v>
      </c>
    </row>
    <row r="28" spans="1:25" ht="15.75" x14ac:dyDescent="0.2">
      <c r="A28" s="35">
        <f t="shared" si="0"/>
        <v>44456</v>
      </c>
      <c r="B28" s="36">
        <f>SUMIFS(СВЦЭМ!$C$39:$C$782,СВЦЭМ!$A$39:$A$782,$A28,СВЦЭМ!$B$39:$B$782,B$11)+'СЕТ СН'!$F$9+СВЦЭМ!$D$10+'СЕТ СН'!$F$6-'СЕТ СН'!$F$19</f>
        <v>1161.7769838399997</v>
      </c>
      <c r="C28" s="36">
        <f>SUMIFS(СВЦЭМ!$C$39:$C$782,СВЦЭМ!$A$39:$A$782,$A28,СВЦЭМ!$B$39:$B$782,C$11)+'СЕТ СН'!$F$9+СВЦЭМ!$D$10+'СЕТ СН'!$F$6-'СЕТ СН'!$F$19</f>
        <v>1256.6302851099999</v>
      </c>
      <c r="D28" s="36">
        <f>SUMIFS(СВЦЭМ!$C$39:$C$782,СВЦЭМ!$A$39:$A$782,$A28,СВЦЭМ!$B$39:$B$782,D$11)+'СЕТ СН'!$F$9+СВЦЭМ!$D$10+'СЕТ СН'!$F$6-'СЕТ СН'!$F$19</f>
        <v>1329.6300800299998</v>
      </c>
      <c r="E28" s="36">
        <f>SUMIFS(СВЦЭМ!$C$39:$C$782,СВЦЭМ!$A$39:$A$782,$A28,СВЦЭМ!$B$39:$B$782,E$11)+'СЕТ СН'!$F$9+СВЦЭМ!$D$10+'СЕТ СН'!$F$6-'СЕТ СН'!$F$19</f>
        <v>1355.0223350299998</v>
      </c>
      <c r="F28" s="36">
        <f>SUMIFS(СВЦЭМ!$C$39:$C$782,СВЦЭМ!$A$39:$A$782,$A28,СВЦЭМ!$B$39:$B$782,F$11)+'СЕТ СН'!$F$9+СВЦЭМ!$D$10+'СЕТ СН'!$F$6-'СЕТ СН'!$F$19</f>
        <v>1376.6675962199997</v>
      </c>
      <c r="G28" s="36">
        <f>SUMIFS(СВЦЭМ!$C$39:$C$782,СВЦЭМ!$A$39:$A$782,$A28,СВЦЭМ!$B$39:$B$782,G$11)+'СЕТ СН'!$F$9+СВЦЭМ!$D$10+'СЕТ СН'!$F$6-'СЕТ СН'!$F$19</f>
        <v>1325.9642353199997</v>
      </c>
      <c r="H28" s="36">
        <f>SUMIFS(СВЦЭМ!$C$39:$C$782,СВЦЭМ!$A$39:$A$782,$A28,СВЦЭМ!$B$39:$B$782,H$11)+'СЕТ СН'!$F$9+СВЦЭМ!$D$10+'СЕТ СН'!$F$6-'СЕТ СН'!$F$19</f>
        <v>1234.2454496599998</v>
      </c>
      <c r="I28" s="36">
        <f>SUMIFS(СВЦЭМ!$C$39:$C$782,СВЦЭМ!$A$39:$A$782,$A28,СВЦЭМ!$B$39:$B$782,I$11)+'СЕТ СН'!$F$9+СВЦЭМ!$D$10+'СЕТ СН'!$F$6-'СЕТ СН'!$F$19</f>
        <v>1115.7061074899998</v>
      </c>
      <c r="J28" s="36">
        <f>SUMIFS(СВЦЭМ!$C$39:$C$782,СВЦЭМ!$A$39:$A$782,$A28,СВЦЭМ!$B$39:$B$782,J$11)+'СЕТ СН'!$F$9+СВЦЭМ!$D$10+'СЕТ СН'!$F$6-'СЕТ СН'!$F$19</f>
        <v>1035.4200510799999</v>
      </c>
      <c r="K28" s="36">
        <f>SUMIFS(СВЦЭМ!$C$39:$C$782,СВЦЭМ!$A$39:$A$782,$A28,СВЦЭМ!$B$39:$B$782,K$11)+'СЕТ СН'!$F$9+СВЦЭМ!$D$10+'СЕТ СН'!$F$6-'СЕТ СН'!$F$19</f>
        <v>996.61902967000003</v>
      </c>
      <c r="L28" s="36">
        <f>SUMIFS(СВЦЭМ!$C$39:$C$782,СВЦЭМ!$A$39:$A$782,$A28,СВЦЭМ!$B$39:$B$782,L$11)+'СЕТ СН'!$F$9+СВЦЭМ!$D$10+'СЕТ СН'!$F$6-'СЕТ СН'!$F$19</f>
        <v>979.11988250000002</v>
      </c>
      <c r="M28" s="36">
        <f>SUMIFS(СВЦЭМ!$C$39:$C$782,СВЦЭМ!$A$39:$A$782,$A28,СВЦЭМ!$B$39:$B$782,M$11)+'СЕТ СН'!$F$9+СВЦЭМ!$D$10+'СЕТ СН'!$F$6-'СЕТ СН'!$F$19</f>
        <v>977.05007721000004</v>
      </c>
      <c r="N28" s="36">
        <f>SUMIFS(СВЦЭМ!$C$39:$C$782,СВЦЭМ!$A$39:$A$782,$A28,СВЦЭМ!$B$39:$B$782,N$11)+'СЕТ СН'!$F$9+СВЦЭМ!$D$10+'СЕТ СН'!$F$6-'СЕТ СН'!$F$19</f>
        <v>983.07267465000007</v>
      </c>
      <c r="O28" s="36">
        <f>SUMIFS(СВЦЭМ!$C$39:$C$782,СВЦЭМ!$A$39:$A$782,$A28,СВЦЭМ!$B$39:$B$782,O$11)+'СЕТ СН'!$F$9+СВЦЭМ!$D$10+'СЕТ СН'!$F$6-'СЕТ СН'!$F$19</f>
        <v>991.89542365</v>
      </c>
      <c r="P28" s="36">
        <f>SUMIFS(СВЦЭМ!$C$39:$C$782,СВЦЭМ!$A$39:$A$782,$A28,СВЦЭМ!$B$39:$B$782,P$11)+'СЕТ СН'!$F$9+СВЦЭМ!$D$10+'СЕТ СН'!$F$6-'СЕТ СН'!$F$19</f>
        <v>1022.0488012000001</v>
      </c>
      <c r="Q28" s="36">
        <f>SUMIFS(СВЦЭМ!$C$39:$C$782,СВЦЭМ!$A$39:$A$782,$A28,СВЦЭМ!$B$39:$B$782,Q$11)+'СЕТ СН'!$F$9+СВЦЭМ!$D$10+'СЕТ СН'!$F$6-'СЕТ СН'!$F$19</f>
        <v>1031.74189929</v>
      </c>
      <c r="R28" s="36">
        <f>SUMIFS(СВЦЭМ!$C$39:$C$782,СВЦЭМ!$A$39:$A$782,$A28,СВЦЭМ!$B$39:$B$782,R$11)+'СЕТ СН'!$F$9+СВЦЭМ!$D$10+'СЕТ СН'!$F$6-'СЕТ СН'!$F$19</f>
        <v>1021.7347893900001</v>
      </c>
      <c r="S28" s="36">
        <f>SUMIFS(СВЦЭМ!$C$39:$C$782,СВЦЭМ!$A$39:$A$782,$A28,СВЦЭМ!$B$39:$B$782,S$11)+'СЕТ СН'!$F$9+СВЦЭМ!$D$10+'СЕТ СН'!$F$6-'СЕТ СН'!$F$19</f>
        <v>984.80610952000006</v>
      </c>
      <c r="T28" s="36">
        <f>SUMIFS(СВЦЭМ!$C$39:$C$782,СВЦЭМ!$A$39:$A$782,$A28,СВЦЭМ!$B$39:$B$782,T$11)+'СЕТ СН'!$F$9+СВЦЭМ!$D$10+'СЕТ СН'!$F$6-'СЕТ СН'!$F$19</f>
        <v>971.69897161000006</v>
      </c>
      <c r="U28" s="36">
        <f>SUMIFS(СВЦЭМ!$C$39:$C$782,СВЦЭМ!$A$39:$A$782,$A28,СВЦЭМ!$B$39:$B$782,U$11)+'СЕТ СН'!$F$9+СВЦЭМ!$D$10+'СЕТ СН'!$F$6-'СЕТ СН'!$F$19</f>
        <v>958.45155806000002</v>
      </c>
      <c r="V28" s="36">
        <f>SUMIFS(СВЦЭМ!$C$39:$C$782,СВЦЭМ!$A$39:$A$782,$A28,СВЦЭМ!$B$39:$B$782,V$11)+'СЕТ СН'!$F$9+СВЦЭМ!$D$10+'СЕТ СН'!$F$6-'СЕТ СН'!$F$19</f>
        <v>971.33439949000001</v>
      </c>
      <c r="W28" s="36">
        <f>SUMIFS(СВЦЭМ!$C$39:$C$782,СВЦЭМ!$A$39:$A$782,$A28,СВЦЭМ!$B$39:$B$782,W$11)+'СЕТ СН'!$F$9+СВЦЭМ!$D$10+'СЕТ СН'!$F$6-'СЕТ СН'!$F$19</f>
        <v>963.68147302</v>
      </c>
      <c r="X28" s="36">
        <f>SUMIFS(СВЦЭМ!$C$39:$C$782,СВЦЭМ!$A$39:$A$782,$A28,СВЦЭМ!$B$39:$B$782,X$11)+'СЕТ СН'!$F$9+СВЦЭМ!$D$10+'СЕТ СН'!$F$6-'СЕТ СН'!$F$19</f>
        <v>951.15497446000006</v>
      </c>
      <c r="Y28" s="36">
        <f>SUMIFS(СВЦЭМ!$C$39:$C$782,СВЦЭМ!$A$39:$A$782,$A28,СВЦЭМ!$B$39:$B$782,Y$11)+'СЕТ СН'!$F$9+СВЦЭМ!$D$10+'СЕТ СН'!$F$6-'СЕТ СН'!$F$19</f>
        <v>987.70418025000004</v>
      </c>
    </row>
    <row r="29" spans="1:25" ht="15.75" x14ac:dyDescent="0.2">
      <c r="A29" s="35">
        <f t="shared" si="0"/>
        <v>44457</v>
      </c>
      <c r="B29" s="36">
        <f>SUMIFS(СВЦЭМ!$C$39:$C$782,СВЦЭМ!$A$39:$A$782,$A29,СВЦЭМ!$B$39:$B$782,B$11)+'СЕТ СН'!$F$9+СВЦЭМ!$D$10+'СЕТ СН'!$F$6-'СЕТ СН'!$F$19</f>
        <v>1004.44452232</v>
      </c>
      <c r="C29" s="36">
        <f>SUMIFS(СВЦЭМ!$C$39:$C$782,СВЦЭМ!$A$39:$A$782,$A29,СВЦЭМ!$B$39:$B$782,C$11)+'СЕТ СН'!$F$9+СВЦЭМ!$D$10+'СЕТ СН'!$F$6-'СЕТ СН'!$F$19</f>
        <v>1044.61234358</v>
      </c>
      <c r="D29" s="36">
        <f>SUMIFS(СВЦЭМ!$C$39:$C$782,СВЦЭМ!$A$39:$A$782,$A29,СВЦЭМ!$B$39:$B$782,D$11)+'СЕТ СН'!$F$9+СВЦЭМ!$D$10+'СЕТ СН'!$F$6-'СЕТ СН'!$F$19</f>
        <v>1112.3521600899999</v>
      </c>
      <c r="E29" s="36">
        <f>SUMIFS(СВЦЭМ!$C$39:$C$782,СВЦЭМ!$A$39:$A$782,$A29,СВЦЭМ!$B$39:$B$782,E$11)+'СЕТ СН'!$F$9+СВЦЭМ!$D$10+'СЕТ СН'!$F$6-'СЕТ СН'!$F$19</f>
        <v>1134.9566587099998</v>
      </c>
      <c r="F29" s="36">
        <f>SUMIFS(СВЦЭМ!$C$39:$C$782,СВЦЭМ!$A$39:$A$782,$A29,СВЦЭМ!$B$39:$B$782,F$11)+'СЕТ СН'!$F$9+СВЦЭМ!$D$10+'СЕТ СН'!$F$6-'СЕТ СН'!$F$19</f>
        <v>1133.3858109499997</v>
      </c>
      <c r="G29" s="36">
        <f>SUMIFS(СВЦЭМ!$C$39:$C$782,СВЦЭМ!$A$39:$A$782,$A29,СВЦЭМ!$B$39:$B$782,G$11)+'СЕТ СН'!$F$9+СВЦЭМ!$D$10+'СЕТ СН'!$F$6-'СЕТ СН'!$F$19</f>
        <v>1130.27142276</v>
      </c>
      <c r="H29" s="36">
        <f>SUMIFS(СВЦЭМ!$C$39:$C$782,СВЦЭМ!$A$39:$A$782,$A29,СВЦЭМ!$B$39:$B$782,H$11)+'СЕТ СН'!$F$9+СВЦЭМ!$D$10+'СЕТ СН'!$F$6-'СЕТ СН'!$F$19</f>
        <v>1108.8355754699999</v>
      </c>
      <c r="I29" s="36">
        <f>SUMIFS(СВЦЭМ!$C$39:$C$782,СВЦЭМ!$A$39:$A$782,$A29,СВЦЭМ!$B$39:$B$782,I$11)+'СЕТ СН'!$F$9+СВЦЭМ!$D$10+'СЕТ СН'!$F$6-'СЕТ СН'!$F$19</f>
        <v>1023.1535078400001</v>
      </c>
      <c r="J29" s="36">
        <f>SUMIFS(СВЦЭМ!$C$39:$C$782,СВЦЭМ!$A$39:$A$782,$A29,СВЦЭМ!$B$39:$B$782,J$11)+'СЕТ СН'!$F$9+СВЦЭМ!$D$10+'СЕТ СН'!$F$6-'СЕТ СН'!$F$19</f>
        <v>960.58824599000002</v>
      </c>
      <c r="K29" s="36">
        <f>SUMIFS(СВЦЭМ!$C$39:$C$782,СВЦЭМ!$A$39:$A$782,$A29,СВЦЭМ!$B$39:$B$782,K$11)+'СЕТ СН'!$F$9+СВЦЭМ!$D$10+'СЕТ СН'!$F$6-'СЕТ СН'!$F$19</f>
        <v>918.29661143999999</v>
      </c>
      <c r="L29" s="36">
        <f>SUMIFS(СВЦЭМ!$C$39:$C$782,СВЦЭМ!$A$39:$A$782,$A29,СВЦЭМ!$B$39:$B$782,L$11)+'СЕТ СН'!$F$9+СВЦЭМ!$D$10+'СЕТ СН'!$F$6-'СЕТ СН'!$F$19</f>
        <v>923.16178841999999</v>
      </c>
      <c r="M29" s="36">
        <f>SUMIFS(СВЦЭМ!$C$39:$C$782,СВЦЭМ!$A$39:$A$782,$A29,СВЦЭМ!$B$39:$B$782,M$11)+'СЕТ СН'!$F$9+СВЦЭМ!$D$10+'СЕТ СН'!$F$6-'СЕТ СН'!$F$19</f>
        <v>916.65972267000006</v>
      </c>
      <c r="N29" s="36">
        <f>SUMIFS(СВЦЭМ!$C$39:$C$782,СВЦЭМ!$A$39:$A$782,$A29,СВЦЭМ!$B$39:$B$782,N$11)+'СЕТ СН'!$F$9+СВЦЭМ!$D$10+'СЕТ СН'!$F$6-'СЕТ СН'!$F$19</f>
        <v>939.92073245000006</v>
      </c>
      <c r="O29" s="36">
        <f>SUMIFS(СВЦЭМ!$C$39:$C$782,СВЦЭМ!$A$39:$A$782,$A29,СВЦЭМ!$B$39:$B$782,O$11)+'СЕТ СН'!$F$9+СВЦЭМ!$D$10+'СЕТ СН'!$F$6-'СЕТ СН'!$F$19</f>
        <v>975.71760242000005</v>
      </c>
      <c r="P29" s="36">
        <f>SUMIFS(СВЦЭМ!$C$39:$C$782,СВЦЭМ!$A$39:$A$782,$A29,СВЦЭМ!$B$39:$B$782,P$11)+'СЕТ СН'!$F$9+СВЦЭМ!$D$10+'СЕТ СН'!$F$6-'СЕТ СН'!$F$19</f>
        <v>995.56916759000001</v>
      </c>
      <c r="Q29" s="36">
        <f>SUMIFS(СВЦЭМ!$C$39:$C$782,СВЦЭМ!$A$39:$A$782,$A29,СВЦЭМ!$B$39:$B$782,Q$11)+'СЕТ СН'!$F$9+СВЦЭМ!$D$10+'СЕТ СН'!$F$6-'СЕТ СН'!$F$19</f>
        <v>996.3184541600001</v>
      </c>
      <c r="R29" s="36">
        <f>SUMIFS(СВЦЭМ!$C$39:$C$782,СВЦЭМ!$A$39:$A$782,$A29,СВЦЭМ!$B$39:$B$782,R$11)+'СЕТ СН'!$F$9+СВЦЭМ!$D$10+'СЕТ СН'!$F$6-'СЕТ СН'!$F$19</f>
        <v>992.66524100000004</v>
      </c>
      <c r="S29" s="36">
        <f>SUMIFS(СВЦЭМ!$C$39:$C$782,СВЦЭМ!$A$39:$A$782,$A29,СВЦЭМ!$B$39:$B$782,S$11)+'СЕТ СН'!$F$9+СВЦЭМ!$D$10+'СЕТ СН'!$F$6-'СЕТ СН'!$F$19</f>
        <v>977.99401919000002</v>
      </c>
      <c r="T29" s="36">
        <f>SUMIFS(СВЦЭМ!$C$39:$C$782,СВЦЭМ!$A$39:$A$782,$A29,СВЦЭМ!$B$39:$B$782,T$11)+'СЕТ СН'!$F$9+СВЦЭМ!$D$10+'СЕТ СН'!$F$6-'СЕТ СН'!$F$19</f>
        <v>941.0122120100001</v>
      </c>
      <c r="U29" s="36">
        <f>SUMIFS(СВЦЭМ!$C$39:$C$782,СВЦЭМ!$A$39:$A$782,$A29,СВЦЭМ!$B$39:$B$782,U$11)+'СЕТ СН'!$F$9+СВЦЭМ!$D$10+'СЕТ СН'!$F$6-'СЕТ СН'!$F$19</f>
        <v>890.14715009000008</v>
      </c>
      <c r="V29" s="36">
        <f>SUMIFS(СВЦЭМ!$C$39:$C$782,СВЦЭМ!$A$39:$A$782,$A29,СВЦЭМ!$B$39:$B$782,V$11)+'СЕТ СН'!$F$9+СВЦЭМ!$D$10+'СЕТ СН'!$F$6-'СЕТ СН'!$F$19</f>
        <v>876.61188297000001</v>
      </c>
      <c r="W29" s="36">
        <f>SUMIFS(СВЦЭМ!$C$39:$C$782,СВЦЭМ!$A$39:$A$782,$A29,СВЦЭМ!$B$39:$B$782,W$11)+'СЕТ СН'!$F$9+СВЦЭМ!$D$10+'СЕТ СН'!$F$6-'СЕТ СН'!$F$19</f>
        <v>866.32485222000003</v>
      </c>
      <c r="X29" s="36">
        <f>SUMIFS(СВЦЭМ!$C$39:$C$782,СВЦЭМ!$A$39:$A$782,$A29,СВЦЭМ!$B$39:$B$782,X$11)+'СЕТ СН'!$F$9+СВЦЭМ!$D$10+'СЕТ СН'!$F$6-'СЕТ СН'!$F$19</f>
        <v>916.55360710000002</v>
      </c>
      <c r="Y29" s="36">
        <f>SUMIFS(СВЦЭМ!$C$39:$C$782,СВЦЭМ!$A$39:$A$782,$A29,СВЦЭМ!$B$39:$B$782,Y$11)+'СЕТ СН'!$F$9+СВЦЭМ!$D$10+'СЕТ СН'!$F$6-'СЕТ СН'!$F$19</f>
        <v>945.9319386300001</v>
      </c>
    </row>
    <row r="30" spans="1:25" ht="15.75" x14ac:dyDescent="0.2">
      <c r="A30" s="35">
        <f t="shared" si="0"/>
        <v>44458</v>
      </c>
      <c r="B30" s="36">
        <f>SUMIFS(СВЦЭМ!$C$39:$C$782,СВЦЭМ!$A$39:$A$782,$A30,СВЦЭМ!$B$39:$B$782,B$11)+'СЕТ СН'!$F$9+СВЦЭМ!$D$10+'СЕТ СН'!$F$6-'СЕТ СН'!$F$19</f>
        <v>970.11198276000005</v>
      </c>
      <c r="C30" s="36">
        <f>SUMIFS(СВЦЭМ!$C$39:$C$782,СВЦЭМ!$A$39:$A$782,$A30,СВЦЭМ!$B$39:$B$782,C$11)+'СЕТ СН'!$F$9+СВЦЭМ!$D$10+'СЕТ СН'!$F$6-'СЕТ СН'!$F$19</f>
        <v>1013.12057857</v>
      </c>
      <c r="D30" s="36">
        <f>SUMIFS(СВЦЭМ!$C$39:$C$782,СВЦЭМ!$A$39:$A$782,$A30,СВЦЭМ!$B$39:$B$782,D$11)+'СЕТ СН'!$F$9+СВЦЭМ!$D$10+'СЕТ СН'!$F$6-'СЕТ СН'!$F$19</f>
        <v>1071.93643636</v>
      </c>
      <c r="E30" s="36">
        <f>SUMIFS(СВЦЭМ!$C$39:$C$782,СВЦЭМ!$A$39:$A$782,$A30,СВЦЭМ!$B$39:$B$782,E$11)+'СЕТ СН'!$F$9+СВЦЭМ!$D$10+'СЕТ СН'!$F$6-'СЕТ СН'!$F$19</f>
        <v>1096.7105248899998</v>
      </c>
      <c r="F30" s="36">
        <f>SUMIFS(СВЦЭМ!$C$39:$C$782,СВЦЭМ!$A$39:$A$782,$A30,СВЦЭМ!$B$39:$B$782,F$11)+'СЕТ СН'!$F$9+СВЦЭМ!$D$10+'СЕТ СН'!$F$6-'СЕТ СН'!$F$19</f>
        <v>1105.9827666799997</v>
      </c>
      <c r="G30" s="36">
        <f>SUMIFS(СВЦЭМ!$C$39:$C$782,СВЦЭМ!$A$39:$A$782,$A30,СВЦЭМ!$B$39:$B$782,G$11)+'СЕТ СН'!$F$9+СВЦЭМ!$D$10+'СЕТ СН'!$F$6-'СЕТ СН'!$F$19</f>
        <v>1091.33027352</v>
      </c>
      <c r="H30" s="36">
        <f>SUMIFS(СВЦЭМ!$C$39:$C$782,СВЦЭМ!$A$39:$A$782,$A30,СВЦЭМ!$B$39:$B$782,H$11)+'СЕТ СН'!$F$9+СВЦЭМ!$D$10+'СЕТ СН'!$F$6-'СЕТ СН'!$F$19</f>
        <v>1056.5760805699999</v>
      </c>
      <c r="I30" s="36">
        <f>SUMIFS(СВЦЭМ!$C$39:$C$782,СВЦЭМ!$A$39:$A$782,$A30,СВЦЭМ!$B$39:$B$782,I$11)+'СЕТ СН'!$F$9+СВЦЭМ!$D$10+'СЕТ СН'!$F$6-'СЕТ СН'!$F$19</f>
        <v>996.50693744</v>
      </c>
      <c r="J30" s="36">
        <f>SUMIFS(СВЦЭМ!$C$39:$C$782,СВЦЭМ!$A$39:$A$782,$A30,СВЦЭМ!$B$39:$B$782,J$11)+'СЕТ СН'!$F$9+СВЦЭМ!$D$10+'СЕТ СН'!$F$6-'СЕТ СН'!$F$19</f>
        <v>966.20847344000003</v>
      </c>
      <c r="K30" s="36">
        <f>SUMIFS(СВЦЭМ!$C$39:$C$782,СВЦЭМ!$A$39:$A$782,$A30,СВЦЭМ!$B$39:$B$782,K$11)+'СЕТ СН'!$F$9+СВЦЭМ!$D$10+'СЕТ СН'!$F$6-'СЕТ СН'!$F$19</f>
        <v>878.44043241000008</v>
      </c>
      <c r="L30" s="36">
        <f>SUMIFS(СВЦЭМ!$C$39:$C$782,СВЦЭМ!$A$39:$A$782,$A30,СВЦЭМ!$B$39:$B$782,L$11)+'СЕТ СН'!$F$9+СВЦЭМ!$D$10+'СЕТ СН'!$F$6-'СЕТ СН'!$F$19</f>
        <v>876.94152271000007</v>
      </c>
      <c r="M30" s="36">
        <f>SUMIFS(СВЦЭМ!$C$39:$C$782,СВЦЭМ!$A$39:$A$782,$A30,СВЦЭМ!$B$39:$B$782,M$11)+'СЕТ СН'!$F$9+СВЦЭМ!$D$10+'СЕТ СН'!$F$6-'СЕТ СН'!$F$19</f>
        <v>880.42445611000005</v>
      </c>
      <c r="N30" s="36">
        <f>SUMIFS(СВЦЭМ!$C$39:$C$782,СВЦЭМ!$A$39:$A$782,$A30,СВЦЭМ!$B$39:$B$782,N$11)+'СЕТ СН'!$F$9+СВЦЭМ!$D$10+'СЕТ СН'!$F$6-'СЕТ СН'!$F$19</f>
        <v>889.27907305000008</v>
      </c>
      <c r="O30" s="36">
        <f>SUMIFS(СВЦЭМ!$C$39:$C$782,СВЦЭМ!$A$39:$A$782,$A30,СВЦЭМ!$B$39:$B$782,O$11)+'СЕТ СН'!$F$9+СВЦЭМ!$D$10+'СЕТ СН'!$F$6-'СЕТ СН'!$F$19</f>
        <v>917.11059016000002</v>
      </c>
      <c r="P30" s="36">
        <f>SUMIFS(СВЦЭМ!$C$39:$C$782,СВЦЭМ!$A$39:$A$782,$A30,СВЦЭМ!$B$39:$B$782,P$11)+'СЕТ СН'!$F$9+СВЦЭМ!$D$10+'СЕТ СН'!$F$6-'СЕТ СН'!$F$19</f>
        <v>961.30937240000003</v>
      </c>
      <c r="Q30" s="36">
        <f>SUMIFS(СВЦЭМ!$C$39:$C$782,СВЦЭМ!$A$39:$A$782,$A30,СВЦЭМ!$B$39:$B$782,Q$11)+'СЕТ СН'!$F$9+СВЦЭМ!$D$10+'СЕТ СН'!$F$6-'СЕТ СН'!$F$19</f>
        <v>965.39717983000003</v>
      </c>
      <c r="R30" s="36">
        <f>SUMIFS(СВЦЭМ!$C$39:$C$782,СВЦЭМ!$A$39:$A$782,$A30,СВЦЭМ!$B$39:$B$782,R$11)+'СЕТ СН'!$F$9+СВЦЭМ!$D$10+'СЕТ СН'!$F$6-'СЕТ СН'!$F$19</f>
        <v>959.33473678000007</v>
      </c>
      <c r="S30" s="36">
        <f>SUMIFS(СВЦЭМ!$C$39:$C$782,СВЦЭМ!$A$39:$A$782,$A30,СВЦЭМ!$B$39:$B$782,S$11)+'СЕТ СН'!$F$9+СВЦЭМ!$D$10+'СЕТ СН'!$F$6-'СЕТ СН'!$F$19</f>
        <v>961.22738636000008</v>
      </c>
      <c r="T30" s="36">
        <f>SUMIFS(СВЦЭМ!$C$39:$C$782,СВЦЭМ!$A$39:$A$782,$A30,СВЦЭМ!$B$39:$B$782,T$11)+'СЕТ СН'!$F$9+СВЦЭМ!$D$10+'СЕТ СН'!$F$6-'СЕТ СН'!$F$19</f>
        <v>986.12044466000009</v>
      </c>
      <c r="U30" s="36">
        <f>SUMIFS(СВЦЭМ!$C$39:$C$782,СВЦЭМ!$A$39:$A$782,$A30,СВЦЭМ!$B$39:$B$782,U$11)+'СЕТ СН'!$F$9+СВЦЭМ!$D$10+'СЕТ СН'!$F$6-'СЕТ СН'!$F$19</f>
        <v>932.70159104000004</v>
      </c>
      <c r="V30" s="36">
        <f>SUMIFS(СВЦЭМ!$C$39:$C$782,СВЦЭМ!$A$39:$A$782,$A30,СВЦЭМ!$B$39:$B$782,V$11)+'СЕТ СН'!$F$9+СВЦЭМ!$D$10+'СЕТ СН'!$F$6-'СЕТ СН'!$F$19</f>
        <v>922.20705174</v>
      </c>
      <c r="W30" s="36">
        <f>SUMIFS(СВЦЭМ!$C$39:$C$782,СВЦЭМ!$A$39:$A$782,$A30,СВЦЭМ!$B$39:$B$782,W$11)+'СЕТ СН'!$F$9+СВЦЭМ!$D$10+'СЕТ СН'!$F$6-'СЕТ СН'!$F$19</f>
        <v>936.41370094000001</v>
      </c>
      <c r="X30" s="36">
        <f>SUMIFS(СВЦЭМ!$C$39:$C$782,СВЦЭМ!$A$39:$A$782,$A30,СВЦЭМ!$B$39:$B$782,X$11)+'СЕТ СН'!$F$9+СВЦЭМ!$D$10+'СЕТ СН'!$F$6-'СЕТ СН'!$F$19</f>
        <v>946.58746281000003</v>
      </c>
      <c r="Y30" s="36">
        <f>SUMIFS(СВЦЭМ!$C$39:$C$782,СВЦЭМ!$A$39:$A$782,$A30,СВЦЭМ!$B$39:$B$782,Y$11)+'СЕТ СН'!$F$9+СВЦЭМ!$D$10+'СЕТ СН'!$F$6-'СЕТ СН'!$F$19</f>
        <v>988.86465088</v>
      </c>
    </row>
    <row r="31" spans="1:25" ht="15.75" x14ac:dyDescent="0.2">
      <c r="A31" s="35">
        <f t="shared" si="0"/>
        <v>44459</v>
      </c>
      <c r="B31" s="36">
        <f>SUMIFS(СВЦЭМ!$C$39:$C$782,СВЦЭМ!$A$39:$A$782,$A31,СВЦЭМ!$B$39:$B$782,B$11)+'СЕТ СН'!$F$9+СВЦЭМ!$D$10+'СЕТ СН'!$F$6-'СЕТ СН'!$F$19</f>
        <v>941.60997854000004</v>
      </c>
      <c r="C31" s="36">
        <f>SUMIFS(СВЦЭМ!$C$39:$C$782,СВЦЭМ!$A$39:$A$782,$A31,СВЦЭМ!$B$39:$B$782,C$11)+'СЕТ СН'!$F$9+СВЦЭМ!$D$10+'СЕТ СН'!$F$6-'СЕТ СН'!$F$19</f>
        <v>1030.22078472</v>
      </c>
      <c r="D31" s="36">
        <f>SUMIFS(СВЦЭМ!$C$39:$C$782,СВЦЭМ!$A$39:$A$782,$A31,СВЦЭМ!$B$39:$B$782,D$11)+'СЕТ СН'!$F$9+СВЦЭМ!$D$10+'СЕТ СН'!$F$6-'СЕТ СН'!$F$19</f>
        <v>1077.0020187600001</v>
      </c>
      <c r="E31" s="36">
        <f>SUMIFS(СВЦЭМ!$C$39:$C$782,СВЦЭМ!$A$39:$A$782,$A31,СВЦЭМ!$B$39:$B$782,E$11)+'СЕТ СН'!$F$9+СВЦЭМ!$D$10+'СЕТ СН'!$F$6-'СЕТ СН'!$F$19</f>
        <v>1094.0613798999998</v>
      </c>
      <c r="F31" s="36">
        <f>SUMIFS(СВЦЭМ!$C$39:$C$782,СВЦЭМ!$A$39:$A$782,$A31,СВЦЭМ!$B$39:$B$782,F$11)+'СЕТ СН'!$F$9+СВЦЭМ!$D$10+'СЕТ СН'!$F$6-'СЕТ СН'!$F$19</f>
        <v>1104.8238546699999</v>
      </c>
      <c r="G31" s="36">
        <f>SUMIFS(СВЦЭМ!$C$39:$C$782,СВЦЭМ!$A$39:$A$782,$A31,СВЦЭМ!$B$39:$B$782,G$11)+'СЕТ СН'!$F$9+СВЦЭМ!$D$10+'СЕТ СН'!$F$6-'СЕТ СН'!$F$19</f>
        <v>1089.4742787999999</v>
      </c>
      <c r="H31" s="36">
        <f>SUMIFS(СВЦЭМ!$C$39:$C$782,СВЦЭМ!$A$39:$A$782,$A31,СВЦЭМ!$B$39:$B$782,H$11)+'СЕТ СН'!$F$9+СВЦЭМ!$D$10+'СЕТ СН'!$F$6-'СЕТ СН'!$F$19</f>
        <v>1035.58525061</v>
      </c>
      <c r="I31" s="36">
        <f>SUMIFS(СВЦЭМ!$C$39:$C$782,СВЦЭМ!$A$39:$A$782,$A31,СВЦЭМ!$B$39:$B$782,I$11)+'СЕТ СН'!$F$9+СВЦЭМ!$D$10+'СЕТ СН'!$F$6-'СЕТ СН'!$F$19</f>
        <v>990.3309958000001</v>
      </c>
      <c r="J31" s="36">
        <f>SUMIFS(СВЦЭМ!$C$39:$C$782,СВЦЭМ!$A$39:$A$782,$A31,СВЦЭМ!$B$39:$B$782,J$11)+'СЕТ СН'!$F$9+СВЦЭМ!$D$10+'СЕТ СН'!$F$6-'СЕТ СН'!$F$19</f>
        <v>990.80909695000003</v>
      </c>
      <c r="K31" s="36">
        <f>SUMIFS(СВЦЭМ!$C$39:$C$782,СВЦЭМ!$A$39:$A$782,$A31,СВЦЭМ!$B$39:$B$782,K$11)+'СЕТ СН'!$F$9+СВЦЭМ!$D$10+'СЕТ СН'!$F$6-'СЕТ СН'!$F$19</f>
        <v>987.54980324000007</v>
      </c>
      <c r="L31" s="36">
        <f>SUMIFS(СВЦЭМ!$C$39:$C$782,СВЦЭМ!$A$39:$A$782,$A31,СВЦЭМ!$B$39:$B$782,L$11)+'СЕТ СН'!$F$9+СВЦЭМ!$D$10+'СЕТ СН'!$F$6-'СЕТ СН'!$F$19</f>
        <v>974.22108716000002</v>
      </c>
      <c r="M31" s="36">
        <f>SUMIFS(СВЦЭМ!$C$39:$C$782,СВЦЭМ!$A$39:$A$782,$A31,СВЦЭМ!$B$39:$B$782,M$11)+'СЕТ СН'!$F$9+СВЦЭМ!$D$10+'СЕТ СН'!$F$6-'СЕТ СН'!$F$19</f>
        <v>974.59605923000004</v>
      </c>
      <c r="N31" s="36">
        <f>SUMIFS(СВЦЭМ!$C$39:$C$782,СВЦЭМ!$A$39:$A$782,$A31,СВЦЭМ!$B$39:$B$782,N$11)+'СЕТ СН'!$F$9+СВЦЭМ!$D$10+'СЕТ СН'!$F$6-'СЕТ СН'!$F$19</f>
        <v>983.1727867300001</v>
      </c>
      <c r="O31" s="36">
        <f>SUMIFS(СВЦЭМ!$C$39:$C$782,СВЦЭМ!$A$39:$A$782,$A31,СВЦЭМ!$B$39:$B$782,O$11)+'СЕТ СН'!$F$9+СВЦЭМ!$D$10+'СЕТ СН'!$F$6-'СЕТ СН'!$F$19</f>
        <v>1014.3520477300001</v>
      </c>
      <c r="P31" s="36">
        <f>SUMIFS(СВЦЭМ!$C$39:$C$782,СВЦЭМ!$A$39:$A$782,$A31,СВЦЭМ!$B$39:$B$782,P$11)+'СЕТ СН'!$F$9+СВЦЭМ!$D$10+'СЕТ СН'!$F$6-'СЕТ СН'!$F$19</f>
        <v>1046.4111384099999</v>
      </c>
      <c r="Q31" s="36">
        <f>SUMIFS(СВЦЭМ!$C$39:$C$782,СВЦЭМ!$A$39:$A$782,$A31,СВЦЭМ!$B$39:$B$782,Q$11)+'СЕТ СН'!$F$9+СВЦЭМ!$D$10+'СЕТ СН'!$F$6-'СЕТ СН'!$F$19</f>
        <v>1043.27029737</v>
      </c>
      <c r="R31" s="36">
        <f>SUMIFS(СВЦЭМ!$C$39:$C$782,СВЦЭМ!$A$39:$A$782,$A31,СВЦЭМ!$B$39:$B$782,R$11)+'СЕТ СН'!$F$9+СВЦЭМ!$D$10+'СЕТ СН'!$F$6-'СЕТ СН'!$F$19</f>
        <v>1027.6018331600001</v>
      </c>
      <c r="S31" s="36">
        <f>SUMIFS(СВЦЭМ!$C$39:$C$782,СВЦЭМ!$A$39:$A$782,$A31,СВЦЭМ!$B$39:$B$782,S$11)+'СЕТ СН'!$F$9+СВЦЭМ!$D$10+'СЕТ СН'!$F$6-'СЕТ СН'!$F$19</f>
        <v>1033.40726591</v>
      </c>
      <c r="T31" s="36">
        <f>SUMIFS(СВЦЭМ!$C$39:$C$782,СВЦЭМ!$A$39:$A$782,$A31,СВЦЭМ!$B$39:$B$782,T$11)+'СЕТ СН'!$F$9+СВЦЭМ!$D$10+'СЕТ СН'!$F$6-'СЕТ СН'!$F$19</f>
        <v>1009.3162403800001</v>
      </c>
      <c r="U31" s="36">
        <f>SUMIFS(СВЦЭМ!$C$39:$C$782,СВЦЭМ!$A$39:$A$782,$A31,СВЦЭМ!$B$39:$B$782,U$11)+'СЕТ СН'!$F$9+СВЦЭМ!$D$10+'СЕТ СН'!$F$6-'СЕТ СН'!$F$19</f>
        <v>1027.40115021</v>
      </c>
      <c r="V31" s="36">
        <f>SUMIFS(СВЦЭМ!$C$39:$C$782,СВЦЭМ!$A$39:$A$782,$A31,СВЦЭМ!$B$39:$B$782,V$11)+'СЕТ СН'!$F$9+СВЦЭМ!$D$10+'СЕТ СН'!$F$6-'СЕТ СН'!$F$19</f>
        <v>988.08930180000004</v>
      </c>
      <c r="W31" s="36">
        <f>SUMIFS(СВЦЭМ!$C$39:$C$782,СВЦЭМ!$A$39:$A$782,$A31,СВЦЭМ!$B$39:$B$782,W$11)+'СЕТ СН'!$F$9+СВЦЭМ!$D$10+'СЕТ СН'!$F$6-'СЕТ СН'!$F$19</f>
        <v>976.29210082000009</v>
      </c>
      <c r="X31" s="36">
        <f>SUMIFS(СВЦЭМ!$C$39:$C$782,СВЦЭМ!$A$39:$A$782,$A31,СВЦЭМ!$B$39:$B$782,X$11)+'СЕТ СН'!$F$9+СВЦЭМ!$D$10+'СЕТ СН'!$F$6-'СЕТ СН'!$F$19</f>
        <v>1005.2523178900001</v>
      </c>
      <c r="Y31" s="36">
        <f>SUMIFS(СВЦЭМ!$C$39:$C$782,СВЦЭМ!$A$39:$A$782,$A31,СВЦЭМ!$B$39:$B$782,Y$11)+'СЕТ СН'!$F$9+СВЦЭМ!$D$10+'СЕТ СН'!$F$6-'СЕТ СН'!$F$19</f>
        <v>977.97087861</v>
      </c>
    </row>
    <row r="32" spans="1:25" ht="15.75" x14ac:dyDescent="0.2">
      <c r="A32" s="35">
        <f t="shared" si="0"/>
        <v>44460</v>
      </c>
      <c r="B32" s="36">
        <f>SUMIFS(СВЦЭМ!$C$39:$C$782,СВЦЭМ!$A$39:$A$782,$A32,СВЦЭМ!$B$39:$B$782,B$11)+'СЕТ СН'!$F$9+СВЦЭМ!$D$10+'СЕТ СН'!$F$6-'СЕТ СН'!$F$19</f>
        <v>1038.7038664300001</v>
      </c>
      <c r="C32" s="36">
        <f>SUMIFS(СВЦЭМ!$C$39:$C$782,СВЦЭМ!$A$39:$A$782,$A32,СВЦЭМ!$B$39:$B$782,C$11)+'СЕТ СН'!$F$9+СВЦЭМ!$D$10+'СЕТ СН'!$F$6-'СЕТ СН'!$F$19</f>
        <v>1119.8765861399997</v>
      </c>
      <c r="D32" s="36">
        <f>SUMIFS(СВЦЭМ!$C$39:$C$782,СВЦЭМ!$A$39:$A$782,$A32,СВЦЭМ!$B$39:$B$782,D$11)+'СЕТ СН'!$F$9+СВЦЭМ!$D$10+'СЕТ СН'!$F$6-'СЕТ СН'!$F$19</f>
        <v>1149.0535543699998</v>
      </c>
      <c r="E32" s="36">
        <f>SUMIFS(СВЦЭМ!$C$39:$C$782,СВЦЭМ!$A$39:$A$782,$A32,СВЦЭМ!$B$39:$B$782,E$11)+'СЕТ СН'!$F$9+СВЦЭМ!$D$10+'СЕТ СН'!$F$6-'СЕТ СН'!$F$19</f>
        <v>1157.7379988399998</v>
      </c>
      <c r="F32" s="36">
        <f>SUMIFS(СВЦЭМ!$C$39:$C$782,СВЦЭМ!$A$39:$A$782,$A32,СВЦЭМ!$B$39:$B$782,F$11)+'СЕТ СН'!$F$9+СВЦЭМ!$D$10+'СЕТ СН'!$F$6-'СЕТ СН'!$F$19</f>
        <v>1158.4937214899999</v>
      </c>
      <c r="G32" s="36">
        <f>SUMIFS(СВЦЭМ!$C$39:$C$782,СВЦЭМ!$A$39:$A$782,$A32,СВЦЭМ!$B$39:$B$782,G$11)+'СЕТ СН'!$F$9+СВЦЭМ!$D$10+'СЕТ СН'!$F$6-'СЕТ СН'!$F$19</f>
        <v>1133.6191760899997</v>
      </c>
      <c r="H32" s="36">
        <f>SUMIFS(СВЦЭМ!$C$39:$C$782,СВЦЭМ!$A$39:$A$782,$A32,СВЦЭМ!$B$39:$B$782,H$11)+'СЕТ СН'!$F$9+СВЦЭМ!$D$10+'СЕТ СН'!$F$6-'СЕТ СН'!$F$19</f>
        <v>1076.6863229000001</v>
      </c>
      <c r="I32" s="36">
        <f>SUMIFS(СВЦЭМ!$C$39:$C$782,СВЦЭМ!$A$39:$A$782,$A32,СВЦЭМ!$B$39:$B$782,I$11)+'СЕТ СН'!$F$9+СВЦЭМ!$D$10+'СЕТ СН'!$F$6-'СЕТ СН'!$F$19</f>
        <v>1026.9315209199999</v>
      </c>
      <c r="J32" s="36">
        <f>SUMIFS(СВЦЭМ!$C$39:$C$782,СВЦЭМ!$A$39:$A$782,$A32,СВЦЭМ!$B$39:$B$782,J$11)+'СЕТ СН'!$F$9+СВЦЭМ!$D$10+'СЕТ СН'!$F$6-'СЕТ СН'!$F$19</f>
        <v>1004.5508326500001</v>
      </c>
      <c r="K32" s="36">
        <f>SUMIFS(СВЦЭМ!$C$39:$C$782,СВЦЭМ!$A$39:$A$782,$A32,СВЦЭМ!$B$39:$B$782,K$11)+'СЕТ СН'!$F$9+СВЦЭМ!$D$10+'СЕТ СН'!$F$6-'СЕТ СН'!$F$19</f>
        <v>987.67903905000003</v>
      </c>
      <c r="L32" s="36">
        <f>SUMIFS(СВЦЭМ!$C$39:$C$782,СВЦЭМ!$A$39:$A$782,$A32,СВЦЭМ!$B$39:$B$782,L$11)+'СЕТ СН'!$F$9+СВЦЭМ!$D$10+'СЕТ СН'!$F$6-'СЕТ СН'!$F$19</f>
        <v>980.36596234000001</v>
      </c>
      <c r="M32" s="36">
        <f>SUMIFS(СВЦЭМ!$C$39:$C$782,СВЦЭМ!$A$39:$A$782,$A32,СВЦЭМ!$B$39:$B$782,M$11)+'СЕТ СН'!$F$9+СВЦЭМ!$D$10+'СЕТ СН'!$F$6-'СЕТ СН'!$F$19</f>
        <v>987.45118737000007</v>
      </c>
      <c r="N32" s="36">
        <f>SUMIFS(СВЦЭМ!$C$39:$C$782,СВЦЭМ!$A$39:$A$782,$A32,СВЦЭМ!$B$39:$B$782,N$11)+'СЕТ СН'!$F$9+СВЦЭМ!$D$10+'СЕТ СН'!$F$6-'СЕТ СН'!$F$19</f>
        <v>977.34842708000008</v>
      </c>
      <c r="O32" s="36">
        <f>SUMIFS(СВЦЭМ!$C$39:$C$782,СВЦЭМ!$A$39:$A$782,$A32,СВЦЭМ!$B$39:$B$782,O$11)+'СЕТ СН'!$F$9+СВЦЭМ!$D$10+'СЕТ СН'!$F$6-'СЕТ СН'!$F$19</f>
        <v>1006.1298233900001</v>
      </c>
      <c r="P32" s="36">
        <f>SUMIFS(СВЦЭМ!$C$39:$C$782,СВЦЭМ!$A$39:$A$782,$A32,СВЦЭМ!$B$39:$B$782,P$11)+'СЕТ СН'!$F$9+СВЦЭМ!$D$10+'СЕТ СН'!$F$6-'СЕТ СН'!$F$19</f>
        <v>1042.27563485</v>
      </c>
      <c r="Q32" s="36">
        <f>SUMIFS(СВЦЭМ!$C$39:$C$782,СВЦЭМ!$A$39:$A$782,$A32,СВЦЭМ!$B$39:$B$782,Q$11)+'СЕТ СН'!$F$9+СВЦЭМ!$D$10+'СЕТ СН'!$F$6-'СЕТ СН'!$F$19</f>
        <v>1047.2369915899999</v>
      </c>
      <c r="R32" s="36">
        <f>SUMIFS(СВЦЭМ!$C$39:$C$782,СВЦЭМ!$A$39:$A$782,$A32,СВЦЭМ!$B$39:$B$782,R$11)+'СЕТ СН'!$F$9+СВЦЭМ!$D$10+'СЕТ СН'!$F$6-'СЕТ СН'!$F$19</f>
        <v>1037.3665232999999</v>
      </c>
      <c r="S32" s="36">
        <f>SUMIFS(СВЦЭМ!$C$39:$C$782,СВЦЭМ!$A$39:$A$782,$A32,СВЦЭМ!$B$39:$B$782,S$11)+'СЕТ СН'!$F$9+СВЦЭМ!$D$10+'СЕТ СН'!$F$6-'СЕТ СН'!$F$19</f>
        <v>1030.98342938</v>
      </c>
      <c r="T32" s="36">
        <f>SUMIFS(СВЦЭМ!$C$39:$C$782,СВЦЭМ!$A$39:$A$782,$A32,СВЦЭМ!$B$39:$B$782,T$11)+'СЕТ СН'!$F$9+СВЦЭМ!$D$10+'СЕТ СН'!$F$6-'СЕТ СН'!$F$19</f>
        <v>1005.1802952400001</v>
      </c>
      <c r="U32" s="36">
        <f>SUMIFS(СВЦЭМ!$C$39:$C$782,СВЦЭМ!$A$39:$A$782,$A32,СВЦЭМ!$B$39:$B$782,U$11)+'СЕТ СН'!$F$9+СВЦЭМ!$D$10+'СЕТ СН'!$F$6-'СЕТ СН'!$F$19</f>
        <v>991.38494118000006</v>
      </c>
      <c r="V32" s="36">
        <f>SUMIFS(СВЦЭМ!$C$39:$C$782,СВЦЭМ!$A$39:$A$782,$A32,СВЦЭМ!$B$39:$B$782,V$11)+'СЕТ СН'!$F$9+СВЦЭМ!$D$10+'СЕТ СН'!$F$6-'СЕТ СН'!$F$19</f>
        <v>982.65377882000007</v>
      </c>
      <c r="W32" s="36">
        <f>SUMIFS(СВЦЭМ!$C$39:$C$782,СВЦЭМ!$A$39:$A$782,$A32,СВЦЭМ!$B$39:$B$782,W$11)+'СЕТ СН'!$F$9+СВЦЭМ!$D$10+'СЕТ СН'!$F$6-'СЕТ СН'!$F$19</f>
        <v>976.31426655000007</v>
      </c>
      <c r="X32" s="36">
        <f>SUMIFS(СВЦЭМ!$C$39:$C$782,СВЦЭМ!$A$39:$A$782,$A32,СВЦЭМ!$B$39:$B$782,X$11)+'СЕТ СН'!$F$9+СВЦЭМ!$D$10+'СЕТ СН'!$F$6-'СЕТ СН'!$F$19</f>
        <v>952.16315364000002</v>
      </c>
      <c r="Y32" s="36">
        <f>SUMIFS(СВЦЭМ!$C$39:$C$782,СВЦЭМ!$A$39:$A$782,$A32,СВЦЭМ!$B$39:$B$782,Y$11)+'СЕТ СН'!$F$9+СВЦЭМ!$D$10+'СЕТ СН'!$F$6-'СЕТ СН'!$F$19</f>
        <v>948.34521642000004</v>
      </c>
    </row>
    <row r="33" spans="1:25" ht="15.75" x14ac:dyDescent="0.2">
      <c r="A33" s="35">
        <f t="shared" si="0"/>
        <v>44461</v>
      </c>
      <c r="B33" s="36">
        <f>SUMIFS(СВЦЭМ!$C$39:$C$782,СВЦЭМ!$A$39:$A$782,$A33,СВЦЭМ!$B$39:$B$782,B$11)+'СЕТ СН'!$F$9+СВЦЭМ!$D$10+'СЕТ СН'!$F$6-'СЕТ СН'!$F$19</f>
        <v>1030.1045888599999</v>
      </c>
      <c r="C33" s="36">
        <f>SUMIFS(СВЦЭМ!$C$39:$C$782,СВЦЭМ!$A$39:$A$782,$A33,СВЦЭМ!$B$39:$B$782,C$11)+'СЕТ СН'!$F$9+СВЦЭМ!$D$10+'СЕТ СН'!$F$6-'СЕТ СН'!$F$19</f>
        <v>1086.93128583</v>
      </c>
      <c r="D33" s="36">
        <f>SUMIFS(СВЦЭМ!$C$39:$C$782,СВЦЭМ!$A$39:$A$782,$A33,СВЦЭМ!$B$39:$B$782,D$11)+'СЕТ СН'!$F$9+СВЦЭМ!$D$10+'СЕТ СН'!$F$6-'СЕТ СН'!$F$19</f>
        <v>1117.4472260399998</v>
      </c>
      <c r="E33" s="36">
        <f>SUMIFS(СВЦЭМ!$C$39:$C$782,СВЦЭМ!$A$39:$A$782,$A33,СВЦЭМ!$B$39:$B$782,E$11)+'СЕТ СН'!$F$9+СВЦЭМ!$D$10+'СЕТ СН'!$F$6-'СЕТ СН'!$F$19</f>
        <v>1139.6255964599998</v>
      </c>
      <c r="F33" s="36">
        <f>SUMIFS(СВЦЭМ!$C$39:$C$782,СВЦЭМ!$A$39:$A$782,$A33,СВЦЭМ!$B$39:$B$782,F$11)+'СЕТ СН'!$F$9+СВЦЭМ!$D$10+'СЕТ СН'!$F$6-'СЕТ СН'!$F$19</f>
        <v>1138.9843630199998</v>
      </c>
      <c r="G33" s="36">
        <f>SUMIFS(СВЦЭМ!$C$39:$C$782,СВЦЭМ!$A$39:$A$782,$A33,СВЦЭМ!$B$39:$B$782,G$11)+'СЕТ СН'!$F$9+СВЦЭМ!$D$10+'СЕТ СН'!$F$6-'СЕТ СН'!$F$19</f>
        <v>1130.4515202099997</v>
      </c>
      <c r="H33" s="36">
        <f>SUMIFS(СВЦЭМ!$C$39:$C$782,СВЦЭМ!$A$39:$A$782,$A33,СВЦЭМ!$B$39:$B$782,H$11)+'СЕТ СН'!$F$9+СВЦЭМ!$D$10+'СЕТ СН'!$F$6-'СЕТ СН'!$F$19</f>
        <v>1080.0160291100001</v>
      </c>
      <c r="I33" s="36">
        <f>SUMIFS(СВЦЭМ!$C$39:$C$782,СВЦЭМ!$A$39:$A$782,$A33,СВЦЭМ!$B$39:$B$782,I$11)+'СЕТ СН'!$F$9+СВЦЭМ!$D$10+'СЕТ СН'!$F$6-'СЕТ СН'!$F$19</f>
        <v>1013.5425178500001</v>
      </c>
      <c r="J33" s="36">
        <f>SUMIFS(СВЦЭМ!$C$39:$C$782,СВЦЭМ!$A$39:$A$782,$A33,СВЦЭМ!$B$39:$B$782,J$11)+'СЕТ СН'!$F$9+СВЦЭМ!$D$10+'СЕТ СН'!$F$6-'СЕТ СН'!$F$19</f>
        <v>993.44361479000008</v>
      </c>
      <c r="K33" s="36">
        <f>SUMIFS(СВЦЭМ!$C$39:$C$782,СВЦЭМ!$A$39:$A$782,$A33,СВЦЭМ!$B$39:$B$782,K$11)+'СЕТ СН'!$F$9+СВЦЭМ!$D$10+'СЕТ СН'!$F$6-'СЕТ СН'!$F$19</f>
        <v>993.1952962900001</v>
      </c>
      <c r="L33" s="36">
        <f>SUMIFS(СВЦЭМ!$C$39:$C$782,СВЦЭМ!$A$39:$A$782,$A33,СВЦЭМ!$B$39:$B$782,L$11)+'СЕТ СН'!$F$9+СВЦЭМ!$D$10+'СЕТ СН'!$F$6-'СЕТ СН'!$F$19</f>
        <v>977.04202940000005</v>
      </c>
      <c r="M33" s="36">
        <f>SUMIFS(СВЦЭМ!$C$39:$C$782,СВЦЭМ!$A$39:$A$782,$A33,СВЦЭМ!$B$39:$B$782,M$11)+'СЕТ СН'!$F$9+СВЦЭМ!$D$10+'СЕТ СН'!$F$6-'СЕТ СН'!$F$19</f>
        <v>969.37452853000002</v>
      </c>
      <c r="N33" s="36">
        <f>SUMIFS(СВЦЭМ!$C$39:$C$782,СВЦЭМ!$A$39:$A$782,$A33,СВЦЭМ!$B$39:$B$782,N$11)+'СЕТ СН'!$F$9+СВЦЭМ!$D$10+'СЕТ СН'!$F$6-'СЕТ СН'!$F$19</f>
        <v>969.20146976000001</v>
      </c>
      <c r="O33" s="36">
        <f>SUMIFS(СВЦЭМ!$C$39:$C$782,СВЦЭМ!$A$39:$A$782,$A33,СВЦЭМ!$B$39:$B$782,O$11)+'СЕТ СН'!$F$9+СВЦЭМ!$D$10+'СЕТ СН'!$F$6-'СЕТ СН'!$F$19</f>
        <v>1004.88597913</v>
      </c>
      <c r="P33" s="36">
        <f>SUMIFS(СВЦЭМ!$C$39:$C$782,СВЦЭМ!$A$39:$A$782,$A33,СВЦЭМ!$B$39:$B$782,P$11)+'СЕТ СН'!$F$9+СВЦЭМ!$D$10+'СЕТ СН'!$F$6-'СЕТ СН'!$F$19</f>
        <v>1039.21072768</v>
      </c>
      <c r="Q33" s="36">
        <f>SUMIFS(СВЦЭМ!$C$39:$C$782,СВЦЭМ!$A$39:$A$782,$A33,СВЦЭМ!$B$39:$B$782,Q$11)+'СЕТ СН'!$F$9+СВЦЭМ!$D$10+'СЕТ СН'!$F$6-'СЕТ СН'!$F$19</f>
        <v>1044.8575987899999</v>
      </c>
      <c r="R33" s="36">
        <f>SUMIFS(СВЦЭМ!$C$39:$C$782,СВЦЭМ!$A$39:$A$782,$A33,СВЦЭМ!$B$39:$B$782,R$11)+'СЕТ СН'!$F$9+СВЦЭМ!$D$10+'СЕТ СН'!$F$6-'СЕТ СН'!$F$19</f>
        <v>1031.1715664799999</v>
      </c>
      <c r="S33" s="36">
        <f>SUMIFS(СВЦЭМ!$C$39:$C$782,СВЦЭМ!$A$39:$A$782,$A33,СВЦЭМ!$B$39:$B$782,S$11)+'СЕТ СН'!$F$9+СВЦЭМ!$D$10+'СЕТ СН'!$F$6-'СЕТ СН'!$F$19</f>
        <v>1009.1137710100001</v>
      </c>
      <c r="T33" s="36">
        <f>SUMIFS(СВЦЭМ!$C$39:$C$782,СВЦЭМ!$A$39:$A$782,$A33,СВЦЭМ!$B$39:$B$782,T$11)+'СЕТ СН'!$F$9+СВЦЭМ!$D$10+'СЕТ СН'!$F$6-'СЕТ СН'!$F$19</f>
        <v>985.17425986000001</v>
      </c>
      <c r="U33" s="36">
        <f>SUMIFS(СВЦЭМ!$C$39:$C$782,СВЦЭМ!$A$39:$A$782,$A33,СВЦЭМ!$B$39:$B$782,U$11)+'СЕТ СН'!$F$9+СВЦЭМ!$D$10+'СЕТ СН'!$F$6-'СЕТ СН'!$F$19</f>
        <v>984.98617626000009</v>
      </c>
      <c r="V33" s="36">
        <f>SUMIFS(СВЦЭМ!$C$39:$C$782,СВЦЭМ!$A$39:$A$782,$A33,СВЦЭМ!$B$39:$B$782,V$11)+'СЕТ СН'!$F$9+СВЦЭМ!$D$10+'СЕТ СН'!$F$6-'СЕТ СН'!$F$19</f>
        <v>974.3160971100001</v>
      </c>
      <c r="W33" s="36">
        <f>SUMIFS(СВЦЭМ!$C$39:$C$782,СВЦЭМ!$A$39:$A$782,$A33,СВЦЭМ!$B$39:$B$782,W$11)+'СЕТ СН'!$F$9+СВЦЭМ!$D$10+'СЕТ СН'!$F$6-'СЕТ СН'!$F$19</f>
        <v>967.06578945000001</v>
      </c>
      <c r="X33" s="36">
        <f>SUMIFS(СВЦЭМ!$C$39:$C$782,СВЦЭМ!$A$39:$A$782,$A33,СВЦЭМ!$B$39:$B$782,X$11)+'СЕТ СН'!$F$9+СВЦЭМ!$D$10+'СЕТ СН'!$F$6-'СЕТ СН'!$F$19</f>
        <v>948.08084880000001</v>
      </c>
      <c r="Y33" s="36">
        <f>SUMIFS(СВЦЭМ!$C$39:$C$782,СВЦЭМ!$A$39:$A$782,$A33,СВЦЭМ!$B$39:$B$782,Y$11)+'СЕТ СН'!$F$9+СВЦЭМ!$D$10+'СЕТ СН'!$F$6-'СЕТ СН'!$F$19</f>
        <v>941.46454033000009</v>
      </c>
    </row>
    <row r="34" spans="1:25" ht="15.75" x14ac:dyDescent="0.2">
      <c r="A34" s="35">
        <f t="shared" si="0"/>
        <v>44462</v>
      </c>
      <c r="B34" s="36">
        <f>SUMIFS(СВЦЭМ!$C$39:$C$782,СВЦЭМ!$A$39:$A$782,$A34,СВЦЭМ!$B$39:$B$782,B$11)+'СЕТ СН'!$F$9+СВЦЭМ!$D$10+'СЕТ СН'!$F$6-'СЕТ СН'!$F$19</f>
        <v>1064.03302166</v>
      </c>
      <c r="C34" s="36">
        <f>SUMIFS(СВЦЭМ!$C$39:$C$782,СВЦЭМ!$A$39:$A$782,$A34,СВЦЭМ!$B$39:$B$782,C$11)+'СЕТ СН'!$F$9+СВЦЭМ!$D$10+'СЕТ СН'!$F$6-'СЕТ СН'!$F$19</f>
        <v>1156.9213180899999</v>
      </c>
      <c r="D34" s="36">
        <f>SUMIFS(СВЦЭМ!$C$39:$C$782,СВЦЭМ!$A$39:$A$782,$A34,СВЦЭМ!$B$39:$B$782,D$11)+'СЕТ СН'!$F$9+СВЦЭМ!$D$10+'СЕТ СН'!$F$6-'СЕТ СН'!$F$19</f>
        <v>1214.7206638999999</v>
      </c>
      <c r="E34" s="36">
        <f>SUMIFS(СВЦЭМ!$C$39:$C$782,СВЦЭМ!$A$39:$A$782,$A34,СВЦЭМ!$B$39:$B$782,E$11)+'СЕТ СН'!$F$9+СВЦЭМ!$D$10+'СЕТ СН'!$F$6-'СЕТ СН'!$F$19</f>
        <v>1225.1789715599998</v>
      </c>
      <c r="F34" s="36">
        <f>SUMIFS(СВЦЭМ!$C$39:$C$782,СВЦЭМ!$A$39:$A$782,$A34,СВЦЭМ!$B$39:$B$782,F$11)+'СЕТ СН'!$F$9+СВЦЭМ!$D$10+'СЕТ СН'!$F$6-'СЕТ СН'!$F$19</f>
        <v>1226.1488363199999</v>
      </c>
      <c r="G34" s="36">
        <f>SUMIFS(СВЦЭМ!$C$39:$C$782,СВЦЭМ!$A$39:$A$782,$A34,СВЦЭМ!$B$39:$B$782,G$11)+'СЕТ СН'!$F$9+СВЦЭМ!$D$10+'СЕТ СН'!$F$6-'СЕТ СН'!$F$19</f>
        <v>1202.9201382599999</v>
      </c>
      <c r="H34" s="36">
        <f>SUMIFS(СВЦЭМ!$C$39:$C$782,СВЦЭМ!$A$39:$A$782,$A34,СВЦЭМ!$B$39:$B$782,H$11)+'СЕТ СН'!$F$9+СВЦЭМ!$D$10+'СЕТ СН'!$F$6-'СЕТ СН'!$F$19</f>
        <v>1131.57058719</v>
      </c>
      <c r="I34" s="36">
        <f>SUMIFS(СВЦЭМ!$C$39:$C$782,СВЦЭМ!$A$39:$A$782,$A34,СВЦЭМ!$B$39:$B$782,I$11)+'СЕТ СН'!$F$9+СВЦЭМ!$D$10+'СЕТ СН'!$F$6-'СЕТ СН'!$F$19</f>
        <v>1029.44219567</v>
      </c>
      <c r="J34" s="36">
        <f>SUMIFS(СВЦЭМ!$C$39:$C$782,СВЦЭМ!$A$39:$A$782,$A34,СВЦЭМ!$B$39:$B$782,J$11)+'СЕТ СН'!$F$9+СВЦЭМ!$D$10+'СЕТ СН'!$F$6-'СЕТ СН'!$F$19</f>
        <v>1035.24393156</v>
      </c>
      <c r="K34" s="36">
        <f>SUMIFS(СВЦЭМ!$C$39:$C$782,СВЦЭМ!$A$39:$A$782,$A34,СВЦЭМ!$B$39:$B$782,K$11)+'СЕТ СН'!$F$9+СВЦЭМ!$D$10+'СЕТ СН'!$F$6-'СЕТ СН'!$F$19</f>
        <v>1057.0256578000001</v>
      </c>
      <c r="L34" s="36">
        <f>SUMIFS(СВЦЭМ!$C$39:$C$782,СВЦЭМ!$A$39:$A$782,$A34,СВЦЭМ!$B$39:$B$782,L$11)+'СЕТ СН'!$F$9+СВЦЭМ!$D$10+'СЕТ СН'!$F$6-'СЕТ СН'!$F$19</f>
        <v>1050.89073491</v>
      </c>
      <c r="M34" s="36">
        <f>SUMIFS(СВЦЭМ!$C$39:$C$782,СВЦЭМ!$A$39:$A$782,$A34,СВЦЭМ!$B$39:$B$782,M$11)+'СЕТ СН'!$F$9+СВЦЭМ!$D$10+'СЕТ СН'!$F$6-'СЕТ СН'!$F$19</f>
        <v>1044.5229371999999</v>
      </c>
      <c r="N34" s="36">
        <f>SUMIFS(СВЦЭМ!$C$39:$C$782,СВЦЭМ!$A$39:$A$782,$A34,СВЦЭМ!$B$39:$B$782,N$11)+'СЕТ СН'!$F$9+СВЦЭМ!$D$10+'СЕТ СН'!$F$6-'СЕТ СН'!$F$19</f>
        <v>1016.02864322</v>
      </c>
      <c r="O34" s="36">
        <f>SUMIFS(СВЦЭМ!$C$39:$C$782,СВЦЭМ!$A$39:$A$782,$A34,СВЦЭМ!$B$39:$B$782,O$11)+'СЕТ СН'!$F$9+СВЦЭМ!$D$10+'СЕТ СН'!$F$6-'СЕТ СН'!$F$19</f>
        <v>1018.5303145600001</v>
      </c>
      <c r="P34" s="36">
        <f>SUMIFS(СВЦЭМ!$C$39:$C$782,СВЦЭМ!$A$39:$A$782,$A34,СВЦЭМ!$B$39:$B$782,P$11)+'СЕТ СН'!$F$9+СВЦЭМ!$D$10+'СЕТ СН'!$F$6-'СЕТ СН'!$F$19</f>
        <v>1046.7142067899999</v>
      </c>
      <c r="Q34" s="36">
        <f>SUMIFS(СВЦЭМ!$C$39:$C$782,СВЦЭМ!$A$39:$A$782,$A34,СВЦЭМ!$B$39:$B$782,Q$11)+'СЕТ СН'!$F$9+СВЦЭМ!$D$10+'СЕТ СН'!$F$6-'СЕТ СН'!$F$19</f>
        <v>1056.1461766</v>
      </c>
      <c r="R34" s="36">
        <f>SUMIFS(СВЦЭМ!$C$39:$C$782,СВЦЭМ!$A$39:$A$782,$A34,СВЦЭМ!$B$39:$B$782,R$11)+'СЕТ СН'!$F$9+СВЦЭМ!$D$10+'СЕТ СН'!$F$6-'СЕТ СН'!$F$19</f>
        <v>1036.31919709</v>
      </c>
      <c r="S34" s="36">
        <f>SUMIFS(СВЦЭМ!$C$39:$C$782,СВЦЭМ!$A$39:$A$782,$A34,СВЦЭМ!$B$39:$B$782,S$11)+'СЕТ СН'!$F$9+СВЦЭМ!$D$10+'СЕТ СН'!$F$6-'СЕТ СН'!$F$19</f>
        <v>1014.52009581</v>
      </c>
      <c r="T34" s="36">
        <f>SUMIFS(СВЦЭМ!$C$39:$C$782,СВЦЭМ!$A$39:$A$782,$A34,СВЦЭМ!$B$39:$B$782,T$11)+'СЕТ СН'!$F$9+СВЦЭМ!$D$10+'СЕТ СН'!$F$6-'СЕТ СН'!$F$19</f>
        <v>997.12121820000004</v>
      </c>
      <c r="U34" s="36">
        <f>SUMIFS(СВЦЭМ!$C$39:$C$782,СВЦЭМ!$A$39:$A$782,$A34,СВЦЭМ!$B$39:$B$782,U$11)+'СЕТ СН'!$F$9+СВЦЭМ!$D$10+'СЕТ СН'!$F$6-'СЕТ СН'!$F$19</f>
        <v>989.65599780000002</v>
      </c>
      <c r="V34" s="36">
        <f>SUMIFS(СВЦЭМ!$C$39:$C$782,СВЦЭМ!$A$39:$A$782,$A34,СВЦЭМ!$B$39:$B$782,V$11)+'СЕТ СН'!$F$9+СВЦЭМ!$D$10+'СЕТ СН'!$F$6-'СЕТ СН'!$F$19</f>
        <v>988.23092022000003</v>
      </c>
      <c r="W34" s="36">
        <f>SUMIFS(СВЦЭМ!$C$39:$C$782,СВЦЭМ!$A$39:$A$782,$A34,СВЦЭМ!$B$39:$B$782,W$11)+'СЕТ СН'!$F$9+СВЦЭМ!$D$10+'СЕТ СН'!$F$6-'СЕТ СН'!$F$19</f>
        <v>974.79242355000008</v>
      </c>
      <c r="X34" s="36">
        <f>SUMIFS(СВЦЭМ!$C$39:$C$782,СВЦЭМ!$A$39:$A$782,$A34,СВЦЭМ!$B$39:$B$782,X$11)+'СЕТ СН'!$F$9+СВЦЭМ!$D$10+'СЕТ СН'!$F$6-'СЕТ СН'!$F$19</f>
        <v>959.90280551000001</v>
      </c>
      <c r="Y34" s="36">
        <f>SUMIFS(СВЦЭМ!$C$39:$C$782,СВЦЭМ!$A$39:$A$782,$A34,СВЦЭМ!$B$39:$B$782,Y$11)+'СЕТ СН'!$F$9+СВЦЭМ!$D$10+'СЕТ СН'!$F$6-'СЕТ СН'!$F$19</f>
        <v>1004.3598474600001</v>
      </c>
    </row>
    <row r="35" spans="1:25" ht="15.75" x14ac:dyDescent="0.2">
      <c r="A35" s="35">
        <f t="shared" si="0"/>
        <v>44463</v>
      </c>
      <c r="B35" s="36">
        <f>SUMIFS(СВЦЭМ!$C$39:$C$782,СВЦЭМ!$A$39:$A$782,$A35,СВЦЭМ!$B$39:$B$782,B$11)+'СЕТ СН'!$F$9+СВЦЭМ!$D$10+'СЕТ СН'!$F$6-'СЕТ СН'!$F$19</f>
        <v>1034.4220675199999</v>
      </c>
      <c r="C35" s="36">
        <f>SUMIFS(СВЦЭМ!$C$39:$C$782,СВЦЭМ!$A$39:$A$782,$A35,СВЦЭМ!$B$39:$B$782,C$11)+'СЕТ СН'!$F$9+СВЦЭМ!$D$10+'СЕТ СН'!$F$6-'СЕТ СН'!$F$19</f>
        <v>1093.3929518999998</v>
      </c>
      <c r="D35" s="36">
        <f>SUMIFS(СВЦЭМ!$C$39:$C$782,СВЦЭМ!$A$39:$A$782,$A35,СВЦЭМ!$B$39:$B$782,D$11)+'СЕТ СН'!$F$9+СВЦЭМ!$D$10+'СЕТ СН'!$F$6-'СЕТ СН'!$F$19</f>
        <v>1158.0154065099998</v>
      </c>
      <c r="E35" s="36">
        <f>SUMIFS(СВЦЭМ!$C$39:$C$782,СВЦЭМ!$A$39:$A$782,$A35,СВЦЭМ!$B$39:$B$782,E$11)+'СЕТ СН'!$F$9+СВЦЭМ!$D$10+'СЕТ СН'!$F$6-'СЕТ СН'!$F$19</f>
        <v>1178.6297058899997</v>
      </c>
      <c r="F35" s="36">
        <f>SUMIFS(СВЦЭМ!$C$39:$C$782,СВЦЭМ!$A$39:$A$782,$A35,СВЦЭМ!$B$39:$B$782,F$11)+'СЕТ СН'!$F$9+СВЦЭМ!$D$10+'СЕТ СН'!$F$6-'СЕТ СН'!$F$19</f>
        <v>1184.2414821199998</v>
      </c>
      <c r="G35" s="36">
        <f>SUMIFS(СВЦЭМ!$C$39:$C$782,СВЦЭМ!$A$39:$A$782,$A35,СВЦЭМ!$B$39:$B$782,G$11)+'СЕТ СН'!$F$9+СВЦЭМ!$D$10+'СЕТ СН'!$F$6-'СЕТ СН'!$F$19</f>
        <v>1144.1905957399999</v>
      </c>
      <c r="H35" s="36">
        <f>SUMIFS(СВЦЭМ!$C$39:$C$782,СВЦЭМ!$A$39:$A$782,$A35,СВЦЭМ!$B$39:$B$782,H$11)+'СЕТ СН'!$F$9+СВЦЭМ!$D$10+'СЕТ СН'!$F$6-'СЕТ СН'!$F$19</f>
        <v>1074.1605372199999</v>
      </c>
      <c r="I35" s="36">
        <f>SUMIFS(СВЦЭМ!$C$39:$C$782,СВЦЭМ!$A$39:$A$782,$A35,СВЦЭМ!$B$39:$B$782,I$11)+'СЕТ СН'!$F$9+СВЦЭМ!$D$10+'СЕТ СН'!$F$6-'СЕТ СН'!$F$19</f>
        <v>1019.18319221</v>
      </c>
      <c r="J35" s="36">
        <f>SUMIFS(СВЦЭМ!$C$39:$C$782,СВЦЭМ!$A$39:$A$782,$A35,СВЦЭМ!$B$39:$B$782,J$11)+'СЕТ СН'!$F$9+СВЦЭМ!$D$10+'СЕТ СН'!$F$6-'СЕТ СН'!$F$19</f>
        <v>1023.98994699</v>
      </c>
      <c r="K35" s="36">
        <f>SUMIFS(СВЦЭМ!$C$39:$C$782,СВЦЭМ!$A$39:$A$782,$A35,СВЦЭМ!$B$39:$B$782,K$11)+'СЕТ СН'!$F$9+СВЦЭМ!$D$10+'СЕТ СН'!$F$6-'СЕТ СН'!$F$19</f>
        <v>1042.91031813</v>
      </c>
      <c r="L35" s="36">
        <f>SUMIFS(СВЦЭМ!$C$39:$C$782,СВЦЭМ!$A$39:$A$782,$A35,СВЦЭМ!$B$39:$B$782,L$11)+'СЕТ СН'!$F$9+СВЦЭМ!$D$10+'СЕТ СН'!$F$6-'СЕТ СН'!$F$19</f>
        <v>1054.76637719</v>
      </c>
      <c r="M35" s="36">
        <f>SUMIFS(СВЦЭМ!$C$39:$C$782,СВЦЭМ!$A$39:$A$782,$A35,СВЦЭМ!$B$39:$B$782,M$11)+'СЕТ СН'!$F$9+СВЦЭМ!$D$10+'СЕТ СН'!$F$6-'СЕТ СН'!$F$19</f>
        <v>1045.3736071599999</v>
      </c>
      <c r="N35" s="36">
        <f>SUMIFS(СВЦЭМ!$C$39:$C$782,СВЦЭМ!$A$39:$A$782,$A35,СВЦЭМ!$B$39:$B$782,N$11)+'СЕТ СН'!$F$9+СВЦЭМ!$D$10+'СЕТ СН'!$F$6-'СЕТ СН'!$F$19</f>
        <v>1012.9045677800001</v>
      </c>
      <c r="O35" s="36">
        <f>SUMIFS(СВЦЭМ!$C$39:$C$782,СВЦЭМ!$A$39:$A$782,$A35,СВЦЭМ!$B$39:$B$782,O$11)+'СЕТ СН'!$F$9+СВЦЭМ!$D$10+'СЕТ СН'!$F$6-'СЕТ СН'!$F$19</f>
        <v>1009.6046277400001</v>
      </c>
      <c r="P35" s="36">
        <f>SUMIFS(СВЦЭМ!$C$39:$C$782,СВЦЭМ!$A$39:$A$782,$A35,СВЦЭМ!$B$39:$B$782,P$11)+'СЕТ СН'!$F$9+СВЦЭМ!$D$10+'СЕТ СН'!$F$6-'СЕТ СН'!$F$19</f>
        <v>1052.21194874</v>
      </c>
      <c r="Q35" s="36">
        <f>SUMIFS(СВЦЭМ!$C$39:$C$782,СВЦЭМ!$A$39:$A$782,$A35,СВЦЭМ!$B$39:$B$782,Q$11)+'СЕТ СН'!$F$9+СВЦЭМ!$D$10+'СЕТ СН'!$F$6-'СЕТ СН'!$F$19</f>
        <v>1055.9376922199999</v>
      </c>
      <c r="R35" s="36">
        <f>SUMIFS(СВЦЭМ!$C$39:$C$782,СВЦЭМ!$A$39:$A$782,$A35,СВЦЭМ!$B$39:$B$782,R$11)+'СЕТ СН'!$F$9+СВЦЭМ!$D$10+'СЕТ СН'!$F$6-'СЕТ СН'!$F$19</f>
        <v>1037.4280961300001</v>
      </c>
      <c r="S35" s="36">
        <f>SUMIFS(СВЦЭМ!$C$39:$C$782,СВЦЭМ!$A$39:$A$782,$A35,СВЦЭМ!$B$39:$B$782,S$11)+'СЕТ СН'!$F$9+СВЦЭМ!$D$10+'СЕТ СН'!$F$6-'СЕТ СН'!$F$19</f>
        <v>1022.6787675200001</v>
      </c>
      <c r="T35" s="36">
        <f>SUMIFS(СВЦЭМ!$C$39:$C$782,СВЦЭМ!$A$39:$A$782,$A35,СВЦЭМ!$B$39:$B$782,T$11)+'СЕТ СН'!$F$9+СВЦЭМ!$D$10+'СЕТ СН'!$F$6-'СЕТ СН'!$F$19</f>
        <v>1004.53167221</v>
      </c>
      <c r="U35" s="36">
        <f>SUMIFS(СВЦЭМ!$C$39:$C$782,СВЦЭМ!$A$39:$A$782,$A35,СВЦЭМ!$B$39:$B$782,U$11)+'СЕТ СН'!$F$9+СВЦЭМ!$D$10+'СЕТ СН'!$F$6-'СЕТ СН'!$F$19</f>
        <v>994.08107753000002</v>
      </c>
      <c r="V35" s="36">
        <f>SUMIFS(СВЦЭМ!$C$39:$C$782,СВЦЭМ!$A$39:$A$782,$A35,СВЦЭМ!$B$39:$B$782,V$11)+'СЕТ СН'!$F$9+СВЦЭМ!$D$10+'СЕТ СН'!$F$6-'СЕТ СН'!$F$19</f>
        <v>986.48587822000002</v>
      </c>
      <c r="W35" s="36">
        <f>SUMIFS(СВЦЭМ!$C$39:$C$782,СВЦЭМ!$A$39:$A$782,$A35,СВЦЭМ!$B$39:$B$782,W$11)+'СЕТ СН'!$F$9+СВЦЭМ!$D$10+'СЕТ СН'!$F$6-'СЕТ СН'!$F$19</f>
        <v>973.19581684000002</v>
      </c>
      <c r="X35" s="36">
        <f>SUMIFS(СВЦЭМ!$C$39:$C$782,СВЦЭМ!$A$39:$A$782,$A35,СВЦЭМ!$B$39:$B$782,X$11)+'СЕТ СН'!$F$9+СВЦЭМ!$D$10+'СЕТ СН'!$F$6-'СЕТ СН'!$F$19</f>
        <v>949.08544381000002</v>
      </c>
      <c r="Y35" s="36">
        <f>SUMIFS(СВЦЭМ!$C$39:$C$782,СВЦЭМ!$A$39:$A$782,$A35,СВЦЭМ!$B$39:$B$782,Y$11)+'СЕТ СН'!$F$9+СВЦЭМ!$D$10+'СЕТ СН'!$F$6-'СЕТ СН'!$F$19</f>
        <v>962.78315861999999</v>
      </c>
    </row>
    <row r="36" spans="1:25" ht="15.75" x14ac:dyDescent="0.2">
      <c r="A36" s="35">
        <f t="shared" si="0"/>
        <v>44464</v>
      </c>
      <c r="B36" s="36">
        <f>SUMIFS(СВЦЭМ!$C$39:$C$782,СВЦЭМ!$A$39:$A$782,$A36,СВЦЭМ!$B$39:$B$782,B$11)+'СЕТ СН'!$F$9+СВЦЭМ!$D$10+'СЕТ СН'!$F$6-'СЕТ СН'!$F$19</f>
        <v>970.36600021000004</v>
      </c>
      <c r="C36" s="36">
        <f>SUMIFS(СВЦЭМ!$C$39:$C$782,СВЦЭМ!$A$39:$A$782,$A36,СВЦЭМ!$B$39:$B$782,C$11)+'СЕТ СН'!$F$9+СВЦЭМ!$D$10+'СЕТ СН'!$F$6-'СЕТ СН'!$F$19</f>
        <v>1057.3627820199999</v>
      </c>
      <c r="D36" s="36">
        <f>SUMIFS(СВЦЭМ!$C$39:$C$782,СВЦЭМ!$A$39:$A$782,$A36,СВЦЭМ!$B$39:$B$782,D$11)+'СЕТ СН'!$F$9+СВЦЭМ!$D$10+'СЕТ СН'!$F$6-'СЕТ СН'!$F$19</f>
        <v>1137.8530691399997</v>
      </c>
      <c r="E36" s="36">
        <f>SUMIFS(СВЦЭМ!$C$39:$C$782,СВЦЭМ!$A$39:$A$782,$A36,СВЦЭМ!$B$39:$B$782,E$11)+'СЕТ СН'!$F$9+СВЦЭМ!$D$10+'СЕТ СН'!$F$6-'СЕТ СН'!$F$19</f>
        <v>1166.0978777499997</v>
      </c>
      <c r="F36" s="36">
        <f>SUMIFS(СВЦЭМ!$C$39:$C$782,СВЦЭМ!$A$39:$A$782,$A36,СВЦЭМ!$B$39:$B$782,F$11)+'СЕТ СН'!$F$9+СВЦЭМ!$D$10+'СЕТ СН'!$F$6-'СЕТ СН'!$F$19</f>
        <v>1165.2505467599999</v>
      </c>
      <c r="G36" s="36">
        <f>SUMIFS(СВЦЭМ!$C$39:$C$782,СВЦЭМ!$A$39:$A$782,$A36,СВЦЭМ!$B$39:$B$782,G$11)+'СЕТ СН'!$F$9+СВЦЭМ!$D$10+'СЕТ СН'!$F$6-'СЕТ СН'!$F$19</f>
        <v>1165.8687367799998</v>
      </c>
      <c r="H36" s="36">
        <f>SUMIFS(СВЦЭМ!$C$39:$C$782,СВЦЭМ!$A$39:$A$782,$A36,СВЦЭМ!$B$39:$B$782,H$11)+'СЕТ СН'!$F$9+СВЦЭМ!$D$10+'СЕТ СН'!$F$6-'СЕТ СН'!$F$19</f>
        <v>1130.7829194299998</v>
      </c>
      <c r="I36" s="36">
        <f>SUMIFS(СВЦЭМ!$C$39:$C$782,СВЦЭМ!$A$39:$A$782,$A36,СВЦЭМ!$B$39:$B$782,I$11)+'СЕТ СН'!$F$9+СВЦЭМ!$D$10+'СЕТ СН'!$F$6-'СЕТ СН'!$F$19</f>
        <v>1046.88214726</v>
      </c>
      <c r="J36" s="36">
        <f>SUMIFS(СВЦЭМ!$C$39:$C$782,СВЦЭМ!$A$39:$A$782,$A36,СВЦЭМ!$B$39:$B$782,J$11)+'СЕТ СН'!$F$9+СВЦЭМ!$D$10+'СЕТ СН'!$F$6-'СЕТ СН'!$F$19</f>
        <v>995.98126278000007</v>
      </c>
      <c r="K36" s="36">
        <f>SUMIFS(СВЦЭМ!$C$39:$C$782,СВЦЭМ!$A$39:$A$782,$A36,СВЦЭМ!$B$39:$B$782,K$11)+'СЕТ СН'!$F$9+СВЦЭМ!$D$10+'СЕТ СН'!$F$6-'СЕТ СН'!$F$19</f>
        <v>994.34065491000001</v>
      </c>
      <c r="L36" s="36">
        <f>SUMIFS(СВЦЭМ!$C$39:$C$782,СВЦЭМ!$A$39:$A$782,$A36,СВЦЭМ!$B$39:$B$782,L$11)+'СЕТ СН'!$F$9+СВЦЭМ!$D$10+'СЕТ СН'!$F$6-'СЕТ СН'!$F$19</f>
        <v>989.54800891000002</v>
      </c>
      <c r="M36" s="36">
        <f>SUMIFS(СВЦЭМ!$C$39:$C$782,СВЦЭМ!$A$39:$A$782,$A36,СВЦЭМ!$B$39:$B$782,M$11)+'СЕТ СН'!$F$9+СВЦЭМ!$D$10+'СЕТ СН'!$F$6-'СЕТ СН'!$F$19</f>
        <v>982.6431422500001</v>
      </c>
      <c r="N36" s="36">
        <f>SUMIFS(СВЦЭМ!$C$39:$C$782,СВЦЭМ!$A$39:$A$782,$A36,СВЦЭМ!$B$39:$B$782,N$11)+'СЕТ СН'!$F$9+СВЦЭМ!$D$10+'СЕТ СН'!$F$6-'СЕТ СН'!$F$19</f>
        <v>995.47453844000006</v>
      </c>
      <c r="O36" s="36">
        <f>SUMIFS(СВЦЭМ!$C$39:$C$782,СВЦЭМ!$A$39:$A$782,$A36,СВЦЭМ!$B$39:$B$782,O$11)+'СЕТ СН'!$F$9+СВЦЭМ!$D$10+'СЕТ СН'!$F$6-'СЕТ СН'!$F$19</f>
        <v>1013.2961618700001</v>
      </c>
      <c r="P36" s="36">
        <f>SUMIFS(СВЦЭМ!$C$39:$C$782,СВЦЭМ!$A$39:$A$782,$A36,СВЦЭМ!$B$39:$B$782,P$11)+'СЕТ СН'!$F$9+СВЦЭМ!$D$10+'СЕТ СН'!$F$6-'СЕТ СН'!$F$19</f>
        <v>1052.2982497400001</v>
      </c>
      <c r="Q36" s="36">
        <f>SUMIFS(СВЦЭМ!$C$39:$C$782,СВЦЭМ!$A$39:$A$782,$A36,СВЦЭМ!$B$39:$B$782,Q$11)+'СЕТ СН'!$F$9+СВЦЭМ!$D$10+'СЕТ СН'!$F$6-'СЕТ СН'!$F$19</f>
        <v>1054.16418815</v>
      </c>
      <c r="R36" s="36">
        <f>SUMIFS(СВЦЭМ!$C$39:$C$782,СВЦЭМ!$A$39:$A$782,$A36,СВЦЭМ!$B$39:$B$782,R$11)+'СЕТ СН'!$F$9+СВЦЭМ!$D$10+'СЕТ СН'!$F$6-'СЕТ СН'!$F$19</f>
        <v>1031.6066177099999</v>
      </c>
      <c r="S36" s="36">
        <f>SUMIFS(СВЦЭМ!$C$39:$C$782,СВЦЭМ!$A$39:$A$782,$A36,СВЦЭМ!$B$39:$B$782,S$11)+'СЕТ СН'!$F$9+СВЦЭМ!$D$10+'СЕТ СН'!$F$6-'СЕТ СН'!$F$19</f>
        <v>1008.5236766700001</v>
      </c>
      <c r="T36" s="36">
        <f>SUMIFS(СВЦЭМ!$C$39:$C$782,СВЦЭМ!$A$39:$A$782,$A36,СВЦЭМ!$B$39:$B$782,T$11)+'СЕТ СН'!$F$9+СВЦЭМ!$D$10+'СЕТ СН'!$F$6-'СЕТ СН'!$F$19</f>
        <v>976.48229215000003</v>
      </c>
      <c r="U36" s="36">
        <f>SUMIFS(СВЦЭМ!$C$39:$C$782,СВЦЭМ!$A$39:$A$782,$A36,СВЦЭМ!$B$39:$B$782,U$11)+'СЕТ СН'!$F$9+СВЦЭМ!$D$10+'СЕТ СН'!$F$6-'СЕТ СН'!$F$19</f>
        <v>968.19078386000001</v>
      </c>
      <c r="V36" s="36">
        <f>SUMIFS(СВЦЭМ!$C$39:$C$782,СВЦЭМ!$A$39:$A$782,$A36,СВЦЭМ!$B$39:$B$782,V$11)+'СЕТ СН'!$F$9+СВЦЭМ!$D$10+'СЕТ СН'!$F$6-'СЕТ СН'!$F$19</f>
        <v>976.95422601000007</v>
      </c>
      <c r="W36" s="36">
        <f>SUMIFS(СВЦЭМ!$C$39:$C$782,СВЦЭМ!$A$39:$A$782,$A36,СВЦЭМ!$B$39:$B$782,W$11)+'СЕТ СН'!$F$9+СВЦЭМ!$D$10+'СЕТ СН'!$F$6-'СЕТ СН'!$F$19</f>
        <v>957.91076426000006</v>
      </c>
      <c r="X36" s="36">
        <f>SUMIFS(СВЦЭМ!$C$39:$C$782,СВЦЭМ!$A$39:$A$782,$A36,СВЦЭМ!$B$39:$B$782,X$11)+'СЕТ СН'!$F$9+СВЦЭМ!$D$10+'СЕТ СН'!$F$6-'СЕТ СН'!$F$19</f>
        <v>997.65709899000001</v>
      </c>
      <c r="Y36" s="36">
        <f>SUMIFS(СВЦЭМ!$C$39:$C$782,СВЦЭМ!$A$39:$A$782,$A36,СВЦЭМ!$B$39:$B$782,Y$11)+'СЕТ СН'!$F$9+СВЦЭМ!$D$10+'СЕТ СН'!$F$6-'СЕТ СН'!$F$19</f>
        <v>1015.0750034700001</v>
      </c>
    </row>
    <row r="37" spans="1:25" ht="15.75" x14ac:dyDescent="0.2">
      <c r="A37" s="35">
        <f t="shared" si="0"/>
        <v>44465</v>
      </c>
      <c r="B37" s="36">
        <f>SUMIFS(СВЦЭМ!$C$39:$C$782,СВЦЭМ!$A$39:$A$782,$A37,СВЦЭМ!$B$39:$B$782,B$11)+'СЕТ СН'!$F$9+СВЦЭМ!$D$10+'СЕТ СН'!$F$6-'СЕТ СН'!$F$19</f>
        <v>1032.63069268</v>
      </c>
      <c r="C37" s="36">
        <f>SUMIFS(СВЦЭМ!$C$39:$C$782,СВЦЭМ!$A$39:$A$782,$A37,СВЦЭМ!$B$39:$B$782,C$11)+'СЕТ СН'!$F$9+СВЦЭМ!$D$10+'СЕТ СН'!$F$6-'СЕТ СН'!$F$19</f>
        <v>1108.8100962099998</v>
      </c>
      <c r="D37" s="36">
        <f>SUMIFS(СВЦЭМ!$C$39:$C$782,СВЦЭМ!$A$39:$A$782,$A37,СВЦЭМ!$B$39:$B$782,D$11)+'СЕТ СН'!$F$9+СВЦЭМ!$D$10+'СЕТ СН'!$F$6-'СЕТ СН'!$F$19</f>
        <v>1163.8367552599998</v>
      </c>
      <c r="E37" s="36">
        <f>SUMIFS(СВЦЭМ!$C$39:$C$782,СВЦЭМ!$A$39:$A$782,$A37,СВЦЭМ!$B$39:$B$782,E$11)+'СЕТ СН'!$F$9+СВЦЭМ!$D$10+'СЕТ СН'!$F$6-'СЕТ СН'!$F$19</f>
        <v>1195.2157037599998</v>
      </c>
      <c r="F37" s="36">
        <f>SUMIFS(СВЦЭМ!$C$39:$C$782,СВЦЭМ!$A$39:$A$782,$A37,СВЦЭМ!$B$39:$B$782,F$11)+'СЕТ СН'!$F$9+СВЦЭМ!$D$10+'СЕТ СН'!$F$6-'СЕТ СН'!$F$19</f>
        <v>1206.0415534099998</v>
      </c>
      <c r="G37" s="36">
        <f>SUMIFS(СВЦЭМ!$C$39:$C$782,СВЦЭМ!$A$39:$A$782,$A37,СВЦЭМ!$B$39:$B$782,G$11)+'СЕТ СН'!$F$9+СВЦЭМ!$D$10+'СЕТ СН'!$F$6-'СЕТ СН'!$F$19</f>
        <v>1190.4790854899998</v>
      </c>
      <c r="H37" s="36">
        <f>SUMIFS(СВЦЭМ!$C$39:$C$782,СВЦЭМ!$A$39:$A$782,$A37,СВЦЭМ!$B$39:$B$782,H$11)+'СЕТ СН'!$F$9+СВЦЭМ!$D$10+'СЕТ СН'!$F$6-'СЕТ СН'!$F$19</f>
        <v>1149.2944316799999</v>
      </c>
      <c r="I37" s="36">
        <f>SUMIFS(СВЦЭМ!$C$39:$C$782,СВЦЭМ!$A$39:$A$782,$A37,СВЦЭМ!$B$39:$B$782,I$11)+'СЕТ СН'!$F$9+СВЦЭМ!$D$10+'СЕТ СН'!$F$6-'СЕТ СН'!$F$19</f>
        <v>1072.5710651699999</v>
      </c>
      <c r="J37" s="36">
        <f>SUMIFS(СВЦЭМ!$C$39:$C$782,СВЦЭМ!$A$39:$A$782,$A37,СВЦЭМ!$B$39:$B$782,J$11)+'СЕТ СН'!$F$9+СВЦЭМ!$D$10+'СЕТ СН'!$F$6-'СЕТ СН'!$F$19</f>
        <v>1003.4882289100001</v>
      </c>
      <c r="K37" s="36">
        <f>SUMIFS(СВЦЭМ!$C$39:$C$782,СВЦЭМ!$A$39:$A$782,$A37,СВЦЭМ!$B$39:$B$782,K$11)+'СЕТ СН'!$F$9+СВЦЭМ!$D$10+'СЕТ СН'!$F$6-'СЕТ СН'!$F$19</f>
        <v>987.90310651000004</v>
      </c>
      <c r="L37" s="36">
        <f>SUMIFS(СВЦЭМ!$C$39:$C$782,СВЦЭМ!$A$39:$A$782,$A37,СВЦЭМ!$B$39:$B$782,L$11)+'СЕТ СН'!$F$9+СВЦЭМ!$D$10+'СЕТ СН'!$F$6-'СЕТ СН'!$F$19</f>
        <v>996.40632792000008</v>
      </c>
      <c r="M37" s="36">
        <f>SUMIFS(СВЦЭМ!$C$39:$C$782,СВЦЭМ!$A$39:$A$782,$A37,СВЦЭМ!$B$39:$B$782,M$11)+'СЕТ СН'!$F$9+СВЦЭМ!$D$10+'СЕТ СН'!$F$6-'СЕТ СН'!$F$19</f>
        <v>990.04502219000005</v>
      </c>
      <c r="N37" s="36">
        <f>SUMIFS(СВЦЭМ!$C$39:$C$782,СВЦЭМ!$A$39:$A$782,$A37,СВЦЭМ!$B$39:$B$782,N$11)+'СЕТ СН'!$F$9+СВЦЭМ!$D$10+'СЕТ СН'!$F$6-'СЕТ СН'!$F$19</f>
        <v>997.53047456000002</v>
      </c>
      <c r="O37" s="36">
        <f>SUMIFS(СВЦЭМ!$C$39:$C$782,СВЦЭМ!$A$39:$A$782,$A37,СВЦЭМ!$B$39:$B$782,O$11)+'СЕТ СН'!$F$9+СВЦЭМ!$D$10+'СЕТ СН'!$F$6-'СЕТ СН'!$F$19</f>
        <v>1021.02592684</v>
      </c>
      <c r="P37" s="36">
        <f>SUMIFS(СВЦЭМ!$C$39:$C$782,СВЦЭМ!$A$39:$A$782,$A37,СВЦЭМ!$B$39:$B$782,P$11)+'СЕТ СН'!$F$9+СВЦЭМ!$D$10+'СЕТ СН'!$F$6-'СЕТ СН'!$F$19</f>
        <v>1051.9202761500001</v>
      </c>
      <c r="Q37" s="36">
        <f>SUMIFS(СВЦЭМ!$C$39:$C$782,СВЦЭМ!$A$39:$A$782,$A37,СВЦЭМ!$B$39:$B$782,Q$11)+'СЕТ СН'!$F$9+СВЦЭМ!$D$10+'СЕТ СН'!$F$6-'СЕТ СН'!$F$19</f>
        <v>1054.15616329</v>
      </c>
      <c r="R37" s="36">
        <f>SUMIFS(СВЦЭМ!$C$39:$C$782,СВЦЭМ!$A$39:$A$782,$A37,СВЦЭМ!$B$39:$B$782,R$11)+'СЕТ СН'!$F$9+СВЦЭМ!$D$10+'СЕТ СН'!$F$6-'СЕТ СН'!$F$19</f>
        <v>1043.28364405</v>
      </c>
      <c r="S37" s="36">
        <f>SUMIFS(СВЦЭМ!$C$39:$C$782,СВЦЭМ!$A$39:$A$782,$A37,СВЦЭМ!$B$39:$B$782,S$11)+'СЕТ СН'!$F$9+СВЦЭМ!$D$10+'СЕТ СН'!$F$6-'СЕТ СН'!$F$19</f>
        <v>1023.34579067</v>
      </c>
      <c r="T37" s="36">
        <f>SUMIFS(СВЦЭМ!$C$39:$C$782,СВЦЭМ!$A$39:$A$782,$A37,СВЦЭМ!$B$39:$B$782,T$11)+'СЕТ СН'!$F$9+СВЦЭМ!$D$10+'СЕТ СН'!$F$6-'СЕТ СН'!$F$19</f>
        <v>992.13233537000008</v>
      </c>
      <c r="U37" s="36">
        <f>SUMIFS(СВЦЭМ!$C$39:$C$782,СВЦЭМ!$A$39:$A$782,$A37,СВЦЭМ!$B$39:$B$782,U$11)+'СЕТ СН'!$F$9+СВЦЭМ!$D$10+'СЕТ СН'!$F$6-'СЕТ СН'!$F$19</f>
        <v>1015.15210834</v>
      </c>
      <c r="V37" s="36">
        <f>SUMIFS(СВЦЭМ!$C$39:$C$782,СВЦЭМ!$A$39:$A$782,$A37,СВЦЭМ!$B$39:$B$782,V$11)+'СЕТ СН'!$F$9+СВЦЭМ!$D$10+'СЕТ СН'!$F$6-'СЕТ СН'!$F$19</f>
        <v>1029.61432511</v>
      </c>
      <c r="W37" s="36">
        <f>SUMIFS(СВЦЭМ!$C$39:$C$782,СВЦЭМ!$A$39:$A$782,$A37,СВЦЭМ!$B$39:$B$782,W$11)+'СЕТ СН'!$F$9+СВЦЭМ!$D$10+'СЕТ СН'!$F$6-'СЕТ СН'!$F$19</f>
        <v>1028.0840777599999</v>
      </c>
      <c r="X37" s="36">
        <f>SUMIFS(СВЦЭМ!$C$39:$C$782,СВЦЭМ!$A$39:$A$782,$A37,СВЦЭМ!$B$39:$B$782,X$11)+'СЕТ СН'!$F$9+СВЦЭМ!$D$10+'СЕТ СН'!$F$6-'СЕТ СН'!$F$19</f>
        <v>1013.4938269100001</v>
      </c>
      <c r="Y37" s="36">
        <f>SUMIFS(СВЦЭМ!$C$39:$C$782,СВЦЭМ!$A$39:$A$782,$A37,СВЦЭМ!$B$39:$B$782,Y$11)+'СЕТ СН'!$F$9+СВЦЭМ!$D$10+'СЕТ СН'!$F$6-'СЕТ СН'!$F$19</f>
        <v>1085.7899176999999</v>
      </c>
    </row>
    <row r="38" spans="1:25" ht="15.75" x14ac:dyDescent="0.2">
      <c r="A38" s="35">
        <f t="shared" si="0"/>
        <v>44466</v>
      </c>
      <c r="B38" s="36">
        <f>SUMIFS(СВЦЭМ!$C$39:$C$782,СВЦЭМ!$A$39:$A$782,$A38,СВЦЭМ!$B$39:$B$782,B$11)+'СЕТ СН'!$F$9+СВЦЭМ!$D$10+'СЕТ СН'!$F$6-'СЕТ СН'!$F$19</f>
        <v>1070.78793821</v>
      </c>
      <c r="C38" s="36">
        <f>SUMIFS(СВЦЭМ!$C$39:$C$782,СВЦЭМ!$A$39:$A$782,$A38,СВЦЭМ!$B$39:$B$782,C$11)+'СЕТ СН'!$F$9+СВЦЭМ!$D$10+'СЕТ СН'!$F$6-'СЕТ СН'!$F$19</f>
        <v>1222.2558219899997</v>
      </c>
      <c r="D38" s="36">
        <f>SUMIFS(СВЦЭМ!$C$39:$C$782,СВЦЭМ!$A$39:$A$782,$A38,СВЦЭМ!$B$39:$B$782,D$11)+'СЕТ СН'!$F$9+СВЦЭМ!$D$10+'СЕТ СН'!$F$6-'СЕТ СН'!$F$19</f>
        <v>1206.3309913099997</v>
      </c>
      <c r="E38" s="36">
        <f>SUMIFS(СВЦЭМ!$C$39:$C$782,СВЦЭМ!$A$39:$A$782,$A38,СВЦЭМ!$B$39:$B$782,E$11)+'СЕТ СН'!$F$9+СВЦЭМ!$D$10+'СЕТ СН'!$F$6-'СЕТ СН'!$F$19</f>
        <v>1214.4580161099998</v>
      </c>
      <c r="F38" s="36">
        <f>SUMIFS(СВЦЭМ!$C$39:$C$782,СВЦЭМ!$A$39:$A$782,$A38,СВЦЭМ!$B$39:$B$782,F$11)+'СЕТ СН'!$F$9+СВЦЭМ!$D$10+'СЕТ СН'!$F$6-'СЕТ СН'!$F$19</f>
        <v>1208.0535217599997</v>
      </c>
      <c r="G38" s="36">
        <f>SUMIFS(СВЦЭМ!$C$39:$C$782,СВЦЭМ!$A$39:$A$782,$A38,СВЦЭМ!$B$39:$B$782,G$11)+'СЕТ СН'!$F$9+СВЦЭМ!$D$10+'СЕТ СН'!$F$6-'СЕТ СН'!$F$19</f>
        <v>1177.0610753899998</v>
      </c>
      <c r="H38" s="36">
        <f>SUMIFS(СВЦЭМ!$C$39:$C$782,СВЦЭМ!$A$39:$A$782,$A38,СВЦЭМ!$B$39:$B$782,H$11)+'СЕТ СН'!$F$9+СВЦЭМ!$D$10+'СЕТ СН'!$F$6-'СЕТ СН'!$F$19</f>
        <v>1132.3368786599999</v>
      </c>
      <c r="I38" s="36">
        <f>SUMIFS(СВЦЭМ!$C$39:$C$782,СВЦЭМ!$A$39:$A$782,$A38,СВЦЭМ!$B$39:$B$782,I$11)+'СЕТ СН'!$F$9+СВЦЭМ!$D$10+'СЕТ СН'!$F$6-'СЕТ СН'!$F$19</f>
        <v>1038.6643639399999</v>
      </c>
      <c r="J38" s="36">
        <f>SUMIFS(СВЦЭМ!$C$39:$C$782,СВЦЭМ!$A$39:$A$782,$A38,СВЦЭМ!$B$39:$B$782,J$11)+'СЕТ СН'!$F$9+СВЦЭМ!$D$10+'СЕТ СН'!$F$6-'СЕТ СН'!$F$19</f>
        <v>1020.5294536900001</v>
      </c>
      <c r="K38" s="36">
        <f>SUMIFS(СВЦЭМ!$C$39:$C$782,СВЦЭМ!$A$39:$A$782,$A38,СВЦЭМ!$B$39:$B$782,K$11)+'СЕТ СН'!$F$9+СВЦЭМ!$D$10+'СЕТ СН'!$F$6-'СЕТ СН'!$F$19</f>
        <v>1034.12076963</v>
      </c>
      <c r="L38" s="36">
        <f>SUMIFS(СВЦЭМ!$C$39:$C$782,СВЦЭМ!$A$39:$A$782,$A38,СВЦЭМ!$B$39:$B$782,L$11)+'СЕТ СН'!$F$9+СВЦЭМ!$D$10+'СЕТ СН'!$F$6-'СЕТ СН'!$F$19</f>
        <v>1039.0765118100001</v>
      </c>
      <c r="M38" s="36">
        <f>SUMIFS(СВЦЭМ!$C$39:$C$782,СВЦЭМ!$A$39:$A$782,$A38,СВЦЭМ!$B$39:$B$782,M$11)+'СЕТ СН'!$F$9+СВЦЭМ!$D$10+'СЕТ СН'!$F$6-'СЕТ СН'!$F$19</f>
        <v>1046.94649699</v>
      </c>
      <c r="N38" s="36">
        <f>SUMIFS(СВЦЭМ!$C$39:$C$782,СВЦЭМ!$A$39:$A$782,$A38,СВЦЭМ!$B$39:$B$782,N$11)+'СЕТ СН'!$F$9+СВЦЭМ!$D$10+'СЕТ СН'!$F$6-'СЕТ СН'!$F$19</f>
        <v>1055.37359502</v>
      </c>
      <c r="O38" s="36">
        <f>SUMIFS(СВЦЭМ!$C$39:$C$782,СВЦЭМ!$A$39:$A$782,$A38,СВЦЭМ!$B$39:$B$782,O$11)+'СЕТ СН'!$F$9+СВЦЭМ!$D$10+'СЕТ СН'!$F$6-'СЕТ СН'!$F$19</f>
        <v>1027.4594101099999</v>
      </c>
      <c r="P38" s="36">
        <f>SUMIFS(СВЦЭМ!$C$39:$C$782,СВЦЭМ!$A$39:$A$782,$A38,СВЦЭМ!$B$39:$B$782,P$11)+'СЕТ СН'!$F$9+СВЦЭМ!$D$10+'СЕТ СН'!$F$6-'СЕТ СН'!$F$19</f>
        <v>1077.89482972</v>
      </c>
      <c r="Q38" s="36">
        <f>SUMIFS(СВЦЭМ!$C$39:$C$782,СВЦЭМ!$A$39:$A$782,$A38,СВЦЭМ!$B$39:$B$782,Q$11)+'СЕТ СН'!$F$9+СВЦЭМ!$D$10+'СЕТ СН'!$F$6-'СЕТ СН'!$F$19</f>
        <v>1073.97351686</v>
      </c>
      <c r="R38" s="36">
        <f>SUMIFS(СВЦЭМ!$C$39:$C$782,СВЦЭМ!$A$39:$A$782,$A38,СВЦЭМ!$B$39:$B$782,R$11)+'СЕТ СН'!$F$9+СВЦЭМ!$D$10+'СЕТ СН'!$F$6-'СЕТ СН'!$F$19</f>
        <v>1059.9836477900001</v>
      </c>
      <c r="S38" s="36">
        <f>SUMIFS(СВЦЭМ!$C$39:$C$782,СВЦЭМ!$A$39:$A$782,$A38,СВЦЭМ!$B$39:$B$782,S$11)+'СЕТ СН'!$F$9+СВЦЭМ!$D$10+'СЕТ СН'!$F$6-'СЕТ СН'!$F$19</f>
        <v>1049.0697324099999</v>
      </c>
      <c r="T38" s="36">
        <f>SUMIFS(СВЦЭМ!$C$39:$C$782,СВЦЭМ!$A$39:$A$782,$A38,СВЦЭМ!$B$39:$B$782,T$11)+'СЕТ СН'!$F$9+СВЦЭМ!$D$10+'СЕТ СН'!$F$6-'СЕТ СН'!$F$19</f>
        <v>994.04762475000007</v>
      </c>
      <c r="U38" s="36">
        <f>SUMIFS(СВЦЭМ!$C$39:$C$782,СВЦЭМ!$A$39:$A$782,$A38,СВЦЭМ!$B$39:$B$782,U$11)+'СЕТ СН'!$F$9+СВЦЭМ!$D$10+'СЕТ СН'!$F$6-'СЕТ СН'!$F$19</f>
        <v>994.82884161000004</v>
      </c>
      <c r="V38" s="36">
        <f>SUMIFS(СВЦЭМ!$C$39:$C$782,СВЦЭМ!$A$39:$A$782,$A38,СВЦЭМ!$B$39:$B$782,V$11)+'СЕТ СН'!$F$9+СВЦЭМ!$D$10+'СЕТ СН'!$F$6-'СЕТ СН'!$F$19</f>
        <v>1011.62289777</v>
      </c>
      <c r="W38" s="36">
        <f>SUMIFS(СВЦЭМ!$C$39:$C$782,СВЦЭМ!$A$39:$A$782,$A38,СВЦЭМ!$B$39:$B$782,W$11)+'СЕТ СН'!$F$9+СВЦЭМ!$D$10+'СЕТ СН'!$F$6-'СЕТ СН'!$F$19</f>
        <v>1004.55989004</v>
      </c>
      <c r="X38" s="36">
        <f>SUMIFS(СВЦЭМ!$C$39:$C$782,СВЦЭМ!$A$39:$A$782,$A38,СВЦЭМ!$B$39:$B$782,X$11)+'СЕТ СН'!$F$9+СВЦЭМ!$D$10+'СЕТ СН'!$F$6-'СЕТ СН'!$F$19</f>
        <v>992.74990832000003</v>
      </c>
      <c r="Y38" s="36">
        <f>SUMIFS(СВЦЭМ!$C$39:$C$782,СВЦЭМ!$A$39:$A$782,$A38,СВЦЭМ!$B$39:$B$782,Y$11)+'СЕТ СН'!$F$9+СВЦЭМ!$D$10+'СЕТ СН'!$F$6-'СЕТ СН'!$F$19</f>
        <v>1010.97623073</v>
      </c>
    </row>
    <row r="39" spans="1:25" ht="15.75" x14ac:dyDescent="0.2">
      <c r="A39" s="35">
        <f t="shared" si="0"/>
        <v>44467</v>
      </c>
      <c r="B39" s="36">
        <f>SUMIFS(СВЦЭМ!$C$39:$C$782,СВЦЭМ!$A$39:$A$782,$A39,СВЦЭМ!$B$39:$B$782,B$11)+'СЕТ СН'!$F$9+СВЦЭМ!$D$10+'СЕТ СН'!$F$6-'СЕТ СН'!$F$19</f>
        <v>1072.3149051999999</v>
      </c>
      <c r="C39" s="36">
        <f>SUMIFS(СВЦЭМ!$C$39:$C$782,СВЦЭМ!$A$39:$A$782,$A39,СВЦЭМ!$B$39:$B$782,C$11)+'СЕТ СН'!$F$9+СВЦЭМ!$D$10+'СЕТ СН'!$F$6-'СЕТ СН'!$F$19</f>
        <v>1118.5476142999999</v>
      </c>
      <c r="D39" s="36">
        <f>SUMIFS(СВЦЭМ!$C$39:$C$782,СВЦЭМ!$A$39:$A$782,$A39,СВЦЭМ!$B$39:$B$782,D$11)+'СЕТ СН'!$F$9+СВЦЭМ!$D$10+'СЕТ СН'!$F$6-'СЕТ СН'!$F$19</f>
        <v>1103.4497831099998</v>
      </c>
      <c r="E39" s="36">
        <f>SUMIFS(СВЦЭМ!$C$39:$C$782,СВЦЭМ!$A$39:$A$782,$A39,СВЦЭМ!$B$39:$B$782,E$11)+'СЕТ СН'!$F$9+СВЦЭМ!$D$10+'СЕТ СН'!$F$6-'СЕТ СН'!$F$19</f>
        <v>1111.4903622099998</v>
      </c>
      <c r="F39" s="36">
        <f>SUMIFS(СВЦЭМ!$C$39:$C$782,СВЦЭМ!$A$39:$A$782,$A39,СВЦЭМ!$B$39:$B$782,F$11)+'СЕТ СН'!$F$9+СВЦЭМ!$D$10+'СЕТ СН'!$F$6-'СЕТ СН'!$F$19</f>
        <v>1111.2844318199998</v>
      </c>
      <c r="G39" s="36">
        <f>SUMIFS(СВЦЭМ!$C$39:$C$782,СВЦЭМ!$A$39:$A$782,$A39,СВЦЭМ!$B$39:$B$782,G$11)+'СЕТ СН'!$F$9+СВЦЭМ!$D$10+'СЕТ СН'!$F$6-'СЕТ СН'!$F$19</f>
        <v>1104.36548709</v>
      </c>
      <c r="H39" s="36">
        <f>SUMIFS(СВЦЭМ!$C$39:$C$782,СВЦЭМ!$A$39:$A$782,$A39,СВЦЭМ!$B$39:$B$782,H$11)+'СЕТ СН'!$F$9+СВЦЭМ!$D$10+'СЕТ СН'!$F$6-'СЕТ СН'!$F$19</f>
        <v>1124.7416343599998</v>
      </c>
      <c r="I39" s="36">
        <f>SUMIFS(СВЦЭМ!$C$39:$C$782,СВЦЭМ!$A$39:$A$782,$A39,СВЦЭМ!$B$39:$B$782,I$11)+'СЕТ СН'!$F$9+СВЦЭМ!$D$10+'СЕТ СН'!$F$6-'СЕТ СН'!$F$19</f>
        <v>1157.1325738299997</v>
      </c>
      <c r="J39" s="36">
        <f>SUMIFS(СВЦЭМ!$C$39:$C$782,СВЦЭМ!$A$39:$A$782,$A39,СВЦЭМ!$B$39:$B$782,J$11)+'СЕТ СН'!$F$9+СВЦЭМ!$D$10+'СЕТ СН'!$F$6-'СЕТ СН'!$F$19</f>
        <v>979.98093000000006</v>
      </c>
      <c r="K39" s="36">
        <f>SUMIFS(СВЦЭМ!$C$39:$C$782,СВЦЭМ!$A$39:$A$782,$A39,СВЦЭМ!$B$39:$B$782,K$11)+'СЕТ СН'!$F$9+СВЦЭМ!$D$10+'СЕТ СН'!$F$6-'СЕТ СН'!$F$19</f>
        <v>942.32846298000004</v>
      </c>
      <c r="L39" s="36">
        <f>SUMIFS(СВЦЭМ!$C$39:$C$782,СВЦЭМ!$A$39:$A$782,$A39,СВЦЭМ!$B$39:$B$782,L$11)+'СЕТ СН'!$F$9+СВЦЭМ!$D$10+'СЕТ СН'!$F$6-'СЕТ СН'!$F$19</f>
        <v>919.02573889000007</v>
      </c>
      <c r="M39" s="36">
        <f>SUMIFS(СВЦЭМ!$C$39:$C$782,СВЦЭМ!$A$39:$A$782,$A39,СВЦЭМ!$B$39:$B$782,M$11)+'СЕТ СН'!$F$9+СВЦЭМ!$D$10+'СЕТ СН'!$F$6-'СЕТ СН'!$F$19</f>
        <v>952.59524288</v>
      </c>
      <c r="N39" s="36">
        <f>SUMIFS(СВЦЭМ!$C$39:$C$782,СВЦЭМ!$A$39:$A$782,$A39,СВЦЭМ!$B$39:$B$782,N$11)+'СЕТ СН'!$F$9+СВЦЭМ!$D$10+'СЕТ СН'!$F$6-'СЕТ СН'!$F$19</f>
        <v>971.94504078</v>
      </c>
      <c r="O39" s="36">
        <f>SUMIFS(СВЦЭМ!$C$39:$C$782,СВЦЭМ!$A$39:$A$782,$A39,СВЦЭМ!$B$39:$B$782,O$11)+'СЕТ СН'!$F$9+СВЦЭМ!$D$10+'СЕТ СН'!$F$6-'СЕТ СН'!$F$19</f>
        <v>995.59904183000003</v>
      </c>
      <c r="P39" s="36">
        <f>SUMIFS(СВЦЭМ!$C$39:$C$782,СВЦЭМ!$A$39:$A$782,$A39,СВЦЭМ!$B$39:$B$782,P$11)+'СЕТ СН'!$F$9+СВЦЭМ!$D$10+'СЕТ СН'!$F$6-'СЕТ СН'!$F$19</f>
        <v>1110.1501947299998</v>
      </c>
      <c r="Q39" s="36">
        <f>SUMIFS(СВЦЭМ!$C$39:$C$782,СВЦЭМ!$A$39:$A$782,$A39,СВЦЭМ!$B$39:$B$782,Q$11)+'СЕТ СН'!$F$9+СВЦЭМ!$D$10+'СЕТ СН'!$F$6-'СЕТ СН'!$F$19</f>
        <v>1105.7500819999998</v>
      </c>
      <c r="R39" s="36">
        <f>SUMIFS(СВЦЭМ!$C$39:$C$782,СВЦЭМ!$A$39:$A$782,$A39,СВЦЭМ!$B$39:$B$782,R$11)+'СЕТ СН'!$F$9+СВЦЭМ!$D$10+'СЕТ СН'!$F$6-'СЕТ СН'!$F$19</f>
        <v>1100.7860417799998</v>
      </c>
      <c r="S39" s="36">
        <f>SUMIFS(СВЦЭМ!$C$39:$C$782,СВЦЭМ!$A$39:$A$782,$A39,СВЦЭМ!$B$39:$B$782,S$11)+'СЕТ СН'!$F$9+СВЦЭМ!$D$10+'СЕТ СН'!$F$6-'СЕТ СН'!$F$19</f>
        <v>1112.5538543099997</v>
      </c>
      <c r="T39" s="36">
        <f>SUMIFS(СВЦЭМ!$C$39:$C$782,СВЦЭМ!$A$39:$A$782,$A39,СВЦЭМ!$B$39:$B$782,T$11)+'СЕТ СН'!$F$9+СВЦЭМ!$D$10+'СЕТ СН'!$F$6-'СЕТ СН'!$F$19</f>
        <v>1068.0530405100001</v>
      </c>
      <c r="U39" s="36">
        <f>SUMIFS(СВЦЭМ!$C$39:$C$782,СВЦЭМ!$A$39:$A$782,$A39,СВЦЭМ!$B$39:$B$782,U$11)+'СЕТ СН'!$F$9+СВЦЭМ!$D$10+'СЕТ СН'!$F$6-'СЕТ СН'!$F$19</f>
        <v>1000.4943408400001</v>
      </c>
      <c r="V39" s="36">
        <f>SUMIFS(СВЦЭМ!$C$39:$C$782,СВЦЭМ!$A$39:$A$782,$A39,СВЦЭМ!$B$39:$B$782,V$11)+'СЕТ СН'!$F$9+СВЦЭМ!$D$10+'СЕТ СН'!$F$6-'СЕТ СН'!$F$19</f>
        <v>994.5926007700001</v>
      </c>
      <c r="W39" s="36">
        <f>SUMIFS(СВЦЭМ!$C$39:$C$782,СВЦЭМ!$A$39:$A$782,$A39,СВЦЭМ!$B$39:$B$782,W$11)+'СЕТ СН'!$F$9+СВЦЭМ!$D$10+'СЕТ СН'!$F$6-'СЕТ СН'!$F$19</f>
        <v>996.02358700000002</v>
      </c>
      <c r="X39" s="36">
        <f>SUMIFS(СВЦЭМ!$C$39:$C$782,СВЦЭМ!$A$39:$A$782,$A39,СВЦЭМ!$B$39:$B$782,X$11)+'СЕТ СН'!$F$9+СВЦЭМ!$D$10+'СЕТ СН'!$F$6-'СЕТ СН'!$F$19</f>
        <v>1042.33986409</v>
      </c>
      <c r="Y39" s="36">
        <f>SUMIFS(СВЦЭМ!$C$39:$C$782,СВЦЭМ!$A$39:$A$782,$A39,СВЦЭМ!$B$39:$B$782,Y$11)+'СЕТ СН'!$F$9+СВЦЭМ!$D$10+'СЕТ СН'!$F$6-'СЕТ СН'!$F$19</f>
        <v>1056.2574477000001</v>
      </c>
    </row>
    <row r="40" spans="1:25" ht="15.75" x14ac:dyDescent="0.2">
      <c r="A40" s="35">
        <f t="shared" si="0"/>
        <v>44468</v>
      </c>
      <c r="B40" s="36">
        <f>SUMIFS(СВЦЭМ!$C$39:$C$782,СВЦЭМ!$A$39:$A$782,$A40,СВЦЭМ!$B$39:$B$782,B$11)+'СЕТ СН'!$F$9+СВЦЭМ!$D$10+'СЕТ СН'!$F$6-'СЕТ СН'!$F$19</f>
        <v>1051.90375546</v>
      </c>
      <c r="C40" s="36">
        <f>SUMIFS(СВЦЭМ!$C$39:$C$782,СВЦЭМ!$A$39:$A$782,$A40,СВЦЭМ!$B$39:$B$782,C$11)+'СЕТ СН'!$F$9+СВЦЭМ!$D$10+'СЕТ СН'!$F$6-'СЕТ СН'!$F$19</f>
        <v>1159.5864053899998</v>
      </c>
      <c r="D40" s="36">
        <f>SUMIFS(СВЦЭМ!$C$39:$C$782,СВЦЭМ!$A$39:$A$782,$A40,СВЦЭМ!$B$39:$B$782,D$11)+'СЕТ СН'!$F$9+СВЦЭМ!$D$10+'СЕТ СН'!$F$6-'СЕТ СН'!$F$19</f>
        <v>1232.1887728099998</v>
      </c>
      <c r="E40" s="36">
        <f>SUMIFS(СВЦЭМ!$C$39:$C$782,СВЦЭМ!$A$39:$A$782,$A40,СВЦЭМ!$B$39:$B$782,E$11)+'СЕТ СН'!$F$9+СВЦЭМ!$D$10+'СЕТ СН'!$F$6-'СЕТ СН'!$F$19</f>
        <v>1211.3422623799997</v>
      </c>
      <c r="F40" s="36">
        <f>SUMIFS(СВЦЭМ!$C$39:$C$782,СВЦЭМ!$A$39:$A$782,$A40,СВЦЭМ!$B$39:$B$782,F$11)+'СЕТ СН'!$F$9+СВЦЭМ!$D$10+'СЕТ СН'!$F$6-'СЕТ СН'!$F$19</f>
        <v>1207.0144536999999</v>
      </c>
      <c r="G40" s="36">
        <f>SUMIFS(СВЦЭМ!$C$39:$C$782,СВЦЭМ!$A$39:$A$782,$A40,СВЦЭМ!$B$39:$B$782,G$11)+'СЕТ СН'!$F$9+СВЦЭМ!$D$10+'СЕТ СН'!$F$6-'СЕТ СН'!$F$19</f>
        <v>1198.1733589599999</v>
      </c>
      <c r="H40" s="36">
        <f>SUMIFS(СВЦЭМ!$C$39:$C$782,СВЦЭМ!$A$39:$A$782,$A40,СВЦЭМ!$B$39:$B$782,H$11)+'СЕТ СН'!$F$9+СВЦЭМ!$D$10+'СЕТ СН'!$F$6-'СЕТ СН'!$F$19</f>
        <v>1165.4836435599998</v>
      </c>
      <c r="I40" s="36">
        <f>SUMIFS(СВЦЭМ!$C$39:$C$782,СВЦЭМ!$A$39:$A$782,$A40,СВЦЭМ!$B$39:$B$782,I$11)+'СЕТ СН'!$F$9+СВЦЭМ!$D$10+'СЕТ СН'!$F$6-'СЕТ СН'!$F$19</f>
        <v>1110.4116140199999</v>
      </c>
      <c r="J40" s="36">
        <f>SUMIFS(СВЦЭМ!$C$39:$C$782,СВЦЭМ!$A$39:$A$782,$A40,СВЦЭМ!$B$39:$B$782,J$11)+'СЕТ СН'!$F$9+СВЦЭМ!$D$10+'СЕТ СН'!$F$6-'СЕТ СН'!$F$19</f>
        <v>1081.34696403</v>
      </c>
      <c r="K40" s="36">
        <f>SUMIFS(СВЦЭМ!$C$39:$C$782,СВЦЭМ!$A$39:$A$782,$A40,СВЦЭМ!$B$39:$B$782,K$11)+'СЕТ СН'!$F$9+СВЦЭМ!$D$10+'СЕТ СН'!$F$6-'СЕТ СН'!$F$19</f>
        <v>1020.80855637</v>
      </c>
      <c r="L40" s="36">
        <f>SUMIFS(СВЦЭМ!$C$39:$C$782,СВЦЭМ!$A$39:$A$782,$A40,СВЦЭМ!$B$39:$B$782,L$11)+'СЕТ СН'!$F$9+СВЦЭМ!$D$10+'СЕТ СН'!$F$6-'СЕТ СН'!$F$19</f>
        <v>999.8699839300001</v>
      </c>
      <c r="M40" s="36">
        <f>SUMIFS(СВЦЭМ!$C$39:$C$782,СВЦЭМ!$A$39:$A$782,$A40,СВЦЭМ!$B$39:$B$782,M$11)+'СЕТ СН'!$F$9+СВЦЭМ!$D$10+'СЕТ СН'!$F$6-'СЕТ СН'!$F$19</f>
        <v>993.3850631900001</v>
      </c>
      <c r="N40" s="36">
        <f>SUMIFS(СВЦЭМ!$C$39:$C$782,СВЦЭМ!$A$39:$A$782,$A40,СВЦЭМ!$B$39:$B$782,N$11)+'СЕТ СН'!$F$9+СВЦЭМ!$D$10+'СЕТ СН'!$F$6-'СЕТ СН'!$F$19</f>
        <v>1030.5992282299999</v>
      </c>
      <c r="O40" s="36">
        <f>SUMIFS(СВЦЭМ!$C$39:$C$782,СВЦЭМ!$A$39:$A$782,$A40,СВЦЭМ!$B$39:$B$782,O$11)+'СЕТ СН'!$F$9+СВЦЭМ!$D$10+'СЕТ СН'!$F$6-'СЕТ СН'!$F$19</f>
        <v>1056.5299337700001</v>
      </c>
      <c r="P40" s="36">
        <f>SUMIFS(СВЦЭМ!$C$39:$C$782,СВЦЭМ!$A$39:$A$782,$A40,СВЦЭМ!$B$39:$B$782,P$11)+'СЕТ СН'!$F$9+СВЦЭМ!$D$10+'СЕТ СН'!$F$6-'СЕТ СН'!$F$19</f>
        <v>1115.9713758899998</v>
      </c>
      <c r="Q40" s="36">
        <f>SUMIFS(СВЦЭМ!$C$39:$C$782,СВЦЭМ!$A$39:$A$782,$A40,СВЦЭМ!$B$39:$B$782,Q$11)+'СЕТ СН'!$F$9+СВЦЭМ!$D$10+'СЕТ СН'!$F$6-'СЕТ СН'!$F$19</f>
        <v>1120.1041571799997</v>
      </c>
      <c r="R40" s="36">
        <f>SUMIFS(СВЦЭМ!$C$39:$C$782,СВЦЭМ!$A$39:$A$782,$A40,СВЦЭМ!$B$39:$B$782,R$11)+'СЕТ СН'!$F$9+СВЦЭМ!$D$10+'СЕТ СН'!$F$6-'СЕТ СН'!$F$19</f>
        <v>1125.1528519699998</v>
      </c>
      <c r="S40" s="36">
        <f>SUMIFS(СВЦЭМ!$C$39:$C$782,СВЦЭМ!$A$39:$A$782,$A40,СВЦЭМ!$B$39:$B$782,S$11)+'СЕТ СН'!$F$9+СВЦЭМ!$D$10+'СЕТ СН'!$F$6-'СЕТ СН'!$F$19</f>
        <v>1098.6475914399998</v>
      </c>
      <c r="T40" s="36">
        <f>SUMIFS(СВЦЭМ!$C$39:$C$782,СВЦЭМ!$A$39:$A$782,$A40,СВЦЭМ!$B$39:$B$782,T$11)+'СЕТ СН'!$F$9+СВЦЭМ!$D$10+'СЕТ СН'!$F$6-'СЕТ СН'!$F$19</f>
        <v>1081.8583650600001</v>
      </c>
      <c r="U40" s="36">
        <f>SUMIFS(СВЦЭМ!$C$39:$C$782,СВЦЭМ!$A$39:$A$782,$A40,СВЦЭМ!$B$39:$B$782,U$11)+'СЕТ СН'!$F$9+СВЦЭМ!$D$10+'СЕТ СН'!$F$6-'СЕТ СН'!$F$19</f>
        <v>1034.2776911599999</v>
      </c>
      <c r="V40" s="36">
        <f>SUMIFS(СВЦЭМ!$C$39:$C$782,СВЦЭМ!$A$39:$A$782,$A40,СВЦЭМ!$B$39:$B$782,V$11)+'СЕТ СН'!$F$9+СВЦЭМ!$D$10+'СЕТ СН'!$F$6-'СЕТ СН'!$F$19</f>
        <v>1015.7452173700001</v>
      </c>
      <c r="W40" s="36">
        <f>SUMIFS(СВЦЭМ!$C$39:$C$782,СВЦЭМ!$A$39:$A$782,$A40,СВЦЭМ!$B$39:$B$782,W$11)+'СЕТ СН'!$F$9+СВЦЭМ!$D$10+'СЕТ СН'!$F$6-'СЕТ СН'!$F$19</f>
        <v>1001.0337355300001</v>
      </c>
      <c r="X40" s="36">
        <f>SUMIFS(СВЦЭМ!$C$39:$C$782,СВЦЭМ!$A$39:$A$782,$A40,СВЦЭМ!$B$39:$B$782,X$11)+'СЕТ СН'!$F$9+СВЦЭМ!$D$10+'СЕТ СН'!$F$6-'СЕТ СН'!$F$19</f>
        <v>1059.5470835199999</v>
      </c>
      <c r="Y40" s="36">
        <f>SUMIFS(СВЦЭМ!$C$39:$C$782,СВЦЭМ!$A$39:$A$782,$A40,СВЦЭМ!$B$39:$B$782,Y$11)+'СЕТ СН'!$F$9+СВЦЭМ!$D$10+'СЕТ СН'!$F$6-'СЕТ СН'!$F$19</f>
        <v>1069.97939105</v>
      </c>
    </row>
    <row r="41" spans="1:25" ht="15.75" x14ac:dyDescent="0.2">
      <c r="A41" s="35">
        <f t="shared" si="0"/>
        <v>44469</v>
      </c>
      <c r="B41" s="36">
        <f>SUMIFS(СВЦЭМ!$C$39:$C$782,СВЦЭМ!$A$39:$A$782,$A41,СВЦЭМ!$B$39:$B$782,B$11)+'СЕТ СН'!$F$9+СВЦЭМ!$D$10+'СЕТ СН'!$F$6-'СЕТ СН'!$F$19</f>
        <v>1088.6633795400001</v>
      </c>
      <c r="C41" s="36">
        <f>SUMIFS(СВЦЭМ!$C$39:$C$782,СВЦЭМ!$A$39:$A$782,$A41,СВЦЭМ!$B$39:$B$782,C$11)+'СЕТ СН'!$F$9+СВЦЭМ!$D$10+'СЕТ СН'!$F$6-'СЕТ СН'!$F$19</f>
        <v>1133.1386223599998</v>
      </c>
      <c r="D41" s="36">
        <f>SUMIFS(СВЦЭМ!$C$39:$C$782,СВЦЭМ!$A$39:$A$782,$A41,СВЦЭМ!$B$39:$B$782,D$11)+'СЕТ СН'!$F$9+СВЦЭМ!$D$10+'СЕТ СН'!$F$6-'СЕТ СН'!$F$19</f>
        <v>1193.3463297899998</v>
      </c>
      <c r="E41" s="36">
        <f>SUMIFS(СВЦЭМ!$C$39:$C$782,СВЦЭМ!$A$39:$A$782,$A41,СВЦЭМ!$B$39:$B$782,E$11)+'СЕТ СН'!$F$9+СВЦЭМ!$D$10+'СЕТ СН'!$F$6-'СЕТ СН'!$F$19</f>
        <v>1213.1975018499998</v>
      </c>
      <c r="F41" s="36">
        <f>SUMIFS(СВЦЭМ!$C$39:$C$782,СВЦЭМ!$A$39:$A$782,$A41,СВЦЭМ!$B$39:$B$782,F$11)+'СЕТ СН'!$F$9+СВЦЭМ!$D$10+'СЕТ СН'!$F$6-'СЕТ СН'!$F$19</f>
        <v>1202.8010436099999</v>
      </c>
      <c r="G41" s="36">
        <f>SUMIFS(СВЦЭМ!$C$39:$C$782,СВЦЭМ!$A$39:$A$782,$A41,СВЦЭМ!$B$39:$B$782,G$11)+'СЕТ СН'!$F$9+СВЦЭМ!$D$10+'СЕТ СН'!$F$6-'СЕТ СН'!$F$19</f>
        <v>1202.8193100299998</v>
      </c>
      <c r="H41" s="36">
        <f>SUMIFS(СВЦЭМ!$C$39:$C$782,СВЦЭМ!$A$39:$A$782,$A41,СВЦЭМ!$B$39:$B$782,H$11)+'СЕТ СН'!$F$9+СВЦЭМ!$D$10+'СЕТ СН'!$F$6-'СЕТ СН'!$F$19</f>
        <v>1138.1599156199998</v>
      </c>
      <c r="I41" s="36">
        <f>SUMIFS(СВЦЭМ!$C$39:$C$782,СВЦЭМ!$A$39:$A$782,$A41,СВЦЭМ!$B$39:$B$782,I$11)+'СЕТ СН'!$F$9+СВЦЭМ!$D$10+'СЕТ СН'!$F$6-'СЕТ СН'!$F$19</f>
        <v>1115.1517606699999</v>
      </c>
      <c r="J41" s="36">
        <f>SUMIFS(СВЦЭМ!$C$39:$C$782,СВЦЭМ!$A$39:$A$782,$A41,СВЦЭМ!$B$39:$B$782,J$11)+'СЕТ СН'!$F$9+СВЦЭМ!$D$10+'СЕТ СН'!$F$6-'СЕТ СН'!$F$19</f>
        <v>1082.4160565100001</v>
      </c>
      <c r="K41" s="36">
        <f>SUMIFS(СВЦЭМ!$C$39:$C$782,СВЦЭМ!$A$39:$A$782,$A41,СВЦЭМ!$B$39:$B$782,K$11)+'СЕТ СН'!$F$9+СВЦЭМ!$D$10+'СЕТ СН'!$F$6-'СЕТ СН'!$F$19</f>
        <v>1092.14453766</v>
      </c>
      <c r="L41" s="36">
        <f>SUMIFS(СВЦЭМ!$C$39:$C$782,СВЦЭМ!$A$39:$A$782,$A41,СВЦЭМ!$B$39:$B$782,L$11)+'СЕТ СН'!$F$9+СВЦЭМ!$D$10+'СЕТ СН'!$F$6-'СЕТ СН'!$F$19</f>
        <v>1099.44161717</v>
      </c>
      <c r="M41" s="36">
        <f>SUMIFS(СВЦЭМ!$C$39:$C$782,СВЦЭМ!$A$39:$A$782,$A41,СВЦЭМ!$B$39:$B$782,M$11)+'СЕТ СН'!$F$9+СВЦЭМ!$D$10+'СЕТ СН'!$F$6-'СЕТ СН'!$F$19</f>
        <v>1087.0131355799999</v>
      </c>
      <c r="N41" s="36">
        <f>SUMIFS(СВЦЭМ!$C$39:$C$782,СВЦЭМ!$A$39:$A$782,$A41,СВЦЭМ!$B$39:$B$782,N$11)+'СЕТ СН'!$F$9+СВЦЭМ!$D$10+'СЕТ СН'!$F$6-'СЕТ СН'!$F$19</f>
        <v>1062.7821842799999</v>
      </c>
      <c r="O41" s="36">
        <f>SUMIFS(СВЦЭМ!$C$39:$C$782,СВЦЭМ!$A$39:$A$782,$A41,СВЦЭМ!$B$39:$B$782,O$11)+'СЕТ СН'!$F$9+СВЦЭМ!$D$10+'СЕТ СН'!$F$6-'СЕТ СН'!$F$19</f>
        <v>1070.06558217</v>
      </c>
      <c r="P41" s="36">
        <f>SUMIFS(СВЦЭМ!$C$39:$C$782,СВЦЭМ!$A$39:$A$782,$A41,СВЦЭМ!$B$39:$B$782,P$11)+'СЕТ СН'!$F$9+СВЦЭМ!$D$10+'СЕТ СН'!$F$6-'СЕТ СН'!$F$19</f>
        <v>1115.5534357799997</v>
      </c>
      <c r="Q41" s="36">
        <f>SUMIFS(СВЦЭМ!$C$39:$C$782,СВЦЭМ!$A$39:$A$782,$A41,СВЦЭМ!$B$39:$B$782,Q$11)+'СЕТ СН'!$F$9+СВЦЭМ!$D$10+'СЕТ СН'!$F$6-'СЕТ СН'!$F$19</f>
        <v>1121.9472406799998</v>
      </c>
      <c r="R41" s="36">
        <f>SUMIFS(СВЦЭМ!$C$39:$C$782,СВЦЭМ!$A$39:$A$782,$A41,СВЦЭМ!$B$39:$B$782,R$11)+'СЕТ СН'!$F$9+СВЦЭМ!$D$10+'СЕТ СН'!$F$6-'СЕТ СН'!$F$19</f>
        <v>1116.3330397199998</v>
      </c>
      <c r="S41" s="36">
        <f>SUMIFS(СВЦЭМ!$C$39:$C$782,СВЦЭМ!$A$39:$A$782,$A41,СВЦЭМ!$B$39:$B$782,S$11)+'СЕТ СН'!$F$9+СВЦЭМ!$D$10+'СЕТ СН'!$F$6-'СЕТ СН'!$F$19</f>
        <v>1059.2566388299999</v>
      </c>
      <c r="T41" s="36">
        <f>SUMIFS(СВЦЭМ!$C$39:$C$782,СВЦЭМ!$A$39:$A$782,$A41,СВЦЭМ!$B$39:$B$782,T$11)+'СЕТ СН'!$F$9+СВЦЭМ!$D$10+'СЕТ СН'!$F$6-'СЕТ СН'!$F$19</f>
        <v>1074.6984268799999</v>
      </c>
      <c r="U41" s="36">
        <f>SUMIFS(СВЦЭМ!$C$39:$C$782,СВЦЭМ!$A$39:$A$782,$A41,СВЦЭМ!$B$39:$B$782,U$11)+'СЕТ СН'!$F$9+СВЦЭМ!$D$10+'СЕТ СН'!$F$6-'СЕТ СН'!$F$19</f>
        <v>1049.3298522699999</v>
      </c>
      <c r="V41" s="36">
        <f>SUMIFS(СВЦЭМ!$C$39:$C$782,СВЦЭМ!$A$39:$A$782,$A41,СВЦЭМ!$B$39:$B$782,V$11)+'СЕТ СН'!$F$9+СВЦЭМ!$D$10+'СЕТ СН'!$F$6-'СЕТ СН'!$F$19</f>
        <v>1039.20546074</v>
      </c>
      <c r="W41" s="36">
        <f>SUMIFS(СВЦЭМ!$C$39:$C$782,СВЦЭМ!$A$39:$A$782,$A41,СВЦЭМ!$B$39:$B$782,W$11)+'СЕТ СН'!$F$9+СВЦЭМ!$D$10+'СЕТ СН'!$F$6-'СЕТ СН'!$F$19</f>
        <v>1029.12157647</v>
      </c>
      <c r="X41" s="36">
        <f>SUMIFS(СВЦЭМ!$C$39:$C$782,СВЦЭМ!$A$39:$A$782,$A41,СВЦЭМ!$B$39:$B$782,X$11)+'СЕТ СН'!$F$9+СВЦЭМ!$D$10+'СЕТ СН'!$F$6-'СЕТ СН'!$F$19</f>
        <v>1052.5904538499999</v>
      </c>
      <c r="Y41" s="36">
        <f>SUMIFS(СВЦЭМ!$C$39:$C$782,СВЦЭМ!$A$39:$A$782,$A41,СВЦЭМ!$B$39:$B$782,Y$11)+'СЕТ СН'!$F$9+СВЦЭМ!$D$10+'СЕТ СН'!$F$6-'СЕТ СН'!$F$19</f>
        <v>1097.2842052699998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01.09.2021</v>
      </c>
      <c r="B48" s="36">
        <f>SUMIFS(СВЦЭМ!$C$39:$C$782,СВЦЭМ!$A$39:$A$782,$A48,СВЦЭМ!$B$39:$B$782,B$47)+'СЕТ СН'!$G$9+СВЦЭМ!$D$10+'СЕТ СН'!$G$6-'СЕТ СН'!$G$19</f>
        <v>1029.7390027700001</v>
      </c>
      <c r="C48" s="36">
        <f>SUMIFS(СВЦЭМ!$C$39:$C$782,СВЦЭМ!$A$39:$A$782,$A48,СВЦЭМ!$B$39:$B$782,C$47)+'СЕТ СН'!$G$9+СВЦЭМ!$D$10+'СЕТ СН'!$G$6-'СЕТ СН'!$G$19</f>
        <v>1121.0105568500001</v>
      </c>
      <c r="D48" s="36">
        <f>SUMIFS(СВЦЭМ!$C$39:$C$782,СВЦЭМ!$A$39:$A$782,$A48,СВЦЭМ!$B$39:$B$782,D$47)+'СЕТ СН'!$G$9+СВЦЭМ!$D$10+'СЕТ СН'!$G$6-'СЕТ СН'!$G$19</f>
        <v>1204.27397475</v>
      </c>
      <c r="E48" s="36">
        <f>SUMIFS(СВЦЭМ!$C$39:$C$782,СВЦЭМ!$A$39:$A$782,$A48,СВЦЭМ!$B$39:$B$782,E$47)+'СЕТ СН'!$G$9+СВЦЭМ!$D$10+'СЕТ СН'!$G$6-'СЕТ СН'!$G$19</f>
        <v>1233.1433166300001</v>
      </c>
      <c r="F48" s="36">
        <f>SUMIFS(СВЦЭМ!$C$39:$C$782,СВЦЭМ!$A$39:$A$782,$A48,СВЦЭМ!$B$39:$B$782,F$47)+'СЕТ СН'!$G$9+СВЦЭМ!$D$10+'СЕТ СН'!$G$6-'СЕТ СН'!$G$19</f>
        <v>1234.3268020600001</v>
      </c>
      <c r="G48" s="36">
        <f>SUMIFS(СВЦЭМ!$C$39:$C$782,СВЦЭМ!$A$39:$A$782,$A48,СВЦЭМ!$B$39:$B$782,G$47)+'СЕТ СН'!$G$9+СВЦЭМ!$D$10+'СЕТ СН'!$G$6-'СЕТ СН'!$G$19</f>
        <v>1218.6899211499999</v>
      </c>
      <c r="H48" s="36">
        <f>SUMIFS(СВЦЭМ!$C$39:$C$782,СВЦЭМ!$A$39:$A$782,$A48,СВЦЭМ!$B$39:$B$782,H$47)+'СЕТ СН'!$G$9+СВЦЭМ!$D$10+'СЕТ СН'!$G$6-'СЕТ СН'!$G$19</f>
        <v>1157.2234485000001</v>
      </c>
      <c r="I48" s="36">
        <f>SUMIFS(СВЦЭМ!$C$39:$C$782,СВЦЭМ!$A$39:$A$782,$A48,СВЦЭМ!$B$39:$B$782,I$47)+'СЕТ СН'!$G$9+СВЦЭМ!$D$10+'СЕТ СН'!$G$6-'СЕТ СН'!$G$19</f>
        <v>1086.0583824600001</v>
      </c>
      <c r="J48" s="36">
        <f>SUMIFS(СВЦЭМ!$C$39:$C$782,СВЦЭМ!$A$39:$A$782,$A48,СВЦЭМ!$B$39:$B$782,J$47)+'СЕТ СН'!$G$9+СВЦЭМ!$D$10+'СЕТ СН'!$G$6-'СЕТ СН'!$G$19</f>
        <v>1030.68121135</v>
      </c>
      <c r="K48" s="36">
        <f>SUMIFS(СВЦЭМ!$C$39:$C$782,СВЦЭМ!$A$39:$A$782,$A48,СВЦЭМ!$B$39:$B$782,K$47)+'СЕТ СН'!$G$9+СВЦЭМ!$D$10+'СЕТ СН'!$G$6-'СЕТ СН'!$G$19</f>
        <v>996.38562653999998</v>
      </c>
      <c r="L48" s="36">
        <f>SUMIFS(СВЦЭМ!$C$39:$C$782,СВЦЭМ!$A$39:$A$782,$A48,СВЦЭМ!$B$39:$B$782,L$47)+'СЕТ СН'!$G$9+СВЦЭМ!$D$10+'СЕТ СН'!$G$6-'СЕТ СН'!$G$19</f>
        <v>974.33160167999995</v>
      </c>
      <c r="M48" s="36">
        <f>SUMIFS(СВЦЭМ!$C$39:$C$782,СВЦЭМ!$A$39:$A$782,$A48,СВЦЭМ!$B$39:$B$782,M$47)+'СЕТ СН'!$G$9+СВЦЭМ!$D$10+'СЕТ СН'!$G$6-'СЕТ СН'!$G$19</f>
        <v>975.05067340000005</v>
      </c>
      <c r="N48" s="36">
        <f>SUMIFS(СВЦЭМ!$C$39:$C$782,СВЦЭМ!$A$39:$A$782,$A48,СВЦЭМ!$B$39:$B$782,N$47)+'СЕТ СН'!$G$9+СВЦЭМ!$D$10+'СЕТ СН'!$G$6-'СЕТ СН'!$G$19</f>
        <v>994.76563819</v>
      </c>
      <c r="O48" s="36">
        <f>SUMIFS(СВЦЭМ!$C$39:$C$782,СВЦЭМ!$A$39:$A$782,$A48,СВЦЭМ!$B$39:$B$782,O$47)+'СЕТ СН'!$G$9+СВЦЭМ!$D$10+'СЕТ СН'!$G$6-'СЕТ СН'!$G$19</f>
        <v>1033.3552759500001</v>
      </c>
      <c r="P48" s="36">
        <f>SUMIFS(СВЦЭМ!$C$39:$C$782,СВЦЭМ!$A$39:$A$782,$A48,СВЦЭМ!$B$39:$B$782,P$47)+'СЕТ СН'!$G$9+СВЦЭМ!$D$10+'СЕТ СН'!$G$6-'СЕТ СН'!$G$19</f>
        <v>1068.4859684600001</v>
      </c>
      <c r="Q48" s="36">
        <f>SUMIFS(СВЦЭМ!$C$39:$C$782,СВЦЭМ!$A$39:$A$782,$A48,СВЦЭМ!$B$39:$B$782,Q$47)+'СЕТ СН'!$G$9+СВЦЭМ!$D$10+'СЕТ СН'!$G$6-'СЕТ СН'!$G$19</f>
        <v>1072.18769516</v>
      </c>
      <c r="R48" s="36">
        <f>SUMIFS(СВЦЭМ!$C$39:$C$782,СВЦЭМ!$A$39:$A$782,$A48,СВЦЭМ!$B$39:$B$782,R$47)+'СЕТ СН'!$G$9+СВЦЭМ!$D$10+'СЕТ СН'!$G$6-'СЕТ СН'!$G$19</f>
        <v>1060.95910308</v>
      </c>
      <c r="S48" s="36">
        <f>SUMIFS(СВЦЭМ!$C$39:$C$782,СВЦЭМ!$A$39:$A$782,$A48,СВЦЭМ!$B$39:$B$782,S$47)+'СЕТ СН'!$G$9+СВЦЭМ!$D$10+'СЕТ СН'!$G$6-'СЕТ СН'!$G$19</f>
        <v>1033.54040291</v>
      </c>
      <c r="T48" s="36">
        <f>SUMIFS(СВЦЭМ!$C$39:$C$782,СВЦЭМ!$A$39:$A$782,$A48,СВЦЭМ!$B$39:$B$782,T$47)+'СЕТ СН'!$G$9+СВЦЭМ!$D$10+'СЕТ СН'!$G$6-'СЕТ СН'!$G$19</f>
        <v>985.53740618999996</v>
      </c>
      <c r="U48" s="36">
        <f>SUMIFS(СВЦЭМ!$C$39:$C$782,СВЦЭМ!$A$39:$A$782,$A48,СВЦЭМ!$B$39:$B$782,U$47)+'СЕТ СН'!$G$9+СВЦЭМ!$D$10+'СЕТ СН'!$G$6-'СЕТ СН'!$G$19</f>
        <v>958.95430173</v>
      </c>
      <c r="V48" s="36">
        <f>SUMIFS(СВЦЭМ!$C$39:$C$782,СВЦЭМ!$A$39:$A$782,$A48,СВЦЭМ!$B$39:$B$782,V$47)+'СЕТ СН'!$G$9+СВЦЭМ!$D$10+'СЕТ СН'!$G$6-'СЕТ СН'!$G$19</f>
        <v>959.21506638999995</v>
      </c>
      <c r="W48" s="36">
        <f>SUMIFS(СВЦЭМ!$C$39:$C$782,СВЦЭМ!$A$39:$A$782,$A48,СВЦЭМ!$B$39:$B$782,W$47)+'СЕТ СН'!$G$9+СВЦЭМ!$D$10+'СЕТ СН'!$G$6-'СЕТ СН'!$G$19</f>
        <v>958.62170385000002</v>
      </c>
      <c r="X48" s="36">
        <f>SUMIFS(СВЦЭМ!$C$39:$C$782,СВЦЭМ!$A$39:$A$782,$A48,СВЦЭМ!$B$39:$B$782,X$47)+'СЕТ СН'!$G$9+СВЦЭМ!$D$10+'СЕТ СН'!$G$6-'СЕТ СН'!$G$19</f>
        <v>957.30142247000003</v>
      </c>
      <c r="Y48" s="36">
        <f>SUMIFS(СВЦЭМ!$C$39:$C$782,СВЦЭМ!$A$39:$A$782,$A48,СВЦЭМ!$B$39:$B$782,Y$47)+'СЕТ СН'!$G$9+СВЦЭМ!$D$10+'СЕТ СН'!$G$6-'СЕТ СН'!$G$19</f>
        <v>1023.99478935</v>
      </c>
    </row>
    <row r="49" spans="1:25" ht="15.75" x14ac:dyDescent="0.2">
      <c r="A49" s="35">
        <f>A48+1</f>
        <v>44441</v>
      </c>
      <c r="B49" s="36">
        <f>SUMIFS(СВЦЭМ!$C$39:$C$782,СВЦЭМ!$A$39:$A$782,$A49,СВЦЭМ!$B$39:$B$782,B$47)+'СЕТ СН'!$G$9+СВЦЭМ!$D$10+'СЕТ СН'!$G$6-'СЕТ СН'!$G$19</f>
        <v>1123.60427181</v>
      </c>
      <c r="C49" s="36">
        <f>SUMIFS(СВЦЭМ!$C$39:$C$782,СВЦЭМ!$A$39:$A$782,$A49,СВЦЭМ!$B$39:$B$782,C$47)+'СЕТ СН'!$G$9+СВЦЭМ!$D$10+'СЕТ СН'!$G$6-'СЕТ СН'!$G$19</f>
        <v>1196.4663700999999</v>
      </c>
      <c r="D49" s="36">
        <f>SUMIFS(СВЦЭМ!$C$39:$C$782,СВЦЭМ!$A$39:$A$782,$A49,СВЦЭМ!$B$39:$B$782,D$47)+'СЕТ СН'!$G$9+СВЦЭМ!$D$10+'СЕТ СН'!$G$6-'СЕТ СН'!$G$19</f>
        <v>1270.8423491999999</v>
      </c>
      <c r="E49" s="36">
        <f>SUMIFS(СВЦЭМ!$C$39:$C$782,СВЦЭМ!$A$39:$A$782,$A49,СВЦЭМ!$B$39:$B$782,E$47)+'СЕТ СН'!$G$9+СВЦЭМ!$D$10+'СЕТ СН'!$G$6-'СЕТ СН'!$G$19</f>
        <v>1287.8258375400001</v>
      </c>
      <c r="F49" s="36">
        <f>SUMIFS(СВЦЭМ!$C$39:$C$782,СВЦЭМ!$A$39:$A$782,$A49,СВЦЭМ!$B$39:$B$782,F$47)+'СЕТ СН'!$G$9+СВЦЭМ!$D$10+'СЕТ СН'!$G$6-'СЕТ СН'!$G$19</f>
        <v>1277.2210565600001</v>
      </c>
      <c r="G49" s="36">
        <f>SUMIFS(СВЦЭМ!$C$39:$C$782,СВЦЭМ!$A$39:$A$782,$A49,СВЦЭМ!$B$39:$B$782,G$47)+'СЕТ СН'!$G$9+СВЦЭМ!$D$10+'СЕТ СН'!$G$6-'СЕТ СН'!$G$19</f>
        <v>1270.3466286299999</v>
      </c>
      <c r="H49" s="36">
        <f>SUMIFS(СВЦЭМ!$C$39:$C$782,СВЦЭМ!$A$39:$A$782,$A49,СВЦЭМ!$B$39:$B$782,H$47)+'СЕТ СН'!$G$9+СВЦЭМ!$D$10+'СЕТ СН'!$G$6-'СЕТ СН'!$G$19</f>
        <v>1214.4655936899999</v>
      </c>
      <c r="I49" s="36">
        <f>SUMIFS(СВЦЭМ!$C$39:$C$782,СВЦЭМ!$A$39:$A$782,$A49,СВЦЭМ!$B$39:$B$782,I$47)+'СЕТ СН'!$G$9+СВЦЭМ!$D$10+'СЕТ СН'!$G$6-'СЕТ СН'!$G$19</f>
        <v>1131.8895292900002</v>
      </c>
      <c r="J49" s="36">
        <f>SUMIFS(СВЦЭМ!$C$39:$C$782,СВЦЭМ!$A$39:$A$782,$A49,СВЦЭМ!$B$39:$B$782,J$47)+'СЕТ СН'!$G$9+СВЦЭМ!$D$10+'СЕТ СН'!$G$6-'СЕТ СН'!$G$19</f>
        <v>1040.5606053900001</v>
      </c>
      <c r="K49" s="36">
        <f>SUMIFS(СВЦЭМ!$C$39:$C$782,СВЦЭМ!$A$39:$A$782,$A49,СВЦЭМ!$B$39:$B$782,K$47)+'СЕТ СН'!$G$9+СВЦЭМ!$D$10+'СЕТ СН'!$G$6-'СЕТ СН'!$G$19</f>
        <v>1021.70093391</v>
      </c>
      <c r="L49" s="36">
        <f>SUMIFS(СВЦЭМ!$C$39:$C$782,СВЦЭМ!$A$39:$A$782,$A49,СВЦЭМ!$B$39:$B$782,L$47)+'СЕТ СН'!$G$9+СВЦЭМ!$D$10+'СЕТ СН'!$G$6-'СЕТ СН'!$G$19</f>
        <v>1013.42262899</v>
      </c>
      <c r="M49" s="36">
        <f>SUMIFS(СВЦЭМ!$C$39:$C$782,СВЦЭМ!$A$39:$A$782,$A49,СВЦЭМ!$B$39:$B$782,M$47)+'СЕТ СН'!$G$9+СВЦЭМ!$D$10+'СЕТ СН'!$G$6-'СЕТ СН'!$G$19</f>
        <v>1027.39802489</v>
      </c>
      <c r="N49" s="36">
        <f>SUMIFS(СВЦЭМ!$C$39:$C$782,СВЦЭМ!$A$39:$A$782,$A49,СВЦЭМ!$B$39:$B$782,N$47)+'СЕТ СН'!$G$9+СВЦЭМ!$D$10+'СЕТ СН'!$G$6-'СЕТ СН'!$G$19</f>
        <v>1025.60111469</v>
      </c>
      <c r="O49" s="36">
        <f>SUMIFS(СВЦЭМ!$C$39:$C$782,СВЦЭМ!$A$39:$A$782,$A49,СВЦЭМ!$B$39:$B$782,O$47)+'СЕТ СН'!$G$9+СВЦЭМ!$D$10+'СЕТ СН'!$G$6-'СЕТ СН'!$G$19</f>
        <v>1068.9670019500002</v>
      </c>
      <c r="P49" s="36">
        <f>SUMIFS(СВЦЭМ!$C$39:$C$782,СВЦЭМ!$A$39:$A$782,$A49,СВЦЭМ!$B$39:$B$782,P$47)+'СЕТ СН'!$G$9+СВЦЭМ!$D$10+'СЕТ СН'!$G$6-'СЕТ СН'!$G$19</f>
        <v>1102.4470157200001</v>
      </c>
      <c r="Q49" s="36">
        <f>SUMIFS(СВЦЭМ!$C$39:$C$782,СВЦЭМ!$A$39:$A$782,$A49,СВЦЭМ!$B$39:$B$782,Q$47)+'СЕТ СН'!$G$9+СВЦЭМ!$D$10+'СЕТ СН'!$G$6-'СЕТ СН'!$G$19</f>
        <v>1103.1133639100001</v>
      </c>
      <c r="R49" s="36">
        <f>SUMIFS(СВЦЭМ!$C$39:$C$782,СВЦЭМ!$A$39:$A$782,$A49,СВЦЭМ!$B$39:$B$782,R$47)+'СЕТ СН'!$G$9+СВЦЭМ!$D$10+'СЕТ СН'!$G$6-'СЕТ СН'!$G$19</f>
        <v>1093.55024753</v>
      </c>
      <c r="S49" s="36">
        <f>SUMIFS(СВЦЭМ!$C$39:$C$782,СВЦЭМ!$A$39:$A$782,$A49,СВЦЭМ!$B$39:$B$782,S$47)+'СЕТ СН'!$G$9+СВЦЭМ!$D$10+'СЕТ СН'!$G$6-'СЕТ СН'!$G$19</f>
        <v>1077.0639892900001</v>
      </c>
      <c r="T49" s="36">
        <f>SUMIFS(СВЦЭМ!$C$39:$C$782,СВЦЭМ!$A$39:$A$782,$A49,СВЦЭМ!$B$39:$B$782,T$47)+'СЕТ СН'!$G$9+СВЦЭМ!$D$10+'СЕТ СН'!$G$6-'СЕТ СН'!$G$19</f>
        <v>1069.153857</v>
      </c>
      <c r="U49" s="36">
        <f>SUMIFS(СВЦЭМ!$C$39:$C$782,СВЦЭМ!$A$39:$A$782,$A49,СВЦЭМ!$B$39:$B$782,U$47)+'СЕТ СН'!$G$9+СВЦЭМ!$D$10+'СЕТ СН'!$G$6-'СЕТ СН'!$G$19</f>
        <v>1045.1101861</v>
      </c>
      <c r="V49" s="36">
        <f>SUMIFS(СВЦЭМ!$C$39:$C$782,СВЦЭМ!$A$39:$A$782,$A49,СВЦЭМ!$B$39:$B$782,V$47)+'СЕТ СН'!$G$9+СВЦЭМ!$D$10+'СЕТ СН'!$G$6-'СЕТ СН'!$G$19</f>
        <v>1057.7442704800001</v>
      </c>
      <c r="W49" s="36">
        <f>SUMIFS(СВЦЭМ!$C$39:$C$782,СВЦЭМ!$A$39:$A$782,$A49,СВЦЭМ!$B$39:$B$782,W$47)+'СЕТ СН'!$G$9+СВЦЭМ!$D$10+'СЕТ СН'!$G$6-'СЕТ СН'!$G$19</f>
        <v>1055.0466589100001</v>
      </c>
      <c r="X49" s="36">
        <f>SUMIFS(СВЦЭМ!$C$39:$C$782,СВЦЭМ!$A$39:$A$782,$A49,СВЦЭМ!$B$39:$B$782,X$47)+'СЕТ СН'!$G$9+СВЦЭМ!$D$10+'СЕТ СН'!$G$6-'СЕТ СН'!$G$19</f>
        <v>1031.6635451700001</v>
      </c>
      <c r="Y49" s="36">
        <f>SUMIFS(СВЦЭМ!$C$39:$C$782,СВЦЭМ!$A$39:$A$782,$A49,СВЦЭМ!$B$39:$B$782,Y$47)+'СЕТ СН'!$G$9+СВЦЭМ!$D$10+'СЕТ СН'!$G$6-'СЕТ СН'!$G$19</f>
        <v>1044.3167235000001</v>
      </c>
    </row>
    <row r="50" spans="1:25" ht="15.75" x14ac:dyDescent="0.2">
      <c r="A50" s="35">
        <f t="shared" ref="A50:A77" si="1">A49+1</f>
        <v>44442</v>
      </c>
      <c r="B50" s="36">
        <f>SUMIFS(СВЦЭМ!$C$39:$C$782,СВЦЭМ!$A$39:$A$782,$A50,СВЦЭМ!$B$39:$B$782,B$47)+'СЕТ СН'!$G$9+СВЦЭМ!$D$10+'СЕТ СН'!$G$6-'СЕТ СН'!$G$19</f>
        <v>1132.21683497</v>
      </c>
      <c r="C50" s="36">
        <f>SUMIFS(СВЦЭМ!$C$39:$C$782,СВЦЭМ!$A$39:$A$782,$A50,СВЦЭМ!$B$39:$B$782,C$47)+'СЕТ СН'!$G$9+СВЦЭМ!$D$10+'СЕТ СН'!$G$6-'СЕТ СН'!$G$19</f>
        <v>1197.7879716100001</v>
      </c>
      <c r="D50" s="36">
        <f>SUMIFS(СВЦЭМ!$C$39:$C$782,СВЦЭМ!$A$39:$A$782,$A50,СВЦЭМ!$B$39:$B$782,D$47)+'СЕТ СН'!$G$9+СВЦЭМ!$D$10+'СЕТ СН'!$G$6-'СЕТ СН'!$G$19</f>
        <v>1265.4980888299999</v>
      </c>
      <c r="E50" s="36">
        <f>SUMIFS(СВЦЭМ!$C$39:$C$782,СВЦЭМ!$A$39:$A$782,$A50,СВЦЭМ!$B$39:$B$782,E$47)+'СЕТ СН'!$G$9+СВЦЭМ!$D$10+'СЕТ СН'!$G$6-'СЕТ СН'!$G$19</f>
        <v>1289.32136698</v>
      </c>
      <c r="F50" s="36">
        <f>SUMIFS(СВЦЭМ!$C$39:$C$782,СВЦЭМ!$A$39:$A$782,$A50,СВЦЭМ!$B$39:$B$782,F$47)+'СЕТ СН'!$G$9+СВЦЭМ!$D$10+'СЕТ СН'!$G$6-'СЕТ СН'!$G$19</f>
        <v>1277.5789143100001</v>
      </c>
      <c r="G50" s="36">
        <f>SUMIFS(СВЦЭМ!$C$39:$C$782,СВЦЭМ!$A$39:$A$782,$A50,СВЦЭМ!$B$39:$B$782,G$47)+'СЕТ СН'!$G$9+СВЦЭМ!$D$10+'СЕТ СН'!$G$6-'СЕТ СН'!$G$19</f>
        <v>1251.17882826</v>
      </c>
      <c r="H50" s="36">
        <f>SUMIFS(СВЦЭМ!$C$39:$C$782,СВЦЭМ!$A$39:$A$782,$A50,СВЦЭМ!$B$39:$B$782,H$47)+'СЕТ СН'!$G$9+СВЦЭМ!$D$10+'СЕТ СН'!$G$6-'СЕТ СН'!$G$19</f>
        <v>1181.2764329199999</v>
      </c>
      <c r="I50" s="36">
        <f>SUMIFS(СВЦЭМ!$C$39:$C$782,СВЦЭМ!$A$39:$A$782,$A50,СВЦЭМ!$B$39:$B$782,I$47)+'СЕТ СН'!$G$9+СВЦЭМ!$D$10+'СЕТ СН'!$G$6-'СЕТ СН'!$G$19</f>
        <v>1098.5695099100001</v>
      </c>
      <c r="J50" s="36">
        <f>SUMIFS(СВЦЭМ!$C$39:$C$782,СВЦЭМ!$A$39:$A$782,$A50,СВЦЭМ!$B$39:$B$782,J$47)+'СЕТ СН'!$G$9+СВЦЭМ!$D$10+'СЕТ СН'!$G$6-'СЕТ СН'!$G$19</f>
        <v>1031.0682456</v>
      </c>
      <c r="K50" s="36">
        <f>SUMIFS(СВЦЭМ!$C$39:$C$782,СВЦЭМ!$A$39:$A$782,$A50,СВЦЭМ!$B$39:$B$782,K$47)+'СЕТ СН'!$G$9+СВЦЭМ!$D$10+'СЕТ СН'!$G$6-'СЕТ СН'!$G$19</f>
        <v>1016.31622473</v>
      </c>
      <c r="L50" s="36">
        <f>SUMIFS(СВЦЭМ!$C$39:$C$782,СВЦЭМ!$A$39:$A$782,$A50,СВЦЭМ!$B$39:$B$782,L$47)+'СЕТ СН'!$G$9+СВЦЭМ!$D$10+'СЕТ СН'!$G$6-'СЕТ СН'!$G$19</f>
        <v>1008.82645773</v>
      </c>
      <c r="M50" s="36">
        <f>SUMIFS(СВЦЭМ!$C$39:$C$782,СВЦЭМ!$A$39:$A$782,$A50,СВЦЭМ!$B$39:$B$782,M$47)+'СЕТ СН'!$G$9+СВЦЭМ!$D$10+'СЕТ СН'!$G$6-'СЕТ СН'!$G$19</f>
        <v>1002.42975331</v>
      </c>
      <c r="N50" s="36">
        <f>SUMIFS(СВЦЭМ!$C$39:$C$782,СВЦЭМ!$A$39:$A$782,$A50,СВЦЭМ!$B$39:$B$782,N$47)+'СЕТ СН'!$G$9+СВЦЭМ!$D$10+'СЕТ СН'!$G$6-'СЕТ СН'!$G$19</f>
        <v>1014.7979685400001</v>
      </c>
      <c r="O50" s="36">
        <f>SUMIFS(СВЦЭМ!$C$39:$C$782,СВЦЭМ!$A$39:$A$782,$A50,СВЦЭМ!$B$39:$B$782,O$47)+'СЕТ СН'!$G$9+СВЦЭМ!$D$10+'СЕТ СН'!$G$6-'СЕТ СН'!$G$19</f>
        <v>1028.59274433</v>
      </c>
      <c r="P50" s="36">
        <f>SUMIFS(СВЦЭМ!$C$39:$C$782,СВЦЭМ!$A$39:$A$782,$A50,СВЦЭМ!$B$39:$B$782,P$47)+'СЕТ СН'!$G$9+СВЦЭМ!$D$10+'СЕТ СН'!$G$6-'СЕТ СН'!$G$19</f>
        <v>1064.26127324</v>
      </c>
      <c r="Q50" s="36">
        <f>SUMIFS(СВЦЭМ!$C$39:$C$782,СВЦЭМ!$A$39:$A$782,$A50,СВЦЭМ!$B$39:$B$782,Q$47)+'СЕТ СН'!$G$9+СВЦЭМ!$D$10+'СЕТ СН'!$G$6-'СЕТ СН'!$G$19</f>
        <v>1076.44801699</v>
      </c>
      <c r="R50" s="36">
        <f>SUMIFS(СВЦЭМ!$C$39:$C$782,СВЦЭМ!$A$39:$A$782,$A50,СВЦЭМ!$B$39:$B$782,R$47)+'СЕТ СН'!$G$9+СВЦЭМ!$D$10+'СЕТ СН'!$G$6-'СЕТ СН'!$G$19</f>
        <v>1072.7964322600001</v>
      </c>
      <c r="S50" s="36">
        <f>SUMIFS(СВЦЭМ!$C$39:$C$782,СВЦЭМ!$A$39:$A$782,$A50,СВЦЭМ!$B$39:$B$782,S$47)+'СЕТ СН'!$G$9+СВЦЭМ!$D$10+'СЕТ СН'!$G$6-'СЕТ СН'!$G$19</f>
        <v>1056.83541384</v>
      </c>
      <c r="T50" s="36">
        <f>SUMIFS(СВЦЭМ!$C$39:$C$782,СВЦЭМ!$A$39:$A$782,$A50,СВЦЭМ!$B$39:$B$782,T$47)+'СЕТ СН'!$G$9+СВЦЭМ!$D$10+'СЕТ СН'!$G$6-'СЕТ СН'!$G$19</f>
        <v>1022.4490995900001</v>
      </c>
      <c r="U50" s="36">
        <f>SUMIFS(СВЦЭМ!$C$39:$C$782,СВЦЭМ!$A$39:$A$782,$A50,СВЦЭМ!$B$39:$B$782,U$47)+'СЕТ СН'!$G$9+СВЦЭМ!$D$10+'СЕТ СН'!$G$6-'СЕТ СН'!$G$19</f>
        <v>1019.9241004</v>
      </c>
      <c r="V50" s="36">
        <f>SUMIFS(СВЦЭМ!$C$39:$C$782,СВЦЭМ!$A$39:$A$782,$A50,СВЦЭМ!$B$39:$B$782,V$47)+'СЕТ СН'!$G$9+СВЦЭМ!$D$10+'СЕТ СН'!$G$6-'СЕТ СН'!$G$19</f>
        <v>1038.3899079300002</v>
      </c>
      <c r="W50" s="36">
        <f>SUMIFS(СВЦЭМ!$C$39:$C$782,СВЦЭМ!$A$39:$A$782,$A50,СВЦЭМ!$B$39:$B$782,W$47)+'СЕТ СН'!$G$9+СВЦЭМ!$D$10+'СЕТ СН'!$G$6-'СЕТ СН'!$G$19</f>
        <v>1038.11895652</v>
      </c>
      <c r="X50" s="36">
        <f>SUMIFS(СВЦЭМ!$C$39:$C$782,СВЦЭМ!$A$39:$A$782,$A50,СВЦЭМ!$B$39:$B$782,X$47)+'СЕТ СН'!$G$9+СВЦЭМ!$D$10+'СЕТ СН'!$G$6-'СЕТ СН'!$G$19</f>
        <v>1005.86810102</v>
      </c>
      <c r="Y50" s="36">
        <f>SUMIFS(СВЦЭМ!$C$39:$C$782,СВЦЭМ!$A$39:$A$782,$A50,СВЦЭМ!$B$39:$B$782,Y$47)+'СЕТ СН'!$G$9+СВЦЭМ!$D$10+'СЕТ СН'!$G$6-'СЕТ СН'!$G$19</f>
        <v>1032.9557398100001</v>
      </c>
    </row>
    <row r="51" spans="1:25" ht="15.75" x14ac:dyDescent="0.2">
      <c r="A51" s="35">
        <f t="shared" si="1"/>
        <v>44443</v>
      </c>
      <c r="B51" s="36">
        <f>SUMIFS(СВЦЭМ!$C$39:$C$782,СВЦЭМ!$A$39:$A$782,$A51,СВЦЭМ!$B$39:$B$782,B$47)+'СЕТ СН'!$G$9+СВЦЭМ!$D$10+'СЕТ СН'!$G$6-'СЕТ СН'!$G$19</f>
        <v>1100.7573172100001</v>
      </c>
      <c r="C51" s="36">
        <f>SUMIFS(СВЦЭМ!$C$39:$C$782,СВЦЭМ!$A$39:$A$782,$A51,СВЦЭМ!$B$39:$B$782,C$47)+'СЕТ СН'!$G$9+СВЦЭМ!$D$10+'СЕТ СН'!$G$6-'СЕТ СН'!$G$19</f>
        <v>1172.71937254</v>
      </c>
      <c r="D51" s="36">
        <f>SUMIFS(СВЦЭМ!$C$39:$C$782,СВЦЭМ!$A$39:$A$782,$A51,СВЦЭМ!$B$39:$B$782,D$47)+'СЕТ СН'!$G$9+СВЦЭМ!$D$10+'СЕТ СН'!$G$6-'СЕТ СН'!$G$19</f>
        <v>1235.4827633499999</v>
      </c>
      <c r="E51" s="36">
        <f>SUMIFS(СВЦЭМ!$C$39:$C$782,СВЦЭМ!$A$39:$A$782,$A51,СВЦЭМ!$B$39:$B$782,E$47)+'СЕТ СН'!$G$9+СВЦЭМ!$D$10+'СЕТ СН'!$G$6-'СЕТ СН'!$G$19</f>
        <v>1253.54784083</v>
      </c>
      <c r="F51" s="36">
        <f>SUMIFS(СВЦЭМ!$C$39:$C$782,СВЦЭМ!$A$39:$A$782,$A51,СВЦЭМ!$B$39:$B$782,F$47)+'СЕТ СН'!$G$9+СВЦЭМ!$D$10+'СЕТ СН'!$G$6-'СЕТ СН'!$G$19</f>
        <v>1254.95475287</v>
      </c>
      <c r="G51" s="36">
        <f>SUMIFS(СВЦЭМ!$C$39:$C$782,СВЦЭМ!$A$39:$A$782,$A51,СВЦЭМ!$B$39:$B$782,G$47)+'СЕТ СН'!$G$9+СВЦЭМ!$D$10+'СЕТ СН'!$G$6-'СЕТ СН'!$G$19</f>
        <v>1240.12161524</v>
      </c>
      <c r="H51" s="36">
        <f>SUMIFS(СВЦЭМ!$C$39:$C$782,СВЦЭМ!$A$39:$A$782,$A51,СВЦЭМ!$B$39:$B$782,H$47)+'СЕТ СН'!$G$9+СВЦЭМ!$D$10+'СЕТ СН'!$G$6-'СЕТ СН'!$G$19</f>
        <v>1188.6770550400001</v>
      </c>
      <c r="I51" s="36">
        <f>SUMIFS(СВЦЭМ!$C$39:$C$782,СВЦЭМ!$A$39:$A$782,$A51,СВЦЭМ!$B$39:$B$782,I$47)+'СЕТ СН'!$G$9+СВЦЭМ!$D$10+'СЕТ СН'!$G$6-'СЕТ СН'!$G$19</f>
        <v>1099.9351816800001</v>
      </c>
      <c r="J51" s="36">
        <f>SUMIFS(СВЦЭМ!$C$39:$C$782,СВЦЭМ!$A$39:$A$782,$A51,СВЦЭМ!$B$39:$B$782,J$47)+'СЕТ СН'!$G$9+СВЦЭМ!$D$10+'СЕТ СН'!$G$6-'СЕТ СН'!$G$19</f>
        <v>1017.01759926</v>
      </c>
      <c r="K51" s="36">
        <f>SUMIFS(СВЦЭМ!$C$39:$C$782,СВЦЭМ!$A$39:$A$782,$A51,СВЦЭМ!$B$39:$B$782,K$47)+'СЕТ СН'!$G$9+СВЦЭМ!$D$10+'СЕТ СН'!$G$6-'СЕТ СН'!$G$19</f>
        <v>993.11235018000002</v>
      </c>
      <c r="L51" s="36">
        <f>SUMIFS(СВЦЭМ!$C$39:$C$782,СВЦЭМ!$A$39:$A$782,$A51,СВЦЭМ!$B$39:$B$782,L$47)+'СЕТ СН'!$G$9+СВЦЭМ!$D$10+'СЕТ СН'!$G$6-'СЕТ СН'!$G$19</f>
        <v>1004.51296433</v>
      </c>
      <c r="M51" s="36">
        <f>SUMIFS(СВЦЭМ!$C$39:$C$782,СВЦЭМ!$A$39:$A$782,$A51,СВЦЭМ!$B$39:$B$782,M$47)+'СЕТ СН'!$G$9+СВЦЭМ!$D$10+'СЕТ СН'!$G$6-'СЕТ СН'!$G$19</f>
        <v>1001.70019401</v>
      </c>
      <c r="N51" s="36">
        <f>SUMIFS(СВЦЭМ!$C$39:$C$782,СВЦЭМ!$A$39:$A$782,$A51,СВЦЭМ!$B$39:$B$782,N$47)+'СЕТ СН'!$G$9+СВЦЭМ!$D$10+'СЕТ СН'!$G$6-'СЕТ СН'!$G$19</f>
        <v>1007.39583106</v>
      </c>
      <c r="O51" s="36">
        <f>SUMIFS(СВЦЭМ!$C$39:$C$782,СВЦЭМ!$A$39:$A$782,$A51,СВЦЭМ!$B$39:$B$782,O$47)+'СЕТ СН'!$G$9+СВЦЭМ!$D$10+'СЕТ СН'!$G$6-'СЕТ СН'!$G$19</f>
        <v>1026.0999288400001</v>
      </c>
      <c r="P51" s="36">
        <f>SUMIFS(СВЦЭМ!$C$39:$C$782,СВЦЭМ!$A$39:$A$782,$A51,СВЦЭМ!$B$39:$B$782,P$47)+'СЕТ СН'!$G$9+СВЦЭМ!$D$10+'СЕТ СН'!$G$6-'СЕТ СН'!$G$19</f>
        <v>1057.7292647500001</v>
      </c>
      <c r="Q51" s="36">
        <f>SUMIFS(СВЦЭМ!$C$39:$C$782,СВЦЭМ!$A$39:$A$782,$A51,СВЦЭМ!$B$39:$B$782,Q$47)+'СЕТ СН'!$G$9+СВЦЭМ!$D$10+'СЕТ СН'!$G$6-'СЕТ СН'!$G$19</f>
        <v>1080.0852688300001</v>
      </c>
      <c r="R51" s="36">
        <f>SUMIFS(СВЦЭМ!$C$39:$C$782,СВЦЭМ!$A$39:$A$782,$A51,СВЦЭМ!$B$39:$B$782,R$47)+'СЕТ СН'!$G$9+СВЦЭМ!$D$10+'СЕТ СН'!$G$6-'СЕТ СН'!$G$19</f>
        <v>1073.80385783</v>
      </c>
      <c r="S51" s="36">
        <f>SUMIFS(СВЦЭМ!$C$39:$C$782,СВЦЭМ!$A$39:$A$782,$A51,СВЦЭМ!$B$39:$B$782,S$47)+'СЕТ СН'!$G$9+СВЦЭМ!$D$10+'СЕТ СН'!$G$6-'СЕТ СН'!$G$19</f>
        <v>1038.3785174900001</v>
      </c>
      <c r="T51" s="36">
        <f>SUMIFS(СВЦЭМ!$C$39:$C$782,СВЦЭМ!$A$39:$A$782,$A51,СВЦЭМ!$B$39:$B$782,T$47)+'СЕТ СН'!$G$9+СВЦЭМ!$D$10+'СЕТ СН'!$G$6-'СЕТ СН'!$G$19</f>
        <v>1011.60527254</v>
      </c>
      <c r="U51" s="36">
        <f>SUMIFS(СВЦЭМ!$C$39:$C$782,СВЦЭМ!$A$39:$A$782,$A51,СВЦЭМ!$B$39:$B$782,U$47)+'СЕТ СН'!$G$9+СВЦЭМ!$D$10+'СЕТ СН'!$G$6-'СЕТ СН'!$G$19</f>
        <v>985.48533409000004</v>
      </c>
      <c r="V51" s="36">
        <f>SUMIFS(СВЦЭМ!$C$39:$C$782,СВЦЭМ!$A$39:$A$782,$A51,СВЦЭМ!$B$39:$B$782,V$47)+'СЕТ СН'!$G$9+СВЦЭМ!$D$10+'СЕТ СН'!$G$6-'СЕТ СН'!$G$19</f>
        <v>969.43605267999999</v>
      </c>
      <c r="W51" s="36">
        <f>SUMIFS(СВЦЭМ!$C$39:$C$782,СВЦЭМ!$A$39:$A$782,$A51,СВЦЭМ!$B$39:$B$782,W$47)+'СЕТ СН'!$G$9+СВЦЭМ!$D$10+'СЕТ СН'!$G$6-'СЕТ СН'!$G$19</f>
        <v>979.34467644000006</v>
      </c>
      <c r="X51" s="36">
        <f>SUMIFS(СВЦЭМ!$C$39:$C$782,СВЦЭМ!$A$39:$A$782,$A51,СВЦЭМ!$B$39:$B$782,X$47)+'СЕТ СН'!$G$9+СВЦЭМ!$D$10+'СЕТ СН'!$G$6-'СЕТ СН'!$G$19</f>
        <v>996.77368044000002</v>
      </c>
      <c r="Y51" s="36">
        <f>SUMIFS(СВЦЭМ!$C$39:$C$782,СВЦЭМ!$A$39:$A$782,$A51,СВЦЭМ!$B$39:$B$782,Y$47)+'СЕТ СН'!$G$9+СВЦЭМ!$D$10+'СЕТ СН'!$G$6-'СЕТ СН'!$G$19</f>
        <v>1012.62130386</v>
      </c>
    </row>
    <row r="52" spans="1:25" ht="15.75" x14ac:dyDescent="0.2">
      <c r="A52" s="35">
        <f t="shared" si="1"/>
        <v>44444</v>
      </c>
      <c r="B52" s="36">
        <f>SUMIFS(СВЦЭМ!$C$39:$C$782,СВЦЭМ!$A$39:$A$782,$A52,СВЦЭМ!$B$39:$B$782,B$47)+'СЕТ СН'!$G$9+СВЦЭМ!$D$10+'СЕТ СН'!$G$6-'СЕТ СН'!$G$19</f>
        <v>1037.9171336700001</v>
      </c>
      <c r="C52" s="36">
        <f>SUMIFS(СВЦЭМ!$C$39:$C$782,СВЦЭМ!$A$39:$A$782,$A52,СВЦЭМ!$B$39:$B$782,C$47)+'СЕТ СН'!$G$9+СВЦЭМ!$D$10+'СЕТ СН'!$G$6-'СЕТ СН'!$G$19</f>
        <v>1109.3878928399999</v>
      </c>
      <c r="D52" s="36">
        <f>SUMIFS(СВЦЭМ!$C$39:$C$782,СВЦЭМ!$A$39:$A$782,$A52,СВЦЭМ!$B$39:$B$782,D$47)+'СЕТ СН'!$G$9+СВЦЭМ!$D$10+'СЕТ СН'!$G$6-'СЕТ СН'!$G$19</f>
        <v>1190.6779276100001</v>
      </c>
      <c r="E52" s="36">
        <f>SUMIFS(СВЦЭМ!$C$39:$C$782,СВЦЭМ!$A$39:$A$782,$A52,СВЦЭМ!$B$39:$B$782,E$47)+'СЕТ СН'!$G$9+СВЦЭМ!$D$10+'СЕТ СН'!$G$6-'СЕТ СН'!$G$19</f>
        <v>1224.8043743600001</v>
      </c>
      <c r="F52" s="36">
        <f>SUMIFS(СВЦЭМ!$C$39:$C$782,СВЦЭМ!$A$39:$A$782,$A52,СВЦЭМ!$B$39:$B$782,F$47)+'СЕТ СН'!$G$9+СВЦЭМ!$D$10+'СЕТ СН'!$G$6-'СЕТ СН'!$G$19</f>
        <v>1246.0647423299999</v>
      </c>
      <c r="G52" s="36">
        <f>SUMIFS(СВЦЭМ!$C$39:$C$782,СВЦЭМ!$A$39:$A$782,$A52,СВЦЭМ!$B$39:$B$782,G$47)+'СЕТ СН'!$G$9+СВЦЭМ!$D$10+'СЕТ СН'!$G$6-'СЕТ СН'!$G$19</f>
        <v>1253.1714483200001</v>
      </c>
      <c r="H52" s="36">
        <f>SUMIFS(СВЦЭМ!$C$39:$C$782,СВЦЭМ!$A$39:$A$782,$A52,СВЦЭМ!$B$39:$B$782,H$47)+'СЕТ СН'!$G$9+СВЦЭМ!$D$10+'СЕТ СН'!$G$6-'СЕТ СН'!$G$19</f>
        <v>1225.77535717</v>
      </c>
      <c r="I52" s="36">
        <f>SUMIFS(СВЦЭМ!$C$39:$C$782,СВЦЭМ!$A$39:$A$782,$A52,СВЦЭМ!$B$39:$B$782,I$47)+'СЕТ СН'!$G$9+СВЦЭМ!$D$10+'СЕТ СН'!$G$6-'СЕТ СН'!$G$19</f>
        <v>1158.5641821000002</v>
      </c>
      <c r="J52" s="36">
        <f>SUMIFS(СВЦЭМ!$C$39:$C$782,СВЦЭМ!$A$39:$A$782,$A52,СВЦЭМ!$B$39:$B$782,J$47)+'СЕТ СН'!$G$9+СВЦЭМ!$D$10+'СЕТ СН'!$G$6-'СЕТ СН'!$G$19</f>
        <v>1070.3832198600001</v>
      </c>
      <c r="K52" s="36">
        <f>SUMIFS(СВЦЭМ!$C$39:$C$782,СВЦЭМ!$A$39:$A$782,$A52,СВЦЭМ!$B$39:$B$782,K$47)+'СЕТ СН'!$G$9+СВЦЭМ!$D$10+'СЕТ СН'!$G$6-'СЕТ СН'!$G$19</f>
        <v>1004.82312255</v>
      </c>
      <c r="L52" s="36">
        <f>SUMIFS(СВЦЭМ!$C$39:$C$782,СВЦЭМ!$A$39:$A$782,$A52,СВЦЭМ!$B$39:$B$782,L$47)+'СЕТ СН'!$G$9+СВЦЭМ!$D$10+'СЕТ СН'!$G$6-'СЕТ СН'!$G$19</f>
        <v>1004.62762249</v>
      </c>
      <c r="M52" s="36">
        <f>SUMIFS(СВЦЭМ!$C$39:$C$782,СВЦЭМ!$A$39:$A$782,$A52,СВЦЭМ!$B$39:$B$782,M$47)+'СЕТ СН'!$G$9+СВЦЭМ!$D$10+'СЕТ СН'!$G$6-'СЕТ СН'!$G$19</f>
        <v>1003.33545115</v>
      </c>
      <c r="N52" s="36">
        <f>SUMIFS(СВЦЭМ!$C$39:$C$782,СВЦЭМ!$A$39:$A$782,$A52,СВЦЭМ!$B$39:$B$782,N$47)+'СЕТ СН'!$G$9+СВЦЭМ!$D$10+'СЕТ СН'!$G$6-'СЕТ СН'!$G$19</f>
        <v>1008.26108113</v>
      </c>
      <c r="O52" s="36">
        <f>SUMIFS(СВЦЭМ!$C$39:$C$782,СВЦЭМ!$A$39:$A$782,$A52,СВЦЭМ!$B$39:$B$782,O$47)+'СЕТ СН'!$G$9+СВЦЭМ!$D$10+'СЕТ СН'!$G$6-'СЕТ СН'!$G$19</f>
        <v>1031.4825445700001</v>
      </c>
      <c r="P52" s="36">
        <f>SUMIFS(СВЦЭМ!$C$39:$C$782,СВЦЭМ!$A$39:$A$782,$A52,СВЦЭМ!$B$39:$B$782,P$47)+'СЕТ СН'!$G$9+СВЦЭМ!$D$10+'СЕТ СН'!$G$6-'СЕТ СН'!$G$19</f>
        <v>1063.94072295</v>
      </c>
      <c r="Q52" s="36">
        <f>SUMIFS(СВЦЭМ!$C$39:$C$782,СВЦЭМ!$A$39:$A$782,$A52,СВЦЭМ!$B$39:$B$782,Q$47)+'СЕТ СН'!$G$9+СВЦЭМ!$D$10+'СЕТ СН'!$G$6-'СЕТ СН'!$G$19</f>
        <v>1072.9614552600001</v>
      </c>
      <c r="R52" s="36">
        <f>SUMIFS(СВЦЭМ!$C$39:$C$782,СВЦЭМ!$A$39:$A$782,$A52,СВЦЭМ!$B$39:$B$782,R$47)+'СЕТ СН'!$G$9+СВЦЭМ!$D$10+'СЕТ СН'!$G$6-'СЕТ СН'!$G$19</f>
        <v>1068.2630754700001</v>
      </c>
      <c r="S52" s="36">
        <f>SUMIFS(СВЦЭМ!$C$39:$C$782,СВЦЭМ!$A$39:$A$782,$A52,СВЦЭМ!$B$39:$B$782,S$47)+'СЕТ СН'!$G$9+СВЦЭМ!$D$10+'СЕТ СН'!$G$6-'СЕТ СН'!$G$19</f>
        <v>1022.03914301</v>
      </c>
      <c r="T52" s="36">
        <f>SUMIFS(СВЦЭМ!$C$39:$C$782,СВЦЭМ!$A$39:$A$782,$A52,СВЦЭМ!$B$39:$B$782,T$47)+'СЕТ СН'!$G$9+СВЦЭМ!$D$10+'СЕТ СН'!$G$6-'СЕТ СН'!$G$19</f>
        <v>991.25098246000005</v>
      </c>
      <c r="U52" s="36">
        <f>SUMIFS(СВЦЭМ!$C$39:$C$782,СВЦЭМ!$A$39:$A$782,$A52,СВЦЭМ!$B$39:$B$782,U$47)+'СЕТ СН'!$G$9+СВЦЭМ!$D$10+'СЕТ СН'!$G$6-'СЕТ СН'!$G$19</f>
        <v>962.34465947000001</v>
      </c>
      <c r="V52" s="36">
        <f>SUMIFS(СВЦЭМ!$C$39:$C$782,СВЦЭМ!$A$39:$A$782,$A52,СВЦЭМ!$B$39:$B$782,V$47)+'СЕТ СН'!$G$9+СВЦЭМ!$D$10+'СЕТ СН'!$G$6-'СЕТ СН'!$G$19</f>
        <v>963.90051958000004</v>
      </c>
      <c r="W52" s="36">
        <f>SUMIFS(СВЦЭМ!$C$39:$C$782,СВЦЭМ!$A$39:$A$782,$A52,СВЦЭМ!$B$39:$B$782,W$47)+'СЕТ СН'!$G$9+СВЦЭМ!$D$10+'СЕТ СН'!$G$6-'СЕТ СН'!$G$19</f>
        <v>988.60483442999998</v>
      </c>
      <c r="X52" s="36">
        <f>SUMIFS(СВЦЭМ!$C$39:$C$782,СВЦЭМ!$A$39:$A$782,$A52,СВЦЭМ!$B$39:$B$782,X$47)+'СЕТ СН'!$G$9+СВЦЭМ!$D$10+'СЕТ СН'!$G$6-'СЕТ СН'!$G$19</f>
        <v>1035.0004944700001</v>
      </c>
      <c r="Y52" s="36">
        <f>SUMIFS(СВЦЭМ!$C$39:$C$782,СВЦЭМ!$A$39:$A$782,$A52,СВЦЭМ!$B$39:$B$782,Y$47)+'СЕТ СН'!$G$9+СВЦЭМ!$D$10+'СЕТ СН'!$G$6-'СЕТ СН'!$G$19</f>
        <v>1094.7075642500001</v>
      </c>
    </row>
    <row r="53" spans="1:25" ht="15.75" x14ac:dyDescent="0.2">
      <c r="A53" s="35">
        <f t="shared" si="1"/>
        <v>44445</v>
      </c>
      <c r="B53" s="36">
        <f>SUMIFS(СВЦЭМ!$C$39:$C$782,СВЦЭМ!$A$39:$A$782,$A53,СВЦЭМ!$B$39:$B$782,B$47)+'СЕТ СН'!$G$9+СВЦЭМ!$D$10+'СЕТ СН'!$G$6-'СЕТ СН'!$G$19</f>
        <v>1102.9660691400002</v>
      </c>
      <c r="C53" s="36">
        <f>SUMIFS(СВЦЭМ!$C$39:$C$782,СВЦЭМ!$A$39:$A$782,$A53,СВЦЭМ!$B$39:$B$782,C$47)+'СЕТ СН'!$G$9+СВЦЭМ!$D$10+'СЕТ СН'!$G$6-'СЕТ СН'!$G$19</f>
        <v>1189.2010312</v>
      </c>
      <c r="D53" s="36">
        <f>SUMIFS(СВЦЭМ!$C$39:$C$782,СВЦЭМ!$A$39:$A$782,$A53,СВЦЭМ!$B$39:$B$782,D$47)+'СЕТ СН'!$G$9+СВЦЭМ!$D$10+'СЕТ СН'!$G$6-'СЕТ СН'!$G$19</f>
        <v>1255.3153521900001</v>
      </c>
      <c r="E53" s="36">
        <f>SUMIFS(СВЦЭМ!$C$39:$C$782,СВЦЭМ!$A$39:$A$782,$A53,СВЦЭМ!$B$39:$B$782,E$47)+'СЕТ СН'!$G$9+СВЦЭМ!$D$10+'СЕТ СН'!$G$6-'СЕТ СН'!$G$19</f>
        <v>1285.80469453</v>
      </c>
      <c r="F53" s="36">
        <f>SUMIFS(СВЦЭМ!$C$39:$C$782,СВЦЭМ!$A$39:$A$782,$A53,СВЦЭМ!$B$39:$B$782,F$47)+'СЕТ СН'!$G$9+СВЦЭМ!$D$10+'СЕТ СН'!$G$6-'СЕТ СН'!$G$19</f>
        <v>1286.0893905600001</v>
      </c>
      <c r="G53" s="36">
        <f>SUMIFS(СВЦЭМ!$C$39:$C$782,СВЦЭМ!$A$39:$A$782,$A53,СВЦЭМ!$B$39:$B$782,G$47)+'СЕТ СН'!$G$9+СВЦЭМ!$D$10+'СЕТ СН'!$G$6-'СЕТ СН'!$G$19</f>
        <v>1287.716952</v>
      </c>
      <c r="H53" s="36">
        <f>SUMIFS(СВЦЭМ!$C$39:$C$782,СВЦЭМ!$A$39:$A$782,$A53,СВЦЭМ!$B$39:$B$782,H$47)+'СЕТ СН'!$G$9+СВЦЭМ!$D$10+'СЕТ СН'!$G$6-'СЕТ СН'!$G$19</f>
        <v>1236.6608408899999</v>
      </c>
      <c r="I53" s="36">
        <f>SUMIFS(СВЦЭМ!$C$39:$C$782,СВЦЭМ!$A$39:$A$782,$A53,СВЦЭМ!$B$39:$B$782,I$47)+'СЕТ СН'!$G$9+СВЦЭМ!$D$10+'СЕТ СН'!$G$6-'СЕТ СН'!$G$19</f>
        <v>1145.96360037</v>
      </c>
      <c r="J53" s="36">
        <f>SUMIFS(СВЦЭМ!$C$39:$C$782,СВЦЭМ!$A$39:$A$782,$A53,СВЦЭМ!$B$39:$B$782,J$47)+'СЕТ СН'!$G$9+СВЦЭМ!$D$10+'СЕТ СН'!$G$6-'СЕТ СН'!$G$19</f>
        <v>1059.01283253</v>
      </c>
      <c r="K53" s="36">
        <f>SUMIFS(СВЦЭМ!$C$39:$C$782,СВЦЭМ!$A$39:$A$782,$A53,СВЦЭМ!$B$39:$B$782,K$47)+'СЕТ СН'!$G$9+СВЦЭМ!$D$10+'СЕТ СН'!$G$6-'СЕТ СН'!$G$19</f>
        <v>1038.3450603900001</v>
      </c>
      <c r="L53" s="36">
        <f>SUMIFS(СВЦЭМ!$C$39:$C$782,СВЦЭМ!$A$39:$A$782,$A53,СВЦЭМ!$B$39:$B$782,L$47)+'СЕТ СН'!$G$9+СВЦЭМ!$D$10+'СЕТ СН'!$G$6-'СЕТ СН'!$G$19</f>
        <v>1033.61661974</v>
      </c>
      <c r="M53" s="36">
        <f>SUMIFS(СВЦЭМ!$C$39:$C$782,СВЦЭМ!$A$39:$A$782,$A53,СВЦЭМ!$B$39:$B$782,M$47)+'СЕТ СН'!$G$9+СВЦЭМ!$D$10+'СЕТ СН'!$G$6-'СЕТ СН'!$G$19</f>
        <v>1028.4007969000002</v>
      </c>
      <c r="N53" s="36">
        <f>SUMIFS(СВЦЭМ!$C$39:$C$782,СВЦЭМ!$A$39:$A$782,$A53,СВЦЭМ!$B$39:$B$782,N$47)+'СЕТ СН'!$G$9+СВЦЭМ!$D$10+'СЕТ СН'!$G$6-'СЕТ СН'!$G$19</f>
        <v>1024.2630529200001</v>
      </c>
      <c r="O53" s="36">
        <f>SUMIFS(СВЦЭМ!$C$39:$C$782,СВЦЭМ!$A$39:$A$782,$A53,СВЦЭМ!$B$39:$B$782,O$47)+'СЕТ СН'!$G$9+СВЦЭМ!$D$10+'СЕТ СН'!$G$6-'СЕТ СН'!$G$19</f>
        <v>1040.8936170700001</v>
      </c>
      <c r="P53" s="36">
        <f>SUMIFS(СВЦЭМ!$C$39:$C$782,СВЦЭМ!$A$39:$A$782,$A53,СВЦЭМ!$B$39:$B$782,P$47)+'СЕТ СН'!$G$9+СВЦЭМ!$D$10+'СЕТ СН'!$G$6-'СЕТ СН'!$G$19</f>
        <v>1056.9624277</v>
      </c>
      <c r="Q53" s="36">
        <f>SUMIFS(СВЦЭМ!$C$39:$C$782,СВЦЭМ!$A$39:$A$782,$A53,СВЦЭМ!$B$39:$B$782,Q$47)+'СЕТ СН'!$G$9+СВЦЭМ!$D$10+'СЕТ СН'!$G$6-'СЕТ СН'!$G$19</f>
        <v>1073.44826068</v>
      </c>
      <c r="R53" s="36">
        <f>SUMIFS(СВЦЭМ!$C$39:$C$782,СВЦЭМ!$A$39:$A$782,$A53,СВЦЭМ!$B$39:$B$782,R$47)+'СЕТ СН'!$G$9+СВЦЭМ!$D$10+'СЕТ СН'!$G$6-'СЕТ СН'!$G$19</f>
        <v>1062.6008965400001</v>
      </c>
      <c r="S53" s="36">
        <f>SUMIFS(СВЦЭМ!$C$39:$C$782,СВЦЭМ!$A$39:$A$782,$A53,СВЦЭМ!$B$39:$B$782,S$47)+'СЕТ СН'!$G$9+СВЦЭМ!$D$10+'СЕТ СН'!$G$6-'СЕТ СН'!$G$19</f>
        <v>1042.22566476</v>
      </c>
      <c r="T53" s="36">
        <f>SUMIFS(СВЦЭМ!$C$39:$C$782,СВЦЭМ!$A$39:$A$782,$A53,СВЦЭМ!$B$39:$B$782,T$47)+'СЕТ СН'!$G$9+СВЦЭМ!$D$10+'СЕТ СН'!$G$6-'СЕТ СН'!$G$19</f>
        <v>1026.6580496000001</v>
      </c>
      <c r="U53" s="36">
        <f>SUMIFS(СВЦЭМ!$C$39:$C$782,СВЦЭМ!$A$39:$A$782,$A53,СВЦЭМ!$B$39:$B$782,U$47)+'СЕТ СН'!$G$9+СВЦЭМ!$D$10+'СЕТ СН'!$G$6-'СЕТ СН'!$G$19</f>
        <v>1066.8388425000001</v>
      </c>
      <c r="V53" s="36">
        <f>SUMIFS(СВЦЭМ!$C$39:$C$782,СВЦЭМ!$A$39:$A$782,$A53,СВЦЭМ!$B$39:$B$782,V$47)+'СЕТ СН'!$G$9+СВЦЭМ!$D$10+'СЕТ СН'!$G$6-'СЕТ СН'!$G$19</f>
        <v>1090.9169567500001</v>
      </c>
      <c r="W53" s="36">
        <f>SUMIFS(СВЦЭМ!$C$39:$C$782,СВЦЭМ!$A$39:$A$782,$A53,СВЦЭМ!$B$39:$B$782,W$47)+'СЕТ СН'!$G$9+СВЦЭМ!$D$10+'СЕТ СН'!$G$6-'СЕТ СН'!$G$19</f>
        <v>1083.8347416000001</v>
      </c>
      <c r="X53" s="36">
        <f>SUMIFS(СВЦЭМ!$C$39:$C$782,СВЦЭМ!$A$39:$A$782,$A53,СВЦЭМ!$B$39:$B$782,X$47)+'СЕТ СН'!$G$9+СВЦЭМ!$D$10+'СЕТ СН'!$G$6-'СЕТ СН'!$G$19</f>
        <v>1030.9299104000002</v>
      </c>
      <c r="Y53" s="36">
        <f>SUMIFS(СВЦЭМ!$C$39:$C$782,СВЦЭМ!$A$39:$A$782,$A53,СВЦЭМ!$B$39:$B$782,Y$47)+'СЕТ СН'!$G$9+СВЦЭМ!$D$10+'СЕТ СН'!$G$6-'СЕТ СН'!$G$19</f>
        <v>1042.0138917700001</v>
      </c>
    </row>
    <row r="54" spans="1:25" ht="15.75" x14ac:dyDescent="0.2">
      <c r="A54" s="35">
        <f t="shared" si="1"/>
        <v>44446</v>
      </c>
      <c r="B54" s="36">
        <f>SUMIFS(СВЦЭМ!$C$39:$C$782,СВЦЭМ!$A$39:$A$782,$A54,СВЦЭМ!$B$39:$B$782,B$47)+'СЕТ СН'!$G$9+СВЦЭМ!$D$10+'СЕТ СН'!$G$6-'СЕТ СН'!$G$19</f>
        <v>1191.9746786000001</v>
      </c>
      <c r="C54" s="36">
        <f>SUMIFS(СВЦЭМ!$C$39:$C$782,СВЦЭМ!$A$39:$A$782,$A54,СВЦЭМ!$B$39:$B$782,C$47)+'СЕТ СН'!$G$9+СВЦЭМ!$D$10+'СЕТ СН'!$G$6-'СЕТ СН'!$G$19</f>
        <v>1285.64940815</v>
      </c>
      <c r="D54" s="36">
        <f>SUMIFS(СВЦЭМ!$C$39:$C$782,СВЦЭМ!$A$39:$A$782,$A54,СВЦЭМ!$B$39:$B$782,D$47)+'СЕТ СН'!$G$9+СВЦЭМ!$D$10+'СЕТ СН'!$G$6-'СЕТ СН'!$G$19</f>
        <v>1347.9461511699999</v>
      </c>
      <c r="E54" s="36">
        <f>SUMIFS(СВЦЭМ!$C$39:$C$782,СВЦЭМ!$A$39:$A$782,$A54,СВЦЭМ!$B$39:$B$782,E$47)+'СЕТ СН'!$G$9+СВЦЭМ!$D$10+'СЕТ СН'!$G$6-'СЕТ СН'!$G$19</f>
        <v>1324.8362262799999</v>
      </c>
      <c r="F54" s="36">
        <f>SUMIFS(СВЦЭМ!$C$39:$C$782,СВЦЭМ!$A$39:$A$782,$A54,СВЦЭМ!$B$39:$B$782,F$47)+'СЕТ СН'!$G$9+СВЦЭМ!$D$10+'СЕТ СН'!$G$6-'СЕТ СН'!$G$19</f>
        <v>1323.0645905199999</v>
      </c>
      <c r="G54" s="36">
        <f>SUMIFS(СВЦЭМ!$C$39:$C$782,СВЦЭМ!$A$39:$A$782,$A54,СВЦЭМ!$B$39:$B$782,G$47)+'СЕТ СН'!$G$9+СВЦЭМ!$D$10+'СЕТ СН'!$G$6-'СЕТ СН'!$G$19</f>
        <v>1327.2844590499999</v>
      </c>
      <c r="H54" s="36">
        <f>SUMIFS(СВЦЭМ!$C$39:$C$782,СВЦЭМ!$A$39:$A$782,$A54,СВЦЭМ!$B$39:$B$782,H$47)+'СЕТ СН'!$G$9+СВЦЭМ!$D$10+'СЕТ СН'!$G$6-'СЕТ СН'!$G$19</f>
        <v>1258.73922193</v>
      </c>
      <c r="I54" s="36">
        <f>SUMIFS(СВЦЭМ!$C$39:$C$782,СВЦЭМ!$A$39:$A$782,$A54,СВЦЭМ!$B$39:$B$782,I$47)+'СЕТ СН'!$G$9+СВЦЭМ!$D$10+'СЕТ СН'!$G$6-'СЕТ СН'!$G$19</f>
        <v>1177.2863787900001</v>
      </c>
      <c r="J54" s="36">
        <f>SUMIFS(СВЦЭМ!$C$39:$C$782,СВЦЭМ!$A$39:$A$782,$A54,СВЦЭМ!$B$39:$B$782,J$47)+'СЕТ СН'!$G$9+СВЦЭМ!$D$10+'СЕТ СН'!$G$6-'СЕТ СН'!$G$19</f>
        <v>1101.63034206</v>
      </c>
      <c r="K54" s="36">
        <f>SUMIFS(СВЦЭМ!$C$39:$C$782,СВЦЭМ!$A$39:$A$782,$A54,СВЦЭМ!$B$39:$B$782,K$47)+'СЕТ СН'!$G$9+СВЦЭМ!$D$10+'СЕТ СН'!$G$6-'СЕТ СН'!$G$19</f>
        <v>1094.76305819</v>
      </c>
      <c r="L54" s="36">
        <f>SUMIFS(СВЦЭМ!$C$39:$C$782,СВЦЭМ!$A$39:$A$782,$A54,СВЦЭМ!$B$39:$B$782,L$47)+'СЕТ СН'!$G$9+СВЦЭМ!$D$10+'СЕТ СН'!$G$6-'СЕТ СН'!$G$19</f>
        <v>1090.4285604900001</v>
      </c>
      <c r="M54" s="36">
        <f>SUMIFS(СВЦЭМ!$C$39:$C$782,СВЦЭМ!$A$39:$A$782,$A54,СВЦЭМ!$B$39:$B$782,M$47)+'СЕТ СН'!$G$9+СВЦЭМ!$D$10+'СЕТ СН'!$G$6-'СЕТ СН'!$G$19</f>
        <v>1085.6977985200001</v>
      </c>
      <c r="N54" s="36">
        <f>SUMIFS(СВЦЭМ!$C$39:$C$782,СВЦЭМ!$A$39:$A$782,$A54,СВЦЭМ!$B$39:$B$782,N$47)+'СЕТ СН'!$G$9+СВЦЭМ!$D$10+'СЕТ СН'!$G$6-'СЕТ СН'!$G$19</f>
        <v>1081.9520407800001</v>
      </c>
      <c r="O54" s="36">
        <f>SUMIFS(СВЦЭМ!$C$39:$C$782,СВЦЭМ!$A$39:$A$782,$A54,СВЦЭМ!$B$39:$B$782,O$47)+'СЕТ СН'!$G$9+СВЦЭМ!$D$10+'СЕТ СН'!$G$6-'СЕТ СН'!$G$19</f>
        <v>1110.7821622000001</v>
      </c>
      <c r="P54" s="36">
        <f>SUMIFS(СВЦЭМ!$C$39:$C$782,СВЦЭМ!$A$39:$A$782,$A54,СВЦЭМ!$B$39:$B$782,P$47)+'СЕТ СН'!$G$9+СВЦЭМ!$D$10+'СЕТ СН'!$G$6-'СЕТ СН'!$G$19</f>
        <v>1145.9770370700001</v>
      </c>
      <c r="Q54" s="36">
        <f>SUMIFS(СВЦЭМ!$C$39:$C$782,СВЦЭМ!$A$39:$A$782,$A54,СВЦЭМ!$B$39:$B$782,Q$47)+'СЕТ СН'!$G$9+СВЦЭМ!$D$10+'СЕТ СН'!$G$6-'СЕТ СН'!$G$19</f>
        <v>1152.99501048</v>
      </c>
      <c r="R54" s="36">
        <f>SUMIFS(СВЦЭМ!$C$39:$C$782,СВЦЭМ!$A$39:$A$782,$A54,СВЦЭМ!$B$39:$B$782,R$47)+'СЕТ СН'!$G$9+СВЦЭМ!$D$10+'СЕТ СН'!$G$6-'СЕТ СН'!$G$19</f>
        <v>1142.8928569700001</v>
      </c>
      <c r="S54" s="36">
        <f>SUMIFS(СВЦЭМ!$C$39:$C$782,СВЦЭМ!$A$39:$A$782,$A54,СВЦЭМ!$B$39:$B$782,S$47)+'СЕТ СН'!$G$9+СВЦЭМ!$D$10+'СЕТ СН'!$G$6-'СЕТ СН'!$G$19</f>
        <v>1118.2832922600001</v>
      </c>
      <c r="T54" s="36">
        <f>SUMIFS(СВЦЭМ!$C$39:$C$782,СВЦЭМ!$A$39:$A$782,$A54,СВЦЭМ!$B$39:$B$782,T$47)+'СЕТ СН'!$G$9+СВЦЭМ!$D$10+'СЕТ СН'!$G$6-'СЕТ СН'!$G$19</f>
        <v>1082.4800219200001</v>
      </c>
      <c r="U54" s="36">
        <f>SUMIFS(СВЦЭМ!$C$39:$C$782,СВЦЭМ!$A$39:$A$782,$A54,СВЦЭМ!$B$39:$B$782,U$47)+'СЕТ СН'!$G$9+СВЦЭМ!$D$10+'СЕТ СН'!$G$6-'СЕТ СН'!$G$19</f>
        <v>1073.7247281300001</v>
      </c>
      <c r="V54" s="36">
        <f>SUMIFS(СВЦЭМ!$C$39:$C$782,СВЦЭМ!$A$39:$A$782,$A54,СВЦЭМ!$B$39:$B$782,V$47)+'СЕТ СН'!$G$9+СВЦЭМ!$D$10+'СЕТ СН'!$G$6-'СЕТ СН'!$G$19</f>
        <v>1100.10973182</v>
      </c>
      <c r="W54" s="36">
        <f>SUMIFS(СВЦЭМ!$C$39:$C$782,СВЦЭМ!$A$39:$A$782,$A54,СВЦЭМ!$B$39:$B$782,W$47)+'СЕТ СН'!$G$9+СВЦЭМ!$D$10+'СЕТ СН'!$G$6-'СЕТ СН'!$G$19</f>
        <v>1097.95486512</v>
      </c>
      <c r="X54" s="36">
        <f>SUMIFS(СВЦЭМ!$C$39:$C$782,СВЦЭМ!$A$39:$A$782,$A54,СВЦЭМ!$B$39:$B$782,X$47)+'СЕТ СН'!$G$9+СВЦЭМ!$D$10+'СЕТ СН'!$G$6-'СЕТ СН'!$G$19</f>
        <v>1079.33249963</v>
      </c>
      <c r="Y54" s="36">
        <f>SUMIFS(СВЦЭМ!$C$39:$C$782,СВЦЭМ!$A$39:$A$782,$A54,СВЦЭМ!$B$39:$B$782,Y$47)+'СЕТ СН'!$G$9+СВЦЭМ!$D$10+'СЕТ СН'!$G$6-'СЕТ СН'!$G$19</f>
        <v>1140.37762445</v>
      </c>
    </row>
    <row r="55" spans="1:25" ht="15.75" x14ac:dyDescent="0.2">
      <c r="A55" s="35">
        <f t="shared" si="1"/>
        <v>44447</v>
      </c>
      <c r="B55" s="36">
        <f>SUMIFS(СВЦЭМ!$C$39:$C$782,СВЦЭМ!$A$39:$A$782,$A55,СВЦЭМ!$B$39:$B$782,B$47)+'СЕТ СН'!$G$9+СВЦЭМ!$D$10+'СЕТ СН'!$G$6-'СЕТ СН'!$G$19</f>
        <v>1245.97457837</v>
      </c>
      <c r="C55" s="36">
        <f>SUMIFS(СВЦЭМ!$C$39:$C$782,СВЦЭМ!$A$39:$A$782,$A55,СВЦЭМ!$B$39:$B$782,C$47)+'СЕТ СН'!$G$9+СВЦЭМ!$D$10+'СЕТ СН'!$G$6-'СЕТ СН'!$G$19</f>
        <v>1318.1652206700001</v>
      </c>
      <c r="D55" s="36">
        <f>SUMIFS(СВЦЭМ!$C$39:$C$782,СВЦЭМ!$A$39:$A$782,$A55,СВЦЭМ!$B$39:$B$782,D$47)+'СЕТ СН'!$G$9+СВЦЭМ!$D$10+'СЕТ СН'!$G$6-'СЕТ СН'!$G$19</f>
        <v>1384.1766720200001</v>
      </c>
      <c r="E55" s="36">
        <f>SUMIFS(СВЦЭМ!$C$39:$C$782,СВЦЭМ!$A$39:$A$782,$A55,СВЦЭМ!$B$39:$B$782,E$47)+'СЕТ СН'!$G$9+СВЦЭМ!$D$10+'СЕТ СН'!$G$6-'СЕТ СН'!$G$19</f>
        <v>1328.2438064800001</v>
      </c>
      <c r="F55" s="36">
        <f>SUMIFS(СВЦЭМ!$C$39:$C$782,СВЦЭМ!$A$39:$A$782,$A55,СВЦЭМ!$B$39:$B$782,F$47)+'СЕТ СН'!$G$9+СВЦЭМ!$D$10+'СЕТ СН'!$G$6-'СЕТ СН'!$G$19</f>
        <v>1332.62316489</v>
      </c>
      <c r="G55" s="36">
        <f>SUMIFS(СВЦЭМ!$C$39:$C$782,СВЦЭМ!$A$39:$A$782,$A55,СВЦЭМ!$B$39:$B$782,G$47)+'СЕТ СН'!$G$9+СВЦЭМ!$D$10+'СЕТ СН'!$G$6-'СЕТ СН'!$G$19</f>
        <v>1342.2212321699999</v>
      </c>
      <c r="H55" s="36">
        <f>SUMIFS(СВЦЭМ!$C$39:$C$782,СВЦЭМ!$A$39:$A$782,$A55,СВЦЭМ!$B$39:$B$782,H$47)+'СЕТ СН'!$G$9+СВЦЭМ!$D$10+'СЕТ СН'!$G$6-'СЕТ СН'!$G$19</f>
        <v>1303.2173529500001</v>
      </c>
      <c r="I55" s="36">
        <f>SUMIFS(СВЦЭМ!$C$39:$C$782,СВЦЭМ!$A$39:$A$782,$A55,СВЦЭМ!$B$39:$B$782,I$47)+'СЕТ СН'!$G$9+СВЦЭМ!$D$10+'СЕТ СН'!$G$6-'СЕТ СН'!$G$19</f>
        <v>1206.11946526</v>
      </c>
      <c r="J55" s="36">
        <f>SUMIFS(СВЦЭМ!$C$39:$C$782,СВЦЭМ!$A$39:$A$782,$A55,СВЦЭМ!$B$39:$B$782,J$47)+'СЕТ СН'!$G$9+СВЦЭМ!$D$10+'СЕТ СН'!$G$6-'СЕТ СН'!$G$19</f>
        <v>1119.31901337</v>
      </c>
      <c r="K55" s="36">
        <f>SUMIFS(СВЦЭМ!$C$39:$C$782,СВЦЭМ!$A$39:$A$782,$A55,СВЦЭМ!$B$39:$B$782,K$47)+'СЕТ СН'!$G$9+СВЦЭМ!$D$10+'СЕТ СН'!$G$6-'СЕТ СН'!$G$19</f>
        <v>1079.0954333700001</v>
      </c>
      <c r="L55" s="36">
        <f>SUMIFS(СВЦЭМ!$C$39:$C$782,СВЦЭМ!$A$39:$A$782,$A55,СВЦЭМ!$B$39:$B$782,L$47)+'СЕТ СН'!$G$9+СВЦЭМ!$D$10+'СЕТ СН'!$G$6-'СЕТ СН'!$G$19</f>
        <v>1075.0565420200001</v>
      </c>
      <c r="M55" s="36">
        <f>SUMIFS(СВЦЭМ!$C$39:$C$782,СВЦЭМ!$A$39:$A$782,$A55,СВЦЭМ!$B$39:$B$782,M$47)+'СЕТ СН'!$G$9+СВЦЭМ!$D$10+'СЕТ СН'!$G$6-'СЕТ СН'!$G$19</f>
        <v>1060.7470668800001</v>
      </c>
      <c r="N55" s="36">
        <f>SUMIFS(СВЦЭМ!$C$39:$C$782,СВЦЭМ!$A$39:$A$782,$A55,СВЦЭМ!$B$39:$B$782,N$47)+'СЕТ СН'!$G$9+СВЦЭМ!$D$10+'СЕТ СН'!$G$6-'СЕТ СН'!$G$19</f>
        <v>1068.8238406400001</v>
      </c>
      <c r="O55" s="36">
        <f>SUMIFS(СВЦЭМ!$C$39:$C$782,СВЦЭМ!$A$39:$A$782,$A55,СВЦЭМ!$B$39:$B$782,O$47)+'СЕТ СН'!$G$9+СВЦЭМ!$D$10+'СЕТ СН'!$G$6-'СЕТ СН'!$G$19</f>
        <v>1104.5787120500001</v>
      </c>
      <c r="P55" s="36">
        <f>SUMIFS(СВЦЭМ!$C$39:$C$782,СВЦЭМ!$A$39:$A$782,$A55,СВЦЭМ!$B$39:$B$782,P$47)+'СЕТ СН'!$G$9+СВЦЭМ!$D$10+'СЕТ СН'!$G$6-'СЕТ СН'!$G$19</f>
        <v>1136.4151394100002</v>
      </c>
      <c r="Q55" s="36">
        <f>SUMIFS(СВЦЭМ!$C$39:$C$782,СВЦЭМ!$A$39:$A$782,$A55,СВЦЭМ!$B$39:$B$782,Q$47)+'СЕТ СН'!$G$9+СВЦЭМ!$D$10+'СЕТ СН'!$G$6-'СЕТ СН'!$G$19</f>
        <v>1135.21601609</v>
      </c>
      <c r="R55" s="36">
        <f>SUMIFS(СВЦЭМ!$C$39:$C$782,СВЦЭМ!$A$39:$A$782,$A55,СВЦЭМ!$B$39:$B$782,R$47)+'СЕТ СН'!$G$9+СВЦЭМ!$D$10+'СЕТ СН'!$G$6-'СЕТ СН'!$G$19</f>
        <v>1131.82614463</v>
      </c>
      <c r="S55" s="36">
        <f>SUMIFS(СВЦЭМ!$C$39:$C$782,СВЦЭМ!$A$39:$A$782,$A55,СВЦЭМ!$B$39:$B$782,S$47)+'СЕТ СН'!$G$9+СВЦЭМ!$D$10+'СЕТ СН'!$G$6-'СЕТ СН'!$G$19</f>
        <v>1103.3024039900001</v>
      </c>
      <c r="T55" s="36">
        <f>SUMIFS(СВЦЭМ!$C$39:$C$782,СВЦЭМ!$A$39:$A$782,$A55,СВЦЭМ!$B$39:$B$782,T$47)+'СЕТ СН'!$G$9+СВЦЭМ!$D$10+'СЕТ СН'!$G$6-'СЕТ СН'!$G$19</f>
        <v>1072.3738286400001</v>
      </c>
      <c r="U55" s="36">
        <f>SUMIFS(СВЦЭМ!$C$39:$C$782,СВЦЭМ!$A$39:$A$782,$A55,СВЦЭМ!$B$39:$B$782,U$47)+'СЕТ СН'!$G$9+СВЦЭМ!$D$10+'СЕТ СН'!$G$6-'СЕТ СН'!$G$19</f>
        <v>1069.24137107</v>
      </c>
      <c r="V55" s="36">
        <f>SUMIFS(СВЦЭМ!$C$39:$C$782,СВЦЭМ!$A$39:$A$782,$A55,СВЦЭМ!$B$39:$B$782,V$47)+'СЕТ СН'!$G$9+СВЦЭМ!$D$10+'СЕТ СН'!$G$6-'СЕТ СН'!$G$19</f>
        <v>1068.4194948700001</v>
      </c>
      <c r="W55" s="36">
        <f>SUMIFS(СВЦЭМ!$C$39:$C$782,СВЦЭМ!$A$39:$A$782,$A55,СВЦЭМ!$B$39:$B$782,W$47)+'СЕТ СН'!$G$9+СВЦЭМ!$D$10+'СЕТ СН'!$G$6-'СЕТ СН'!$G$19</f>
        <v>1056.5620730200001</v>
      </c>
      <c r="X55" s="36">
        <f>SUMIFS(СВЦЭМ!$C$39:$C$782,СВЦЭМ!$A$39:$A$782,$A55,СВЦЭМ!$B$39:$B$782,X$47)+'СЕТ СН'!$G$9+СВЦЭМ!$D$10+'СЕТ СН'!$G$6-'СЕТ СН'!$G$19</f>
        <v>1086.90802551</v>
      </c>
      <c r="Y55" s="36">
        <f>SUMIFS(СВЦЭМ!$C$39:$C$782,СВЦЭМ!$A$39:$A$782,$A55,СВЦЭМ!$B$39:$B$782,Y$47)+'СЕТ СН'!$G$9+СВЦЭМ!$D$10+'СЕТ СН'!$G$6-'СЕТ СН'!$G$19</f>
        <v>1146.1738658200002</v>
      </c>
    </row>
    <row r="56" spans="1:25" ht="15.75" x14ac:dyDescent="0.2">
      <c r="A56" s="35">
        <f t="shared" si="1"/>
        <v>44448</v>
      </c>
      <c r="B56" s="36">
        <f>SUMIFS(СВЦЭМ!$C$39:$C$782,СВЦЭМ!$A$39:$A$782,$A56,СВЦЭМ!$B$39:$B$782,B$47)+'СЕТ СН'!$G$9+СВЦЭМ!$D$10+'СЕТ СН'!$G$6-'СЕТ СН'!$G$19</f>
        <v>1263.7544822299999</v>
      </c>
      <c r="C56" s="36">
        <f>SUMIFS(СВЦЭМ!$C$39:$C$782,СВЦЭМ!$A$39:$A$782,$A56,СВЦЭМ!$B$39:$B$782,C$47)+'СЕТ СН'!$G$9+СВЦЭМ!$D$10+'СЕТ СН'!$G$6-'СЕТ СН'!$G$19</f>
        <v>1352.1942616199999</v>
      </c>
      <c r="D56" s="36">
        <f>SUMIFS(СВЦЭМ!$C$39:$C$782,СВЦЭМ!$A$39:$A$782,$A56,СВЦЭМ!$B$39:$B$782,D$47)+'СЕТ СН'!$G$9+СВЦЭМ!$D$10+'СЕТ СН'!$G$6-'СЕТ СН'!$G$19</f>
        <v>1416.8607483600001</v>
      </c>
      <c r="E56" s="36">
        <f>SUMIFS(СВЦЭМ!$C$39:$C$782,СВЦЭМ!$A$39:$A$782,$A56,СВЦЭМ!$B$39:$B$782,E$47)+'СЕТ СН'!$G$9+СВЦЭМ!$D$10+'СЕТ СН'!$G$6-'СЕТ СН'!$G$19</f>
        <v>1433.4728782899999</v>
      </c>
      <c r="F56" s="36">
        <f>SUMIFS(СВЦЭМ!$C$39:$C$782,СВЦЭМ!$A$39:$A$782,$A56,СВЦЭМ!$B$39:$B$782,F$47)+'СЕТ СН'!$G$9+СВЦЭМ!$D$10+'СЕТ СН'!$G$6-'СЕТ СН'!$G$19</f>
        <v>1446.4160803499999</v>
      </c>
      <c r="G56" s="36">
        <f>SUMIFS(СВЦЭМ!$C$39:$C$782,СВЦЭМ!$A$39:$A$782,$A56,СВЦЭМ!$B$39:$B$782,G$47)+'СЕТ СН'!$G$9+СВЦЭМ!$D$10+'СЕТ СН'!$G$6-'СЕТ СН'!$G$19</f>
        <v>1426.8851098299999</v>
      </c>
      <c r="H56" s="36">
        <f>SUMIFS(СВЦЭМ!$C$39:$C$782,СВЦЭМ!$A$39:$A$782,$A56,СВЦЭМ!$B$39:$B$782,H$47)+'СЕТ СН'!$G$9+СВЦЭМ!$D$10+'СЕТ СН'!$G$6-'СЕТ СН'!$G$19</f>
        <v>1354.7795167500001</v>
      </c>
      <c r="I56" s="36">
        <f>SUMIFS(СВЦЭМ!$C$39:$C$782,СВЦЭМ!$A$39:$A$782,$A56,СВЦЭМ!$B$39:$B$782,I$47)+'СЕТ СН'!$G$9+СВЦЭМ!$D$10+'СЕТ СН'!$G$6-'СЕТ СН'!$G$19</f>
        <v>1258.3078351900001</v>
      </c>
      <c r="J56" s="36">
        <f>SUMIFS(СВЦЭМ!$C$39:$C$782,СВЦЭМ!$A$39:$A$782,$A56,СВЦЭМ!$B$39:$B$782,J$47)+'СЕТ СН'!$G$9+СВЦЭМ!$D$10+'СЕТ СН'!$G$6-'СЕТ СН'!$G$19</f>
        <v>1162.9187925700001</v>
      </c>
      <c r="K56" s="36">
        <f>SUMIFS(СВЦЭМ!$C$39:$C$782,СВЦЭМ!$A$39:$A$782,$A56,СВЦЭМ!$B$39:$B$782,K$47)+'СЕТ СН'!$G$9+СВЦЭМ!$D$10+'СЕТ СН'!$G$6-'СЕТ СН'!$G$19</f>
        <v>1127.49969966</v>
      </c>
      <c r="L56" s="36">
        <f>SUMIFS(СВЦЭМ!$C$39:$C$782,СВЦЭМ!$A$39:$A$782,$A56,СВЦЭМ!$B$39:$B$782,L$47)+'СЕТ СН'!$G$9+СВЦЭМ!$D$10+'СЕТ СН'!$G$6-'СЕТ СН'!$G$19</f>
        <v>1118.6062020300001</v>
      </c>
      <c r="M56" s="36">
        <f>SUMIFS(СВЦЭМ!$C$39:$C$782,СВЦЭМ!$A$39:$A$782,$A56,СВЦЭМ!$B$39:$B$782,M$47)+'СЕТ СН'!$G$9+СВЦЭМ!$D$10+'СЕТ СН'!$G$6-'СЕТ СН'!$G$19</f>
        <v>1109.04514296</v>
      </c>
      <c r="N56" s="36">
        <f>SUMIFS(СВЦЭМ!$C$39:$C$782,СВЦЭМ!$A$39:$A$782,$A56,СВЦЭМ!$B$39:$B$782,N$47)+'СЕТ СН'!$G$9+СВЦЭМ!$D$10+'СЕТ СН'!$G$6-'СЕТ СН'!$G$19</f>
        <v>1100.6785427900002</v>
      </c>
      <c r="O56" s="36">
        <f>SUMIFS(СВЦЭМ!$C$39:$C$782,СВЦЭМ!$A$39:$A$782,$A56,СВЦЭМ!$B$39:$B$782,O$47)+'СЕТ СН'!$G$9+СВЦЭМ!$D$10+'СЕТ СН'!$G$6-'СЕТ СН'!$G$19</f>
        <v>1140.2459439300001</v>
      </c>
      <c r="P56" s="36">
        <f>SUMIFS(СВЦЭМ!$C$39:$C$782,СВЦЭМ!$A$39:$A$782,$A56,СВЦЭМ!$B$39:$B$782,P$47)+'СЕТ СН'!$G$9+СВЦЭМ!$D$10+'СЕТ СН'!$G$6-'СЕТ СН'!$G$19</f>
        <v>1176.54488614</v>
      </c>
      <c r="Q56" s="36">
        <f>SUMIFS(СВЦЭМ!$C$39:$C$782,СВЦЭМ!$A$39:$A$782,$A56,СВЦЭМ!$B$39:$B$782,Q$47)+'СЕТ СН'!$G$9+СВЦЭМ!$D$10+'СЕТ СН'!$G$6-'СЕТ СН'!$G$19</f>
        <v>1182.7603004600001</v>
      </c>
      <c r="R56" s="36">
        <f>SUMIFS(СВЦЭМ!$C$39:$C$782,СВЦЭМ!$A$39:$A$782,$A56,СВЦЭМ!$B$39:$B$782,R$47)+'СЕТ СН'!$G$9+СВЦЭМ!$D$10+'СЕТ СН'!$G$6-'СЕТ СН'!$G$19</f>
        <v>1171.7638944</v>
      </c>
      <c r="S56" s="36">
        <f>SUMIFS(СВЦЭМ!$C$39:$C$782,СВЦЭМ!$A$39:$A$782,$A56,СВЦЭМ!$B$39:$B$782,S$47)+'СЕТ СН'!$G$9+СВЦЭМ!$D$10+'СЕТ СН'!$G$6-'СЕТ СН'!$G$19</f>
        <v>1142.9841015100001</v>
      </c>
      <c r="T56" s="36">
        <f>SUMIFS(СВЦЭМ!$C$39:$C$782,СВЦЭМ!$A$39:$A$782,$A56,СВЦЭМ!$B$39:$B$782,T$47)+'СЕТ СН'!$G$9+СВЦЭМ!$D$10+'СЕТ СН'!$G$6-'СЕТ СН'!$G$19</f>
        <v>1115.27175513</v>
      </c>
      <c r="U56" s="36">
        <f>SUMIFS(СВЦЭМ!$C$39:$C$782,СВЦЭМ!$A$39:$A$782,$A56,СВЦЭМ!$B$39:$B$782,U$47)+'СЕТ СН'!$G$9+СВЦЭМ!$D$10+'СЕТ СН'!$G$6-'СЕТ СН'!$G$19</f>
        <v>1099.2936377200001</v>
      </c>
      <c r="V56" s="36">
        <f>SUMIFS(СВЦЭМ!$C$39:$C$782,СВЦЭМ!$A$39:$A$782,$A56,СВЦЭМ!$B$39:$B$782,V$47)+'СЕТ СН'!$G$9+СВЦЭМ!$D$10+'СЕТ СН'!$G$6-'СЕТ СН'!$G$19</f>
        <v>1104.7819056600001</v>
      </c>
      <c r="W56" s="36">
        <f>SUMIFS(СВЦЭМ!$C$39:$C$782,СВЦЭМ!$A$39:$A$782,$A56,СВЦЭМ!$B$39:$B$782,W$47)+'СЕТ СН'!$G$9+СВЦЭМ!$D$10+'СЕТ СН'!$G$6-'СЕТ СН'!$G$19</f>
        <v>1089.17469757</v>
      </c>
      <c r="X56" s="36">
        <f>SUMIFS(СВЦЭМ!$C$39:$C$782,СВЦЭМ!$A$39:$A$782,$A56,СВЦЭМ!$B$39:$B$782,X$47)+'СЕТ СН'!$G$9+СВЦЭМ!$D$10+'СЕТ СН'!$G$6-'СЕТ СН'!$G$19</f>
        <v>1250.8850986499999</v>
      </c>
      <c r="Y56" s="36">
        <f>SUMIFS(СВЦЭМ!$C$39:$C$782,СВЦЭМ!$A$39:$A$782,$A56,СВЦЭМ!$B$39:$B$782,Y$47)+'СЕТ СН'!$G$9+СВЦЭМ!$D$10+'СЕТ СН'!$G$6-'СЕТ СН'!$G$19</f>
        <v>1236.7510393499999</v>
      </c>
    </row>
    <row r="57" spans="1:25" ht="15.75" x14ac:dyDescent="0.2">
      <c r="A57" s="35">
        <f t="shared" si="1"/>
        <v>44449</v>
      </c>
      <c r="B57" s="36">
        <f>SUMIFS(СВЦЭМ!$C$39:$C$782,СВЦЭМ!$A$39:$A$782,$A57,СВЦЭМ!$B$39:$B$782,B$47)+'СЕТ СН'!$G$9+СВЦЭМ!$D$10+'СЕТ СН'!$G$6-'СЕТ СН'!$G$19</f>
        <v>1220.2804948799999</v>
      </c>
      <c r="C57" s="36">
        <f>SUMIFS(СВЦЭМ!$C$39:$C$782,СВЦЭМ!$A$39:$A$782,$A57,СВЦЭМ!$B$39:$B$782,C$47)+'СЕТ СН'!$G$9+СВЦЭМ!$D$10+'СЕТ СН'!$G$6-'СЕТ СН'!$G$19</f>
        <v>1307.36272867</v>
      </c>
      <c r="D57" s="36">
        <f>SUMIFS(СВЦЭМ!$C$39:$C$782,СВЦЭМ!$A$39:$A$782,$A57,СВЦЭМ!$B$39:$B$782,D$47)+'СЕТ СН'!$G$9+СВЦЭМ!$D$10+'СЕТ СН'!$G$6-'СЕТ СН'!$G$19</f>
        <v>1363.22893862</v>
      </c>
      <c r="E57" s="36">
        <f>SUMIFS(СВЦЭМ!$C$39:$C$782,СВЦЭМ!$A$39:$A$782,$A57,СВЦЭМ!$B$39:$B$782,E$47)+'СЕТ СН'!$G$9+СВЦЭМ!$D$10+'СЕТ СН'!$G$6-'СЕТ СН'!$G$19</f>
        <v>1390.45441224</v>
      </c>
      <c r="F57" s="36">
        <f>SUMIFS(СВЦЭМ!$C$39:$C$782,СВЦЭМ!$A$39:$A$782,$A57,СВЦЭМ!$B$39:$B$782,F$47)+'СЕТ СН'!$G$9+СВЦЭМ!$D$10+'СЕТ СН'!$G$6-'СЕТ СН'!$G$19</f>
        <v>1364.1855413400001</v>
      </c>
      <c r="G57" s="36">
        <f>SUMIFS(СВЦЭМ!$C$39:$C$782,СВЦЭМ!$A$39:$A$782,$A57,СВЦЭМ!$B$39:$B$782,G$47)+'СЕТ СН'!$G$9+СВЦЭМ!$D$10+'СЕТ СН'!$G$6-'СЕТ СН'!$G$19</f>
        <v>1340.89434024</v>
      </c>
      <c r="H57" s="36">
        <f>SUMIFS(СВЦЭМ!$C$39:$C$782,СВЦЭМ!$A$39:$A$782,$A57,СВЦЭМ!$B$39:$B$782,H$47)+'СЕТ СН'!$G$9+СВЦЭМ!$D$10+'СЕТ СН'!$G$6-'СЕТ СН'!$G$19</f>
        <v>1275.2275271999999</v>
      </c>
      <c r="I57" s="36">
        <f>SUMIFS(СВЦЭМ!$C$39:$C$782,СВЦЭМ!$A$39:$A$782,$A57,СВЦЭМ!$B$39:$B$782,I$47)+'СЕТ СН'!$G$9+СВЦЭМ!$D$10+'СЕТ СН'!$G$6-'СЕТ СН'!$G$19</f>
        <v>1177.1003123</v>
      </c>
      <c r="J57" s="36">
        <f>SUMIFS(СВЦЭМ!$C$39:$C$782,СВЦЭМ!$A$39:$A$782,$A57,СВЦЭМ!$B$39:$B$782,J$47)+'СЕТ СН'!$G$9+СВЦЭМ!$D$10+'СЕТ СН'!$G$6-'СЕТ СН'!$G$19</f>
        <v>1079.97512235</v>
      </c>
      <c r="K57" s="36">
        <f>SUMIFS(СВЦЭМ!$C$39:$C$782,СВЦЭМ!$A$39:$A$782,$A57,СВЦЭМ!$B$39:$B$782,K$47)+'СЕТ СН'!$G$9+СВЦЭМ!$D$10+'СЕТ СН'!$G$6-'СЕТ СН'!$G$19</f>
        <v>1049.0693295900001</v>
      </c>
      <c r="L57" s="36">
        <f>SUMIFS(СВЦЭМ!$C$39:$C$782,СВЦЭМ!$A$39:$A$782,$A57,СВЦЭМ!$B$39:$B$782,L$47)+'СЕТ СН'!$G$9+СВЦЭМ!$D$10+'СЕТ СН'!$G$6-'СЕТ СН'!$G$19</f>
        <v>1039.6848711800001</v>
      </c>
      <c r="M57" s="36">
        <f>SUMIFS(СВЦЭМ!$C$39:$C$782,СВЦЭМ!$A$39:$A$782,$A57,СВЦЭМ!$B$39:$B$782,M$47)+'СЕТ СН'!$G$9+СВЦЭМ!$D$10+'СЕТ СН'!$G$6-'СЕТ СН'!$G$19</f>
        <v>1032.75216282</v>
      </c>
      <c r="N57" s="36">
        <f>SUMIFS(СВЦЭМ!$C$39:$C$782,СВЦЭМ!$A$39:$A$782,$A57,СВЦЭМ!$B$39:$B$782,N$47)+'СЕТ СН'!$G$9+СВЦЭМ!$D$10+'СЕТ СН'!$G$6-'СЕТ СН'!$G$19</f>
        <v>1034.4881710100001</v>
      </c>
      <c r="O57" s="36">
        <f>SUMIFS(СВЦЭМ!$C$39:$C$782,СВЦЭМ!$A$39:$A$782,$A57,СВЦЭМ!$B$39:$B$782,O$47)+'СЕТ СН'!$G$9+СВЦЭМ!$D$10+'СЕТ СН'!$G$6-'СЕТ СН'!$G$19</f>
        <v>1065.39586009</v>
      </c>
      <c r="P57" s="36">
        <f>SUMIFS(СВЦЭМ!$C$39:$C$782,СВЦЭМ!$A$39:$A$782,$A57,СВЦЭМ!$B$39:$B$782,P$47)+'СЕТ СН'!$G$9+СВЦЭМ!$D$10+'СЕТ СН'!$G$6-'СЕТ СН'!$G$19</f>
        <v>1085.6913247</v>
      </c>
      <c r="Q57" s="36">
        <f>SUMIFS(СВЦЭМ!$C$39:$C$782,СВЦЭМ!$A$39:$A$782,$A57,СВЦЭМ!$B$39:$B$782,Q$47)+'СЕТ СН'!$G$9+СВЦЭМ!$D$10+'СЕТ СН'!$G$6-'СЕТ СН'!$G$19</f>
        <v>1100.81357344</v>
      </c>
      <c r="R57" s="36">
        <f>SUMIFS(СВЦЭМ!$C$39:$C$782,СВЦЭМ!$A$39:$A$782,$A57,СВЦЭМ!$B$39:$B$782,R$47)+'СЕТ СН'!$G$9+СВЦЭМ!$D$10+'СЕТ СН'!$G$6-'СЕТ СН'!$G$19</f>
        <v>1103.64941761</v>
      </c>
      <c r="S57" s="36">
        <f>SUMIFS(СВЦЭМ!$C$39:$C$782,СВЦЭМ!$A$39:$A$782,$A57,СВЦЭМ!$B$39:$B$782,S$47)+'СЕТ СН'!$G$9+СВЦЭМ!$D$10+'СЕТ СН'!$G$6-'СЕТ СН'!$G$19</f>
        <v>1076.4930850000001</v>
      </c>
      <c r="T57" s="36">
        <f>SUMIFS(СВЦЭМ!$C$39:$C$782,СВЦЭМ!$A$39:$A$782,$A57,СВЦЭМ!$B$39:$B$782,T$47)+'СЕТ СН'!$G$9+СВЦЭМ!$D$10+'СЕТ СН'!$G$6-'СЕТ СН'!$G$19</f>
        <v>1040.22571963</v>
      </c>
      <c r="U57" s="36">
        <f>SUMIFS(СВЦЭМ!$C$39:$C$782,СВЦЭМ!$A$39:$A$782,$A57,СВЦЭМ!$B$39:$B$782,U$47)+'СЕТ СН'!$G$9+СВЦЭМ!$D$10+'СЕТ СН'!$G$6-'СЕТ СН'!$G$19</f>
        <v>1013.57829387</v>
      </c>
      <c r="V57" s="36">
        <f>SUMIFS(СВЦЭМ!$C$39:$C$782,СВЦЭМ!$A$39:$A$782,$A57,СВЦЭМ!$B$39:$B$782,V$47)+'СЕТ СН'!$G$9+СВЦЭМ!$D$10+'СЕТ СН'!$G$6-'СЕТ СН'!$G$19</f>
        <v>1033.0354462800001</v>
      </c>
      <c r="W57" s="36">
        <f>SUMIFS(СВЦЭМ!$C$39:$C$782,СВЦЭМ!$A$39:$A$782,$A57,СВЦЭМ!$B$39:$B$782,W$47)+'СЕТ СН'!$G$9+СВЦЭМ!$D$10+'СЕТ СН'!$G$6-'СЕТ СН'!$G$19</f>
        <v>1020.79454431</v>
      </c>
      <c r="X57" s="36">
        <f>SUMIFS(СВЦЭМ!$C$39:$C$782,СВЦЭМ!$A$39:$A$782,$A57,СВЦЭМ!$B$39:$B$782,X$47)+'СЕТ СН'!$G$9+СВЦЭМ!$D$10+'СЕТ СН'!$G$6-'СЕТ СН'!$G$19</f>
        <v>1032.11750987</v>
      </c>
      <c r="Y57" s="36">
        <f>SUMIFS(СВЦЭМ!$C$39:$C$782,СВЦЭМ!$A$39:$A$782,$A57,СВЦЭМ!$B$39:$B$782,Y$47)+'СЕТ СН'!$G$9+СВЦЭМ!$D$10+'СЕТ СН'!$G$6-'СЕТ СН'!$G$19</f>
        <v>1066.6300450600002</v>
      </c>
    </row>
    <row r="58" spans="1:25" ht="15.75" x14ac:dyDescent="0.2">
      <c r="A58" s="35">
        <f t="shared" si="1"/>
        <v>44450</v>
      </c>
      <c r="B58" s="36">
        <f>SUMIFS(СВЦЭМ!$C$39:$C$782,СВЦЭМ!$A$39:$A$782,$A58,СВЦЭМ!$B$39:$B$782,B$47)+'СЕТ СН'!$G$9+СВЦЭМ!$D$10+'СЕТ СН'!$G$6-'СЕТ СН'!$G$19</f>
        <v>1172.0447375200001</v>
      </c>
      <c r="C58" s="36">
        <f>SUMIFS(СВЦЭМ!$C$39:$C$782,СВЦЭМ!$A$39:$A$782,$A58,СВЦЭМ!$B$39:$B$782,C$47)+'СЕТ СН'!$G$9+СВЦЭМ!$D$10+'СЕТ СН'!$G$6-'СЕТ СН'!$G$19</f>
        <v>1246.4265256000001</v>
      </c>
      <c r="D58" s="36">
        <f>SUMIFS(СВЦЭМ!$C$39:$C$782,СВЦЭМ!$A$39:$A$782,$A58,СВЦЭМ!$B$39:$B$782,D$47)+'СЕТ СН'!$G$9+СВЦЭМ!$D$10+'СЕТ СН'!$G$6-'СЕТ СН'!$G$19</f>
        <v>1309.7109801900001</v>
      </c>
      <c r="E58" s="36">
        <f>SUMIFS(СВЦЭМ!$C$39:$C$782,СВЦЭМ!$A$39:$A$782,$A58,СВЦЭМ!$B$39:$B$782,E$47)+'СЕТ СН'!$G$9+СВЦЭМ!$D$10+'СЕТ СН'!$G$6-'СЕТ СН'!$G$19</f>
        <v>1330.0139568300001</v>
      </c>
      <c r="F58" s="36">
        <f>SUMIFS(СВЦЭМ!$C$39:$C$782,СВЦЭМ!$A$39:$A$782,$A58,СВЦЭМ!$B$39:$B$782,F$47)+'СЕТ СН'!$G$9+СВЦЭМ!$D$10+'СЕТ СН'!$G$6-'СЕТ СН'!$G$19</f>
        <v>1342.21087833</v>
      </c>
      <c r="G58" s="36">
        <f>SUMIFS(СВЦЭМ!$C$39:$C$782,СВЦЭМ!$A$39:$A$782,$A58,СВЦЭМ!$B$39:$B$782,G$47)+'СЕТ СН'!$G$9+СВЦЭМ!$D$10+'СЕТ СН'!$G$6-'СЕТ СН'!$G$19</f>
        <v>1332.3638999899999</v>
      </c>
      <c r="H58" s="36">
        <f>SUMIFS(СВЦЭМ!$C$39:$C$782,СВЦЭМ!$A$39:$A$782,$A58,СВЦЭМ!$B$39:$B$782,H$47)+'СЕТ СН'!$G$9+СВЦЭМ!$D$10+'СЕТ СН'!$G$6-'СЕТ СН'!$G$19</f>
        <v>1291.0655100399999</v>
      </c>
      <c r="I58" s="36">
        <f>SUMIFS(СВЦЭМ!$C$39:$C$782,СВЦЭМ!$A$39:$A$782,$A58,СВЦЭМ!$B$39:$B$782,I$47)+'СЕТ СН'!$G$9+СВЦЭМ!$D$10+'СЕТ СН'!$G$6-'СЕТ СН'!$G$19</f>
        <v>1217.16180153</v>
      </c>
      <c r="J58" s="36">
        <f>SUMIFS(СВЦЭМ!$C$39:$C$782,СВЦЭМ!$A$39:$A$782,$A58,СВЦЭМ!$B$39:$B$782,J$47)+'СЕТ СН'!$G$9+СВЦЭМ!$D$10+'СЕТ СН'!$G$6-'СЕТ СН'!$G$19</f>
        <v>1122.3841948199999</v>
      </c>
      <c r="K58" s="36">
        <f>SUMIFS(СВЦЭМ!$C$39:$C$782,СВЦЭМ!$A$39:$A$782,$A58,СВЦЭМ!$B$39:$B$782,K$47)+'СЕТ СН'!$G$9+СВЦЭМ!$D$10+'СЕТ СН'!$G$6-'СЕТ СН'!$G$19</f>
        <v>1065.44173247</v>
      </c>
      <c r="L58" s="36">
        <f>SUMIFS(СВЦЭМ!$C$39:$C$782,СВЦЭМ!$A$39:$A$782,$A58,СВЦЭМ!$B$39:$B$782,L$47)+'СЕТ СН'!$G$9+СВЦЭМ!$D$10+'СЕТ СН'!$G$6-'СЕТ СН'!$G$19</f>
        <v>1061.3259625200001</v>
      </c>
      <c r="M58" s="36">
        <f>SUMIFS(СВЦЭМ!$C$39:$C$782,СВЦЭМ!$A$39:$A$782,$A58,СВЦЭМ!$B$39:$B$782,M$47)+'СЕТ СН'!$G$9+СВЦЭМ!$D$10+'СЕТ СН'!$G$6-'СЕТ СН'!$G$19</f>
        <v>1046.9090187000002</v>
      </c>
      <c r="N58" s="36">
        <f>SUMIFS(СВЦЭМ!$C$39:$C$782,СВЦЭМ!$A$39:$A$782,$A58,СВЦЭМ!$B$39:$B$782,N$47)+'СЕТ СН'!$G$9+СВЦЭМ!$D$10+'СЕТ СН'!$G$6-'СЕТ СН'!$G$19</f>
        <v>1052.3058675300001</v>
      </c>
      <c r="O58" s="36">
        <f>SUMIFS(СВЦЭМ!$C$39:$C$782,СВЦЭМ!$A$39:$A$782,$A58,СВЦЭМ!$B$39:$B$782,O$47)+'СЕТ СН'!$G$9+СВЦЭМ!$D$10+'СЕТ СН'!$G$6-'СЕТ СН'!$G$19</f>
        <v>1067.65615658</v>
      </c>
      <c r="P58" s="36">
        <f>SUMIFS(СВЦЭМ!$C$39:$C$782,СВЦЭМ!$A$39:$A$782,$A58,СВЦЭМ!$B$39:$B$782,P$47)+'СЕТ СН'!$G$9+СВЦЭМ!$D$10+'СЕТ СН'!$G$6-'СЕТ СН'!$G$19</f>
        <v>1109.0577433600001</v>
      </c>
      <c r="Q58" s="36">
        <f>SUMIFS(СВЦЭМ!$C$39:$C$782,СВЦЭМ!$A$39:$A$782,$A58,СВЦЭМ!$B$39:$B$782,Q$47)+'СЕТ СН'!$G$9+СВЦЭМ!$D$10+'СЕТ СН'!$G$6-'СЕТ СН'!$G$19</f>
        <v>1125.2103012300001</v>
      </c>
      <c r="R58" s="36">
        <f>SUMIFS(СВЦЭМ!$C$39:$C$782,СВЦЭМ!$A$39:$A$782,$A58,СВЦЭМ!$B$39:$B$782,R$47)+'СЕТ СН'!$G$9+СВЦЭМ!$D$10+'СЕТ СН'!$G$6-'СЕТ СН'!$G$19</f>
        <v>1122.9692713100001</v>
      </c>
      <c r="S58" s="36">
        <f>SUMIFS(СВЦЭМ!$C$39:$C$782,СВЦЭМ!$A$39:$A$782,$A58,СВЦЭМ!$B$39:$B$782,S$47)+'СЕТ СН'!$G$9+СВЦЭМ!$D$10+'СЕТ СН'!$G$6-'СЕТ СН'!$G$19</f>
        <v>1109.27970802</v>
      </c>
      <c r="T58" s="36">
        <f>SUMIFS(СВЦЭМ!$C$39:$C$782,СВЦЭМ!$A$39:$A$782,$A58,СВЦЭМ!$B$39:$B$782,T$47)+'СЕТ СН'!$G$9+СВЦЭМ!$D$10+'СЕТ СН'!$G$6-'СЕТ СН'!$G$19</f>
        <v>1066.91437477</v>
      </c>
      <c r="U58" s="36">
        <f>SUMIFS(СВЦЭМ!$C$39:$C$782,СВЦЭМ!$A$39:$A$782,$A58,СВЦЭМ!$B$39:$B$782,U$47)+'СЕТ СН'!$G$9+СВЦЭМ!$D$10+'СЕТ СН'!$G$6-'СЕТ СН'!$G$19</f>
        <v>1021.50938887</v>
      </c>
      <c r="V58" s="36">
        <f>SUMIFS(СВЦЭМ!$C$39:$C$782,СВЦЭМ!$A$39:$A$782,$A58,СВЦЭМ!$B$39:$B$782,V$47)+'СЕТ СН'!$G$9+СВЦЭМ!$D$10+'СЕТ СН'!$G$6-'СЕТ СН'!$G$19</f>
        <v>1029.48849354</v>
      </c>
      <c r="W58" s="36">
        <f>SUMIFS(СВЦЭМ!$C$39:$C$782,СВЦЭМ!$A$39:$A$782,$A58,СВЦЭМ!$B$39:$B$782,W$47)+'СЕТ СН'!$G$9+СВЦЭМ!$D$10+'СЕТ СН'!$G$6-'СЕТ СН'!$G$19</f>
        <v>1037.9984181700001</v>
      </c>
      <c r="X58" s="36">
        <f>SUMIFS(СВЦЭМ!$C$39:$C$782,СВЦЭМ!$A$39:$A$782,$A58,СВЦЭМ!$B$39:$B$782,X$47)+'СЕТ СН'!$G$9+СВЦЭМ!$D$10+'СЕТ СН'!$G$6-'СЕТ СН'!$G$19</f>
        <v>1089.4390697900001</v>
      </c>
      <c r="Y58" s="36">
        <f>SUMIFS(СВЦЭМ!$C$39:$C$782,СВЦЭМ!$A$39:$A$782,$A58,СВЦЭМ!$B$39:$B$782,Y$47)+'СЕТ СН'!$G$9+СВЦЭМ!$D$10+'СЕТ СН'!$G$6-'СЕТ СН'!$G$19</f>
        <v>1144.52603262</v>
      </c>
    </row>
    <row r="59" spans="1:25" ht="15.75" x14ac:dyDescent="0.2">
      <c r="A59" s="35">
        <f t="shared" si="1"/>
        <v>44451</v>
      </c>
      <c r="B59" s="36">
        <f>SUMIFS(СВЦЭМ!$C$39:$C$782,СВЦЭМ!$A$39:$A$782,$A59,СВЦЭМ!$B$39:$B$782,B$47)+'СЕТ СН'!$G$9+СВЦЭМ!$D$10+'СЕТ СН'!$G$6-'СЕТ СН'!$G$19</f>
        <v>1185.8464290699999</v>
      </c>
      <c r="C59" s="36">
        <f>SUMIFS(СВЦЭМ!$C$39:$C$782,СВЦЭМ!$A$39:$A$782,$A59,СВЦЭМ!$B$39:$B$782,C$47)+'СЕТ СН'!$G$9+СВЦЭМ!$D$10+'СЕТ СН'!$G$6-'СЕТ СН'!$G$19</f>
        <v>1255.6527922600001</v>
      </c>
      <c r="D59" s="36">
        <f>SUMIFS(СВЦЭМ!$C$39:$C$782,СВЦЭМ!$A$39:$A$782,$A59,СВЦЭМ!$B$39:$B$782,D$47)+'СЕТ СН'!$G$9+СВЦЭМ!$D$10+'СЕТ СН'!$G$6-'СЕТ СН'!$G$19</f>
        <v>1303.81543207</v>
      </c>
      <c r="E59" s="36">
        <f>SUMIFS(СВЦЭМ!$C$39:$C$782,СВЦЭМ!$A$39:$A$782,$A59,СВЦЭМ!$B$39:$B$782,E$47)+'СЕТ СН'!$G$9+СВЦЭМ!$D$10+'СЕТ СН'!$G$6-'СЕТ СН'!$G$19</f>
        <v>1332.11488424</v>
      </c>
      <c r="F59" s="36">
        <f>SUMIFS(СВЦЭМ!$C$39:$C$782,СВЦЭМ!$A$39:$A$782,$A59,СВЦЭМ!$B$39:$B$782,F$47)+'СЕТ СН'!$G$9+СВЦЭМ!$D$10+'СЕТ СН'!$G$6-'СЕТ СН'!$G$19</f>
        <v>1350.29527484</v>
      </c>
      <c r="G59" s="36">
        <f>SUMIFS(СВЦЭМ!$C$39:$C$782,СВЦЭМ!$A$39:$A$782,$A59,СВЦЭМ!$B$39:$B$782,G$47)+'СЕТ СН'!$G$9+СВЦЭМ!$D$10+'СЕТ СН'!$G$6-'СЕТ СН'!$G$19</f>
        <v>1348.8395023600001</v>
      </c>
      <c r="H59" s="36">
        <f>SUMIFS(СВЦЭМ!$C$39:$C$782,СВЦЭМ!$A$39:$A$782,$A59,СВЦЭМ!$B$39:$B$782,H$47)+'СЕТ СН'!$G$9+СВЦЭМ!$D$10+'СЕТ СН'!$G$6-'СЕТ СН'!$G$19</f>
        <v>1311.97792411</v>
      </c>
      <c r="I59" s="36">
        <f>SUMIFS(СВЦЭМ!$C$39:$C$782,СВЦЭМ!$A$39:$A$782,$A59,СВЦЭМ!$B$39:$B$782,I$47)+'СЕТ СН'!$G$9+СВЦЭМ!$D$10+'СЕТ СН'!$G$6-'СЕТ СН'!$G$19</f>
        <v>1231.32086858</v>
      </c>
      <c r="J59" s="36">
        <f>SUMIFS(СВЦЭМ!$C$39:$C$782,СВЦЭМ!$A$39:$A$782,$A59,СВЦЭМ!$B$39:$B$782,J$47)+'СЕТ СН'!$G$9+СВЦЭМ!$D$10+'СЕТ СН'!$G$6-'СЕТ СН'!$G$19</f>
        <v>1159.4520585400001</v>
      </c>
      <c r="K59" s="36">
        <f>SUMIFS(СВЦЭМ!$C$39:$C$782,СВЦЭМ!$A$39:$A$782,$A59,СВЦЭМ!$B$39:$B$782,K$47)+'СЕТ СН'!$G$9+СВЦЭМ!$D$10+'СЕТ СН'!$G$6-'СЕТ СН'!$G$19</f>
        <v>1097.4403425</v>
      </c>
      <c r="L59" s="36">
        <f>SUMIFS(СВЦЭМ!$C$39:$C$782,СВЦЭМ!$A$39:$A$782,$A59,СВЦЭМ!$B$39:$B$782,L$47)+'СЕТ СН'!$G$9+СВЦЭМ!$D$10+'СЕТ СН'!$G$6-'СЕТ СН'!$G$19</f>
        <v>1071.0838749300001</v>
      </c>
      <c r="M59" s="36">
        <f>SUMIFS(СВЦЭМ!$C$39:$C$782,СВЦЭМ!$A$39:$A$782,$A59,СВЦЭМ!$B$39:$B$782,M$47)+'СЕТ СН'!$G$9+СВЦЭМ!$D$10+'СЕТ СН'!$G$6-'СЕТ СН'!$G$19</f>
        <v>1061.1099755800001</v>
      </c>
      <c r="N59" s="36">
        <f>SUMIFS(СВЦЭМ!$C$39:$C$782,СВЦЭМ!$A$39:$A$782,$A59,СВЦЭМ!$B$39:$B$782,N$47)+'СЕТ СН'!$G$9+СВЦЭМ!$D$10+'СЕТ СН'!$G$6-'СЕТ СН'!$G$19</f>
        <v>1066.4672217300001</v>
      </c>
      <c r="O59" s="36">
        <f>SUMIFS(СВЦЭМ!$C$39:$C$782,СВЦЭМ!$A$39:$A$782,$A59,СВЦЭМ!$B$39:$B$782,O$47)+'СЕТ СН'!$G$9+СВЦЭМ!$D$10+'СЕТ СН'!$G$6-'СЕТ СН'!$G$19</f>
        <v>1094.3665606</v>
      </c>
      <c r="P59" s="36">
        <f>SUMIFS(СВЦЭМ!$C$39:$C$782,СВЦЭМ!$A$39:$A$782,$A59,СВЦЭМ!$B$39:$B$782,P$47)+'СЕТ СН'!$G$9+СВЦЭМ!$D$10+'СЕТ СН'!$G$6-'СЕТ СН'!$G$19</f>
        <v>1127.32736761</v>
      </c>
      <c r="Q59" s="36">
        <f>SUMIFS(СВЦЭМ!$C$39:$C$782,СВЦЭМ!$A$39:$A$782,$A59,СВЦЭМ!$B$39:$B$782,Q$47)+'СЕТ СН'!$G$9+СВЦЭМ!$D$10+'СЕТ СН'!$G$6-'СЕТ СН'!$G$19</f>
        <v>1147.0235162700001</v>
      </c>
      <c r="R59" s="36">
        <f>SUMIFS(СВЦЭМ!$C$39:$C$782,СВЦЭМ!$A$39:$A$782,$A59,СВЦЭМ!$B$39:$B$782,R$47)+'СЕТ СН'!$G$9+СВЦЭМ!$D$10+'СЕТ СН'!$G$6-'СЕТ СН'!$G$19</f>
        <v>1143.64295485</v>
      </c>
      <c r="S59" s="36">
        <f>SUMIFS(СВЦЭМ!$C$39:$C$782,СВЦЭМ!$A$39:$A$782,$A59,СВЦЭМ!$B$39:$B$782,S$47)+'СЕТ СН'!$G$9+СВЦЭМ!$D$10+'СЕТ СН'!$G$6-'СЕТ СН'!$G$19</f>
        <v>1102.93747874</v>
      </c>
      <c r="T59" s="36">
        <f>SUMIFS(СВЦЭМ!$C$39:$C$782,СВЦЭМ!$A$39:$A$782,$A59,СВЦЭМ!$B$39:$B$782,T$47)+'СЕТ СН'!$G$9+СВЦЭМ!$D$10+'СЕТ СН'!$G$6-'СЕТ СН'!$G$19</f>
        <v>1055.1768223200002</v>
      </c>
      <c r="U59" s="36">
        <f>SUMIFS(СВЦЭМ!$C$39:$C$782,СВЦЭМ!$A$39:$A$782,$A59,СВЦЭМ!$B$39:$B$782,U$47)+'СЕТ СН'!$G$9+СВЦЭМ!$D$10+'СЕТ СН'!$G$6-'СЕТ СН'!$G$19</f>
        <v>1012.95697899</v>
      </c>
      <c r="V59" s="36">
        <f>SUMIFS(СВЦЭМ!$C$39:$C$782,СВЦЭМ!$A$39:$A$782,$A59,СВЦЭМ!$B$39:$B$782,V$47)+'СЕТ СН'!$G$9+СВЦЭМ!$D$10+'СЕТ СН'!$G$6-'СЕТ СН'!$G$19</f>
        <v>1027.7660844700001</v>
      </c>
      <c r="W59" s="36">
        <f>SUMIFS(СВЦЭМ!$C$39:$C$782,СВЦЭМ!$A$39:$A$782,$A59,СВЦЭМ!$B$39:$B$782,W$47)+'СЕТ СН'!$G$9+СВЦЭМ!$D$10+'СЕТ СН'!$G$6-'СЕТ СН'!$G$19</f>
        <v>1028.3652082900001</v>
      </c>
      <c r="X59" s="36">
        <f>SUMIFS(СВЦЭМ!$C$39:$C$782,СВЦЭМ!$A$39:$A$782,$A59,СВЦЭМ!$B$39:$B$782,X$47)+'СЕТ СН'!$G$9+СВЦЭМ!$D$10+'СЕТ СН'!$G$6-'СЕТ СН'!$G$19</f>
        <v>1050.89849744</v>
      </c>
      <c r="Y59" s="36">
        <f>SUMIFS(СВЦЭМ!$C$39:$C$782,СВЦЭМ!$A$39:$A$782,$A59,СВЦЭМ!$B$39:$B$782,Y$47)+'СЕТ СН'!$G$9+СВЦЭМ!$D$10+'СЕТ СН'!$G$6-'СЕТ СН'!$G$19</f>
        <v>1127.51713423</v>
      </c>
    </row>
    <row r="60" spans="1:25" ht="15.75" x14ac:dyDescent="0.2">
      <c r="A60" s="35">
        <f t="shared" si="1"/>
        <v>44452</v>
      </c>
      <c r="B60" s="36">
        <f>SUMIFS(СВЦЭМ!$C$39:$C$782,СВЦЭМ!$A$39:$A$782,$A60,СВЦЭМ!$B$39:$B$782,B$47)+'СЕТ СН'!$G$9+СВЦЭМ!$D$10+'СЕТ СН'!$G$6-'СЕТ СН'!$G$19</f>
        <v>1196.78988845</v>
      </c>
      <c r="C60" s="36">
        <f>SUMIFS(СВЦЭМ!$C$39:$C$782,СВЦЭМ!$A$39:$A$782,$A60,СВЦЭМ!$B$39:$B$782,C$47)+'СЕТ СН'!$G$9+СВЦЭМ!$D$10+'СЕТ СН'!$G$6-'СЕТ СН'!$G$19</f>
        <v>1294.84082371</v>
      </c>
      <c r="D60" s="36">
        <f>SUMIFS(СВЦЭМ!$C$39:$C$782,СВЦЭМ!$A$39:$A$782,$A60,СВЦЭМ!$B$39:$B$782,D$47)+'СЕТ СН'!$G$9+СВЦЭМ!$D$10+'СЕТ СН'!$G$6-'СЕТ СН'!$G$19</f>
        <v>1359.84490056</v>
      </c>
      <c r="E60" s="36">
        <f>SUMIFS(СВЦЭМ!$C$39:$C$782,СВЦЭМ!$A$39:$A$782,$A60,СВЦЭМ!$B$39:$B$782,E$47)+'СЕТ СН'!$G$9+СВЦЭМ!$D$10+'СЕТ СН'!$G$6-'СЕТ СН'!$G$19</f>
        <v>1375.91264406</v>
      </c>
      <c r="F60" s="36">
        <f>SUMIFS(СВЦЭМ!$C$39:$C$782,СВЦЭМ!$A$39:$A$782,$A60,СВЦЭМ!$B$39:$B$782,F$47)+'СЕТ СН'!$G$9+СВЦЭМ!$D$10+'СЕТ СН'!$G$6-'СЕТ СН'!$G$19</f>
        <v>1373.9440159600001</v>
      </c>
      <c r="G60" s="36">
        <f>SUMIFS(СВЦЭМ!$C$39:$C$782,СВЦЭМ!$A$39:$A$782,$A60,СВЦЭМ!$B$39:$B$782,G$47)+'СЕТ СН'!$G$9+СВЦЭМ!$D$10+'СЕТ СН'!$G$6-'СЕТ СН'!$G$19</f>
        <v>1351.99852452</v>
      </c>
      <c r="H60" s="36">
        <f>SUMIFS(СВЦЭМ!$C$39:$C$782,СВЦЭМ!$A$39:$A$782,$A60,СВЦЭМ!$B$39:$B$782,H$47)+'СЕТ СН'!$G$9+СВЦЭМ!$D$10+'СЕТ СН'!$G$6-'СЕТ СН'!$G$19</f>
        <v>1280.61007505</v>
      </c>
      <c r="I60" s="36">
        <f>SUMIFS(СВЦЭМ!$C$39:$C$782,СВЦЭМ!$A$39:$A$782,$A60,СВЦЭМ!$B$39:$B$782,I$47)+'СЕТ СН'!$G$9+СВЦЭМ!$D$10+'СЕТ СН'!$G$6-'СЕТ СН'!$G$19</f>
        <v>1174.50948653</v>
      </c>
      <c r="J60" s="36">
        <f>SUMIFS(СВЦЭМ!$C$39:$C$782,СВЦЭМ!$A$39:$A$782,$A60,СВЦЭМ!$B$39:$B$782,J$47)+'СЕТ СН'!$G$9+СВЦЭМ!$D$10+'СЕТ СН'!$G$6-'СЕТ СН'!$G$19</f>
        <v>1145.3767266100001</v>
      </c>
      <c r="K60" s="36">
        <f>SUMIFS(СВЦЭМ!$C$39:$C$782,СВЦЭМ!$A$39:$A$782,$A60,СВЦЭМ!$B$39:$B$782,K$47)+'СЕТ СН'!$G$9+СВЦЭМ!$D$10+'СЕТ СН'!$G$6-'СЕТ СН'!$G$19</f>
        <v>1135.10459524</v>
      </c>
      <c r="L60" s="36">
        <f>SUMIFS(СВЦЭМ!$C$39:$C$782,СВЦЭМ!$A$39:$A$782,$A60,СВЦЭМ!$B$39:$B$782,L$47)+'СЕТ СН'!$G$9+СВЦЭМ!$D$10+'СЕТ СН'!$G$6-'СЕТ СН'!$G$19</f>
        <v>1132.74126181</v>
      </c>
      <c r="M60" s="36">
        <f>SUMIFS(СВЦЭМ!$C$39:$C$782,СВЦЭМ!$A$39:$A$782,$A60,СВЦЭМ!$B$39:$B$782,M$47)+'СЕТ СН'!$G$9+СВЦЭМ!$D$10+'СЕТ СН'!$G$6-'СЕТ СН'!$G$19</f>
        <v>1128.61697076</v>
      </c>
      <c r="N60" s="36">
        <f>SUMIFS(СВЦЭМ!$C$39:$C$782,СВЦЭМ!$A$39:$A$782,$A60,СВЦЭМ!$B$39:$B$782,N$47)+'СЕТ СН'!$G$9+СВЦЭМ!$D$10+'СЕТ СН'!$G$6-'СЕТ СН'!$G$19</f>
        <v>1104.09909601</v>
      </c>
      <c r="O60" s="36">
        <f>SUMIFS(СВЦЭМ!$C$39:$C$782,СВЦЭМ!$A$39:$A$782,$A60,СВЦЭМ!$B$39:$B$782,O$47)+'СЕТ СН'!$G$9+СВЦЭМ!$D$10+'СЕТ СН'!$G$6-'СЕТ СН'!$G$19</f>
        <v>1115.1984920500001</v>
      </c>
      <c r="P60" s="36">
        <f>SUMIFS(СВЦЭМ!$C$39:$C$782,СВЦЭМ!$A$39:$A$782,$A60,СВЦЭМ!$B$39:$B$782,P$47)+'СЕТ СН'!$G$9+СВЦЭМ!$D$10+'СЕТ СН'!$G$6-'СЕТ СН'!$G$19</f>
        <v>1153.4045364200001</v>
      </c>
      <c r="Q60" s="36">
        <f>SUMIFS(СВЦЭМ!$C$39:$C$782,СВЦЭМ!$A$39:$A$782,$A60,СВЦЭМ!$B$39:$B$782,Q$47)+'СЕТ СН'!$G$9+СВЦЭМ!$D$10+'СЕТ СН'!$G$6-'СЕТ СН'!$G$19</f>
        <v>1159.9156014500002</v>
      </c>
      <c r="R60" s="36">
        <f>SUMIFS(СВЦЭМ!$C$39:$C$782,СВЦЭМ!$A$39:$A$782,$A60,СВЦЭМ!$B$39:$B$782,R$47)+'СЕТ СН'!$G$9+СВЦЭМ!$D$10+'СЕТ СН'!$G$6-'СЕТ СН'!$G$19</f>
        <v>1166.36666554</v>
      </c>
      <c r="S60" s="36">
        <f>SUMIFS(СВЦЭМ!$C$39:$C$782,СВЦЭМ!$A$39:$A$782,$A60,СВЦЭМ!$B$39:$B$782,S$47)+'СЕТ СН'!$G$9+СВЦЭМ!$D$10+'СЕТ СН'!$G$6-'СЕТ СН'!$G$19</f>
        <v>1128.5430744400001</v>
      </c>
      <c r="T60" s="36">
        <f>SUMIFS(СВЦЭМ!$C$39:$C$782,СВЦЭМ!$A$39:$A$782,$A60,СВЦЭМ!$B$39:$B$782,T$47)+'СЕТ СН'!$G$9+СВЦЭМ!$D$10+'СЕТ СН'!$G$6-'СЕТ СН'!$G$19</f>
        <v>1067.3017305600001</v>
      </c>
      <c r="U60" s="36">
        <f>SUMIFS(СВЦЭМ!$C$39:$C$782,СВЦЭМ!$A$39:$A$782,$A60,СВЦЭМ!$B$39:$B$782,U$47)+'СЕТ СН'!$G$9+СВЦЭМ!$D$10+'СЕТ СН'!$G$6-'СЕТ СН'!$G$19</f>
        <v>1022.6251572800001</v>
      </c>
      <c r="V60" s="36">
        <f>SUMIFS(СВЦЭМ!$C$39:$C$782,СВЦЭМ!$A$39:$A$782,$A60,СВЦЭМ!$B$39:$B$782,V$47)+'СЕТ СН'!$G$9+СВЦЭМ!$D$10+'СЕТ СН'!$G$6-'СЕТ СН'!$G$19</f>
        <v>1027.8884627300001</v>
      </c>
      <c r="W60" s="36">
        <f>SUMIFS(СВЦЭМ!$C$39:$C$782,СВЦЭМ!$A$39:$A$782,$A60,СВЦЭМ!$B$39:$B$782,W$47)+'СЕТ СН'!$G$9+СВЦЭМ!$D$10+'СЕТ СН'!$G$6-'СЕТ СН'!$G$19</f>
        <v>1026.08210295</v>
      </c>
      <c r="X60" s="36">
        <f>SUMIFS(СВЦЭМ!$C$39:$C$782,СВЦЭМ!$A$39:$A$782,$A60,СВЦЭМ!$B$39:$B$782,X$47)+'СЕТ СН'!$G$9+СВЦЭМ!$D$10+'СЕТ СН'!$G$6-'СЕТ СН'!$G$19</f>
        <v>1046.24707466</v>
      </c>
      <c r="Y60" s="36">
        <f>SUMIFS(СВЦЭМ!$C$39:$C$782,СВЦЭМ!$A$39:$A$782,$A60,СВЦЭМ!$B$39:$B$782,Y$47)+'СЕТ СН'!$G$9+СВЦЭМ!$D$10+'СЕТ СН'!$G$6-'СЕТ СН'!$G$19</f>
        <v>1136.91910235</v>
      </c>
    </row>
    <row r="61" spans="1:25" ht="15.75" x14ac:dyDescent="0.2">
      <c r="A61" s="35">
        <f t="shared" si="1"/>
        <v>44453</v>
      </c>
      <c r="B61" s="36">
        <f>SUMIFS(СВЦЭМ!$C$39:$C$782,СВЦЭМ!$A$39:$A$782,$A61,СВЦЭМ!$B$39:$B$782,B$47)+'СЕТ СН'!$G$9+СВЦЭМ!$D$10+'СЕТ СН'!$G$6-'СЕТ СН'!$G$19</f>
        <v>1193.3937100000001</v>
      </c>
      <c r="C61" s="36">
        <f>SUMIFS(СВЦЭМ!$C$39:$C$782,СВЦЭМ!$A$39:$A$782,$A61,СВЦЭМ!$B$39:$B$782,C$47)+'СЕТ СН'!$G$9+СВЦЭМ!$D$10+'СЕТ СН'!$G$6-'СЕТ СН'!$G$19</f>
        <v>1278.5614621699999</v>
      </c>
      <c r="D61" s="36">
        <f>SUMIFS(СВЦЭМ!$C$39:$C$782,СВЦЭМ!$A$39:$A$782,$A61,СВЦЭМ!$B$39:$B$782,D$47)+'СЕТ СН'!$G$9+СВЦЭМ!$D$10+'СЕТ СН'!$G$6-'СЕТ СН'!$G$19</f>
        <v>1328.32650848</v>
      </c>
      <c r="E61" s="36">
        <f>SUMIFS(СВЦЭМ!$C$39:$C$782,СВЦЭМ!$A$39:$A$782,$A61,СВЦЭМ!$B$39:$B$782,E$47)+'СЕТ СН'!$G$9+СВЦЭМ!$D$10+'СЕТ СН'!$G$6-'СЕТ СН'!$G$19</f>
        <v>1341.5129394600001</v>
      </c>
      <c r="F61" s="36">
        <f>SUMIFS(СВЦЭМ!$C$39:$C$782,СВЦЭМ!$A$39:$A$782,$A61,СВЦЭМ!$B$39:$B$782,F$47)+'СЕТ СН'!$G$9+СВЦЭМ!$D$10+'СЕТ СН'!$G$6-'СЕТ СН'!$G$19</f>
        <v>1342.46734257</v>
      </c>
      <c r="G61" s="36">
        <f>SUMIFS(СВЦЭМ!$C$39:$C$782,СВЦЭМ!$A$39:$A$782,$A61,СВЦЭМ!$B$39:$B$782,G$47)+'СЕТ СН'!$G$9+СВЦЭМ!$D$10+'СЕТ СН'!$G$6-'СЕТ СН'!$G$19</f>
        <v>1310.72027086</v>
      </c>
      <c r="H61" s="36">
        <f>SUMIFS(СВЦЭМ!$C$39:$C$782,СВЦЭМ!$A$39:$A$782,$A61,СВЦЭМ!$B$39:$B$782,H$47)+'СЕТ СН'!$G$9+СВЦЭМ!$D$10+'СЕТ СН'!$G$6-'СЕТ СН'!$G$19</f>
        <v>1254.5895623500001</v>
      </c>
      <c r="I61" s="36">
        <f>SUMIFS(СВЦЭМ!$C$39:$C$782,СВЦЭМ!$A$39:$A$782,$A61,СВЦЭМ!$B$39:$B$782,I$47)+'СЕТ СН'!$G$9+СВЦЭМ!$D$10+'СЕТ СН'!$G$6-'СЕТ СН'!$G$19</f>
        <v>1184.2977434300001</v>
      </c>
      <c r="J61" s="36">
        <f>SUMIFS(СВЦЭМ!$C$39:$C$782,СВЦЭМ!$A$39:$A$782,$A61,СВЦЭМ!$B$39:$B$782,J$47)+'СЕТ СН'!$G$9+СВЦЭМ!$D$10+'СЕТ СН'!$G$6-'СЕТ СН'!$G$19</f>
        <v>1133.9739848000002</v>
      </c>
      <c r="K61" s="36">
        <f>SUMIFS(СВЦЭМ!$C$39:$C$782,СВЦЭМ!$A$39:$A$782,$A61,СВЦЭМ!$B$39:$B$782,K$47)+'СЕТ СН'!$G$9+СВЦЭМ!$D$10+'СЕТ СН'!$G$6-'СЕТ СН'!$G$19</f>
        <v>1166.72637373</v>
      </c>
      <c r="L61" s="36">
        <f>SUMIFS(СВЦЭМ!$C$39:$C$782,СВЦЭМ!$A$39:$A$782,$A61,СВЦЭМ!$B$39:$B$782,L$47)+'СЕТ СН'!$G$9+СВЦЭМ!$D$10+'СЕТ СН'!$G$6-'СЕТ СН'!$G$19</f>
        <v>1155.0418511</v>
      </c>
      <c r="M61" s="36">
        <f>SUMIFS(СВЦЭМ!$C$39:$C$782,СВЦЭМ!$A$39:$A$782,$A61,СВЦЭМ!$B$39:$B$782,M$47)+'СЕТ СН'!$G$9+СВЦЭМ!$D$10+'СЕТ СН'!$G$6-'СЕТ СН'!$G$19</f>
        <v>1166.64875594</v>
      </c>
      <c r="N61" s="36">
        <f>SUMIFS(СВЦЭМ!$C$39:$C$782,СВЦЭМ!$A$39:$A$782,$A61,СВЦЭМ!$B$39:$B$782,N$47)+'СЕТ СН'!$G$9+СВЦЭМ!$D$10+'СЕТ СН'!$G$6-'СЕТ СН'!$G$19</f>
        <v>1123.8460441</v>
      </c>
      <c r="O61" s="36">
        <f>SUMIFS(СВЦЭМ!$C$39:$C$782,СВЦЭМ!$A$39:$A$782,$A61,СВЦЭМ!$B$39:$B$782,O$47)+'СЕТ СН'!$G$9+СВЦЭМ!$D$10+'СЕТ СН'!$G$6-'СЕТ СН'!$G$19</f>
        <v>1121.68376631</v>
      </c>
      <c r="P61" s="36">
        <f>SUMIFS(СВЦЭМ!$C$39:$C$782,СВЦЭМ!$A$39:$A$782,$A61,СВЦЭМ!$B$39:$B$782,P$47)+'СЕТ СН'!$G$9+СВЦЭМ!$D$10+'СЕТ СН'!$G$6-'СЕТ СН'!$G$19</f>
        <v>1162.0023126800002</v>
      </c>
      <c r="Q61" s="36">
        <f>SUMIFS(СВЦЭМ!$C$39:$C$782,СВЦЭМ!$A$39:$A$782,$A61,СВЦЭМ!$B$39:$B$782,Q$47)+'СЕТ СН'!$G$9+СВЦЭМ!$D$10+'СЕТ СН'!$G$6-'СЕТ СН'!$G$19</f>
        <v>1174.1549572200001</v>
      </c>
      <c r="R61" s="36">
        <f>SUMIFS(СВЦЭМ!$C$39:$C$782,СВЦЭМ!$A$39:$A$782,$A61,СВЦЭМ!$B$39:$B$782,R$47)+'СЕТ СН'!$G$9+СВЦЭМ!$D$10+'СЕТ СН'!$G$6-'СЕТ СН'!$G$19</f>
        <v>1173.45230384</v>
      </c>
      <c r="S61" s="36">
        <f>SUMIFS(СВЦЭМ!$C$39:$C$782,СВЦЭМ!$A$39:$A$782,$A61,СВЦЭМ!$B$39:$B$782,S$47)+'СЕТ СН'!$G$9+СВЦЭМ!$D$10+'СЕТ СН'!$G$6-'СЕТ СН'!$G$19</f>
        <v>1133.2212503800001</v>
      </c>
      <c r="T61" s="36">
        <f>SUMIFS(СВЦЭМ!$C$39:$C$782,СВЦЭМ!$A$39:$A$782,$A61,СВЦЭМ!$B$39:$B$782,T$47)+'СЕТ СН'!$G$9+СВЦЭМ!$D$10+'СЕТ СН'!$G$6-'СЕТ СН'!$G$19</f>
        <v>1151.51736306</v>
      </c>
      <c r="U61" s="36">
        <f>SUMIFS(СВЦЭМ!$C$39:$C$782,СВЦЭМ!$A$39:$A$782,$A61,СВЦЭМ!$B$39:$B$782,U$47)+'СЕТ СН'!$G$9+СВЦЭМ!$D$10+'СЕТ СН'!$G$6-'СЕТ СН'!$G$19</f>
        <v>1225.44340515</v>
      </c>
      <c r="V61" s="36">
        <f>SUMIFS(СВЦЭМ!$C$39:$C$782,СВЦЭМ!$A$39:$A$782,$A61,СВЦЭМ!$B$39:$B$782,V$47)+'СЕТ СН'!$G$9+СВЦЭМ!$D$10+'СЕТ СН'!$G$6-'СЕТ СН'!$G$19</f>
        <v>1239.9375450800001</v>
      </c>
      <c r="W61" s="36">
        <f>SUMIFS(СВЦЭМ!$C$39:$C$782,СВЦЭМ!$A$39:$A$782,$A61,СВЦЭМ!$B$39:$B$782,W$47)+'СЕТ СН'!$G$9+СВЦЭМ!$D$10+'СЕТ СН'!$G$6-'СЕТ СН'!$G$19</f>
        <v>1225.8813731300002</v>
      </c>
      <c r="X61" s="36">
        <f>SUMIFS(СВЦЭМ!$C$39:$C$782,СВЦЭМ!$A$39:$A$782,$A61,СВЦЭМ!$B$39:$B$782,X$47)+'СЕТ СН'!$G$9+СВЦЭМ!$D$10+'СЕТ СН'!$G$6-'СЕТ СН'!$G$19</f>
        <v>1173.2926175300001</v>
      </c>
      <c r="Y61" s="36">
        <f>SUMIFS(СВЦЭМ!$C$39:$C$782,СВЦЭМ!$A$39:$A$782,$A61,СВЦЭМ!$B$39:$B$782,Y$47)+'СЕТ СН'!$G$9+СВЦЭМ!$D$10+'СЕТ СН'!$G$6-'СЕТ СН'!$G$19</f>
        <v>1162.8091447900001</v>
      </c>
    </row>
    <row r="62" spans="1:25" ht="15.75" x14ac:dyDescent="0.2">
      <c r="A62" s="35">
        <f t="shared" si="1"/>
        <v>44454</v>
      </c>
      <c r="B62" s="36">
        <f>SUMIFS(СВЦЭМ!$C$39:$C$782,СВЦЭМ!$A$39:$A$782,$A62,СВЦЭМ!$B$39:$B$782,B$47)+'СЕТ СН'!$G$9+СВЦЭМ!$D$10+'СЕТ СН'!$G$6-'СЕТ СН'!$G$19</f>
        <v>1282.19637147</v>
      </c>
      <c r="C62" s="36">
        <f>SUMIFS(СВЦЭМ!$C$39:$C$782,СВЦЭМ!$A$39:$A$782,$A62,СВЦЭМ!$B$39:$B$782,C$47)+'СЕТ СН'!$G$9+СВЦЭМ!$D$10+'СЕТ СН'!$G$6-'СЕТ СН'!$G$19</f>
        <v>1397.93287545</v>
      </c>
      <c r="D62" s="36">
        <f>SUMIFS(СВЦЭМ!$C$39:$C$782,СВЦЭМ!$A$39:$A$782,$A62,СВЦЭМ!$B$39:$B$782,D$47)+'СЕТ СН'!$G$9+СВЦЭМ!$D$10+'СЕТ СН'!$G$6-'СЕТ СН'!$G$19</f>
        <v>1520.9007101300001</v>
      </c>
      <c r="E62" s="36">
        <f>SUMIFS(СВЦЭМ!$C$39:$C$782,СВЦЭМ!$A$39:$A$782,$A62,СВЦЭМ!$B$39:$B$782,E$47)+'СЕТ СН'!$G$9+СВЦЭМ!$D$10+'СЕТ СН'!$G$6-'СЕТ СН'!$G$19</f>
        <v>1579.51724917</v>
      </c>
      <c r="F62" s="36">
        <f>SUMIFS(СВЦЭМ!$C$39:$C$782,СВЦЭМ!$A$39:$A$782,$A62,СВЦЭМ!$B$39:$B$782,F$47)+'СЕТ СН'!$G$9+СВЦЭМ!$D$10+'СЕТ СН'!$G$6-'СЕТ СН'!$G$19</f>
        <v>1601.64261812</v>
      </c>
      <c r="G62" s="36">
        <f>SUMIFS(СВЦЭМ!$C$39:$C$782,СВЦЭМ!$A$39:$A$782,$A62,СВЦЭМ!$B$39:$B$782,G$47)+'СЕТ СН'!$G$9+СВЦЭМ!$D$10+'СЕТ СН'!$G$6-'СЕТ СН'!$G$19</f>
        <v>1522.57454362</v>
      </c>
      <c r="H62" s="36">
        <f>SUMIFS(СВЦЭМ!$C$39:$C$782,СВЦЭМ!$A$39:$A$782,$A62,СВЦЭМ!$B$39:$B$782,H$47)+'СЕТ СН'!$G$9+СВЦЭМ!$D$10+'СЕТ СН'!$G$6-'СЕТ СН'!$G$19</f>
        <v>1411.2619814499999</v>
      </c>
      <c r="I62" s="36">
        <f>SUMIFS(СВЦЭМ!$C$39:$C$782,СВЦЭМ!$A$39:$A$782,$A62,СВЦЭМ!$B$39:$B$782,I$47)+'СЕТ СН'!$G$9+СВЦЭМ!$D$10+'СЕТ СН'!$G$6-'СЕТ СН'!$G$19</f>
        <v>1269.76057302</v>
      </c>
      <c r="J62" s="36">
        <f>SUMIFS(СВЦЭМ!$C$39:$C$782,СВЦЭМ!$A$39:$A$782,$A62,СВЦЭМ!$B$39:$B$782,J$47)+'СЕТ СН'!$G$9+СВЦЭМ!$D$10+'СЕТ СН'!$G$6-'СЕТ СН'!$G$19</f>
        <v>1154.92440229</v>
      </c>
      <c r="K62" s="36">
        <f>SUMIFS(СВЦЭМ!$C$39:$C$782,СВЦЭМ!$A$39:$A$782,$A62,СВЦЭМ!$B$39:$B$782,K$47)+'СЕТ СН'!$G$9+СВЦЭМ!$D$10+'СЕТ СН'!$G$6-'СЕТ СН'!$G$19</f>
        <v>1110.3657386500001</v>
      </c>
      <c r="L62" s="36">
        <f>SUMIFS(СВЦЭМ!$C$39:$C$782,СВЦЭМ!$A$39:$A$782,$A62,СВЦЭМ!$B$39:$B$782,L$47)+'СЕТ СН'!$G$9+СВЦЭМ!$D$10+'СЕТ СН'!$G$6-'СЕТ СН'!$G$19</f>
        <v>1109.9665307300002</v>
      </c>
      <c r="M62" s="36">
        <f>SUMIFS(СВЦЭМ!$C$39:$C$782,СВЦЭМ!$A$39:$A$782,$A62,СВЦЭМ!$B$39:$B$782,M$47)+'СЕТ СН'!$G$9+СВЦЭМ!$D$10+'СЕТ СН'!$G$6-'СЕТ СН'!$G$19</f>
        <v>1118.16900599</v>
      </c>
      <c r="N62" s="36">
        <f>SUMIFS(СВЦЭМ!$C$39:$C$782,СВЦЭМ!$A$39:$A$782,$A62,СВЦЭМ!$B$39:$B$782,N$47)+'СЕТ СН'!$G$9+СВЦЭМ!$D$10+'СЕТ СН'!$G$6-'СЕТ СН'!$G$19</f>
        <v>1117.2452918200001</v>
      </c>
      <c r="O62" s="36">
        <f>SUMIFS(СВЦЭМ!$C$39:$C$782,СВЦЭМ!$A$39:$A$782,$A62,СВЦЭМ!$B$39:$B$782,O$47)+'СЕТ СН'!$G$9+СВЦЭМ!$D$10+'СЕТ СН'!$G$6-'СЕТ СН'!$G$19</f>
        <v>1170.0625027999999</v>
      </c>
      <c r="P62" s="36">
        <f>SUMIFS(СВЦЭМ!$C$39:$C$782,СВЦЭМ!$A$39:$A$782,$A62,СВЦЭМ!$B$39:$B$782,P$47)+'СЕТ СН'!$G$9+СВЦЭМ!$D$10+'СЕТ СН'!$G$6-'СЕТ СН'!$G$19</f>
        <v>1211.5126979000001</v>
      </c>
      <c r="Q62" s="36">
        <f>SUMIFS(СВЦЭМ!$C$39:$C$782,СВЦЭМ!$A$39:$A$782,$A62,СВЦЭМ!$B$39:$B$782,Q$47)+'СЕТ СН'!$G$9+СВЦЭМ!$D$10+'СЕТ СН'!$G$6-'СЕТ СН'!$G$19</f>
        <v>1230.7036814799999</v>
      </c>
      <c r="R62" s="36">
        <f>SUMIFS(СВЦЭМ!$C$39:$C$782,СВЦЭМ!$A$39:$A$782,$A62,СВЦЭМ!$B$39:$B$782,R$47)+'СЕТ СН'!$G$9+СВЦЭМ!$D$10+'СЕТ СН'!$G$6-'СЕТ СН'!$G$19</f>
        <v>1222.42236254</v>
      </c>
      <c r="S62" s="36">
        <f>SUMIFS(СВЦЭМ!$C$39:$C$782,СВЦЭМ!$A$39:$A$782,$A62,СВЦЭМ!$B$39:$B$782,S$47)+'СЕТ СН'!$G$9+СВЦЭМ!$D$10+'СЕТ СН'!$G$6-'СЕТ СН'!$G$19</f>
        <v>1175.9149567700001</v>
      </c>
      <c r="T62" s="36">
        <f>SUMIFS(СВЦЭМ!$C$39:$C$782,СВЦЭМ!$A$39:$A$782,$A62,СВЦЭМ!$B$39:$B$782,T$47)+'СЕТ СН'!$G$9+СВЦЭМ!$D$10+'СЕТ СН'!$G$6-'СЕТ СН'!$G$19</f>
        <v>1142.1396826</v>
      </c>
      <c r="U62" s="36">
        <f>SUMIFS(СВЦЭМ!$C$39:$C$782,СВЦЭМ!$A$39:$A$782,$A62,СВЦЭМ!$B$39:$B$782,U$47)+'СЕТ СН'!$G$9+СВЦЭМ!$D$10+'СЕТ СН'!$G$6-'СЕТ СН'!$G$19</f>
        <v>1094.33578229</v>
      </c>
      <c r="V62" s="36">
        <f>SUMIFS(СВЦЭМ!$C$39:$C$782,СВЦЭМ!$A$39:$A$782,$A62,СВЦЭМ!$B$39:$B$782,V$47)+'СЕТ СН'!$G$9+СВЦЭМ!$D$10+'СЕТ СН'!$G$6-'СЕТ СН'!$G$19</f>
        <v>1075.79572605</v>
      </c>
      <c r="W62" s="36">
        <f>SUMIFS(СВЦЭМ!$C$39:$C$782,СВЦЭМ!$A$39:$A$782,$A62,СВЦЭМ!$B$39:$B$782,W$47)+'СЕТ СН'!$G$9+СВЦЭМ!$D$10+'СЕТ СН'!$G$6-'СЕТ СН'!$G$19</f>
        <v>1089.96595037</v>
      </c>
      <c r="X62" s="36">
        <f>SUMIFS(СВЦЭМ!$C$39:$C$782,СВЦЭМ!$A$39:$A$782,$A62,СВЦЭМ!$B$39:$B$782,X$47)+'СЕТ СН'!$G$9+СВЦЭМ!$D$10+'СЕТ СН'!$G$6-'СЕТ СН'!$G$19</f>
        <v>1142.66815376</v>
      </c>
      <c r="Y62" s="36">
        <f>SUMIFS(СВЦЭМ!$C$39:$C$782,СВЦЭМ!$A$39:$A$782,$A62,СВЦЭМ!$B$39:$B$782,Y$47)+'СЕТ СН'!$G$9+СВЦЭМ!$D$10+'СЕТ СН'!$G$6-'СЕТ СН'!$G$19</f>
        <v>1166.80117094</v>
      </c>
    </row>
    <row r="63" spans="1:25" ht="15.75" x14ac:dyDescent="0.2">
      <c r="A63" s="35">
        <f t="shared" si="1"/>
        <v>44455</v>
      </c>
      <c r="B63" s="36">
        <f>SUMIFS(СВЦЭМ!$C$39:$C$782,СВЦЭМ!$A$39:$A$782,$A63,СВЦЭМ!$B$39:$B$782,B$47)+'СЕТ СН'!$G$9+СВЦЭМ!$D$10+'СЕТ СН'!$G$6-'СЕТ СН'!$G$19</f>
        <v>1259.61846115</v>
      </c>
      <c r="C63" s="36">
        <f>SUMIFS(СВЦЭМ!$C$39:$C$782,СВЦЭМ!$A$39:$A$782,$A63,СВЦЭМ!$B$39:$B$782,C$47)+'СЕТ СН'!$G$9+СВЦЭМ!$D$10+'СЕТ СН'!$G$6-'СЕТ СН'!$G$19</f>
        <v>1355.43134093</v>
      </c>
      <c r="D63" s="36">
        <f>SUMIFS(СВЦЭМ!$C$39:$C$782,СВЦЭМ!$A$39:$A$782,$A63,СВЦЭМ!$B$39:$B$782,D$47)+'СЕТ СН'!$G$9+СВЦЭМ!$D$10+'СЕТ СН'!$G$6-'СЕТ СН'!$G$19</f>
        <v>1426.1714506200001</v>
      </c>
      <c r="E63" s="36">
        <f>SUMIFS(СВЦЭМ!$C$39:$C$782,СВЦЭМ!$A$39:$A$782,$A63,СВЦЭМ!$B$39:$B$782,E$47)+'СЕТ СН'!$G$9+СВЦЭМ!$D$10+'СЕТ СН'!$G$6-'СЕТ СН'!$G$19</f>
        <v>1456.2522097999999</v>
      </c>
      <c r="F63" s="36">
        <f>SUMIFS(СВЦЭМ!$C$39:$C$782,СВЦЭМ!$A$39:$A$782,$A63,СВЦЭМ!$B$39:$B$782,F$47)+'СЕТ СН'!$G$9+СВЦЭМ!$D$10+'СЕТ СН'!$G$6-'СЕТ СН'!$G$19</f>
        <v>1463.40182519</v>
      </c>
      <c r="G63" s="36">
        <f>SUMIFS(СВЦЭМ!$C$39:$C$782,СВЦЭМ!$A$39:$A$782,$A63,СВЦЭМ!$B$39:$B$782,G$47)+'СЕТ СН'!$G$9+СВЦЭМ!$D$10+'СЕТ СН'!$G$6-'СЕТ СН'!$G$19</f>
        <v>1423.83533554</v>
      </c>
      <c r="H63" s="36">
        <f>SUMIFS(СВЦЭМ!$C$39:$C$782,СВЦЭМ!$A$39:$A$782,$A63,СВЦЭМ!$B$39:$B$782,H$47)+'СЕТ СН'!$G$9+СВЦЭМ!$D$10+'СЕТ СН'!$G$6-'СЕТ СН'!$G$19</f>
        <v>1345.9602518500001</v>
      </c>
      <c r="I63" s="36">
        <f>SUMIFS(СВЦЭМ!$C$39:$C$782,СВЦЭМ!$A$39:$A$782,$A63,СВЦЭМ!$B$39:$B$782,I$47)+'СЕТ СН'!$G$9+СВЦЭМ!$D$10+'СЕТ СН'!$G$6-'СЕТ СН'!$G$19</f>
        <v>1230.0592627800002</v>
      </c>
      <c r="J63" s="36">
        <f>SUMIFS(СВЦЭМ!$C$39:$C$782,СВЦЭМ!$A$39:$A$782,$A63,СВЦЭМ!$B$39:$B$782,J$47)+'СЕТ СН'!$G$9+СВЦЭМ!$D$10+'СЕТ СН'!$G$6-'СЕТ СН'!$G$19</f>
        <v>1140.29389995</v>
      </c>
      <c r="K63" s="36">
        <f>SUMIFS(СВЦЭМ!$C$39:$C$782,СВЦЭМ!$A$39:$A$782,$A63,СВЦЭМ!$B$39:$B$782,K$47)+'СЕТ СН'!$G$9+СВЦЭМ!$D$10+'СЕТ СН'!$G$6-'СЕТ СН'!$G$19</f>
        <v>1092.7859724100001</v>
      </c>
      <c r="L63" s="36">
        <f>SUMIFS(СВЦЭМ!$C$39:$C$782,СВЦЭМ!$A$39:$A$782,$A63,СВЦЭМ!$B$39:$B$782,L$47)+'СЕТ СН'!$G$9+СВЦЭМ!$D$10+'СЕТ СН'!$G$6-'СЕТ СН'!$G$19</f>
        <v>1088.2881725900002</v>
      </c>
      <c r="M63" s="36">
        <f>SUMIFS(СВЦЭМ!$C$39:$C$782,СВЦЭМ!$A$39:$A$782,$A63,СВЦЭМ!$B$39:$B$782,M$47)+'СЕТ СН'!$G$9+СВЦЭМ!$D$10+'СЕТ СН'!$G$6-'СЕТ СН'!$G$19</f>
        <v>1085.3823793500001</v>
      </c>
      <c r="N63" s="36">
        <f>SUMIFS(СВЦЭМ!$C$39:$C$782,СВЦЭМ!$A$39:$A$782,$A63,СВЦЭМ!$B$39:$B$782,N$47)+'СЕТ СН'!$G$9+СВЦЭМ!$D$10+'СЕТ СН'!$G$6-'СЕТ СН'!$G$19</f>
        <v>1091.30715231</v>
      </c>
      <c r="O63" s="36">
        <f>SUMIFS(СВЦЭМ!$C$39:$C$782,СВЦЭМ!$A$39:$A$782,$A63,СВЦЭМ!$B$39:$B$782,O$47)+'СЕТ СН'!$G$9+СВЦЭМ!$D$10+'СЕТ СН'!$G$6-'СЕТ СН'!$G$19</f>
        <v>1127.23968068</v>
      </c>
      <c r="P63" s="36">
        <f>SUMIFS(СВЦЭМ!$C$39:$C$782,СВЦЭМ!$A$39:$A$782,$A63,СВЦЭМ!$B$39:$B$782,P$47)+'СЕТ СН'!$G$9+СВЦЭМ!$D$10+'СЕТ СН'!$G$6-'СЕТ СН'!$G$19</f>
        <v>1173.82543947</v>
      </c>
      <c r="Q63" s="36">
        <f>SUMIFS(СВЦЭМ!$C$39:$C$782,СВЦЭМ!$A$39:$A$782,$A63,СВЦЭМ!$B$39:$B$782,Q$47)+'СЕТ СН'!$G$9+СВЦЭМ!$D$10+'СЕТ СН'!$G$6-'СЕТ СН'!$G$19</f>
        <v>1193.5819713000001</v>
      </c>
      <c r="R63" s="36">
        <f>SUMIFS(СВЦЭМ!$C$39:$C$782,СВЦЭМ!$A$39:$A$782,$A63,СВЦЭМ!$B$39:$B$782,R$47)+'СЕТ СН'!$G$9+СВЦЭМ!$D$10+'СЕТ СН'!$G$6-'СЕТ СН'!$G$19</f>
        <v>1183.2396091800001</v>
      </c>
      <c r="S63" s="36">
        <f>SUMIFS(СВЦЭМ!$C$39:$C$782,СВЦЭМ!$A$39:$A$782,$A63,СВЦЭМ!$B$39:$B$782,S$47)+'СЕТ СН'!$G$9+СВЦЭМ!$D$10+'СЕТ СН'!$G$6-'СЕТ СН'!$G$19</f>
        <v>1145.94423108</v>
      </c>
      <c r="T63" s="36">
        <f>SUMIFS(СВЦЭМ!$C$39:$C$782,СВЦЭМ!$A$39:$A$782,$A63,СВЦЭМ!$B$39:$B$782,T$47)+'СЕТ СН'!$G$9+СВЦЭМ!$D$10+'СЕТ СН'!$G$6-'СЕТ СН'!$G$19</f>
        <v>1097.1460627599999</v>
      </c>
      <c r="U63" s="36">
        <f>SUMIFS(СВЦЭМ!$C$39:$C$782,СВЦЭМ!$A$39:$A$782,$A63,СВЦЭМ!$B$39:$B$782,U$47)+'СЕТ СН'!$G$9+СВЦЭМ!$D$10+'СЕТ СН'!$G$6-'СЕТ СН'!$G$19</f>
        <v>1082.8880989700001</v>
      </c>
      <c r="V63" s="36">
        <f>SUMIFS(СВЦЭМ!$C$39:$C$782,СВЦЭМ!$A$39:$A$782,$A63,СВЦЭМ!$B$39:$B$782,V$47)+'СЕТ СН'!$G$9+СВЦЭМ!$D$10+'СЕТ СН'!$G$6-'СЕТ СН'!$G$19</f>
        <v>1086.4391640000001</v>
      </c>
      <c r="W63" s="36">
        <f>SUMIFS(СВЦЭМ!$C$39:$C$782,СВЦЭМ!$A$39:$A$782,$A63,СВЦЭМ!$B$39:$B$782,W$47)+'СЕТ СН'!$G$9+СВЦЭМ!$D$10+'СЕТ СН'!$G$6-'СЕТ СН'!$G$19</f>
        <v>1063.24250992</v>
      </c>
      <c r="X63" s="36">
        <f>SUMIFS(СВЦЭМ!$C$39:$C$782,СВЦЭМ!$A$39:$A$782,$A63,СВЦЭМ!$B$39:$B$782,X$47)+'СЕТ СН'!$G$9+СВЦЭМ!$D$10+'СЕТ СН'!$G$6-'СЕТ СН'!$G$19</f>
        <v>1078.36726118</v>
      </c>
      <c r="Y63" s="36">
        <f>SUMIFS(СВЦЭМ!$C$39:$C$782,СВЦЭМ!$A$39:$A$782,$A63,СВЦЭМ!$B$39:$B$782,Y$47)+'СЕТ СН'!$G$9+СВЦЭМ!$D$10+'СЕТ СН'!$G$6-'СЕТ СН'!$G$19</f>
        <v>1155.72418726</v>
      </c>
    </row>
    <row r="64" spans="1:25" ht="15.75" x14ac:dyDescent="0.2">
      <c r="A64" s="35">
        <f t="shared" si="1"/>
        <v>44456</v>
      </c>
      <c r="B64" s="36">
        <f>SUMIFS(СВЦЭМ!$C$39:$C$782,СВЦЭМ!$A$39:$A$782,$A64,СВЦЭМ!$B$39:$B$782,B$47)+'СЕТ СН'!$G$9+СВЦЭМ!$D$10+'СЕТ СН'!$G$6-'СЕТ СН'!$G$19</f>
        <v>1246.8269838399999</v>
      </c>
      <c r="C64" s="36">
        <f>SUMIFS(СВЦЭМ!$C$39:$C$782,СВЦЭМ!$A$39:$A$782,$A64,СВЦЭМ!$B$39:$B$782,C$47)+'СЕТ СН'!$G$9+СВЦЭМ!$D$10+'СЕТ СН'!$G$6-'СЕТ СН'!$G$19</f>
        <v>1341.6802851100001</v>
      </c>
      <c r="D64" s="36">
        <f>SUMIFS(СВЦЭМ!$C$39:$C$782,СВЦЭМ!$A$39:$A$782,$A64,СВЦЭМ!$B$39:$B$782,D$47)+'СЕТ СН'!$G$9+СВЦЭМ!$D$10+'СЕТ СН'!$G$6-'СЕТ СН'!$G$19</f>
        <v>1414.68008003</v>
      </c>
      <c r="E64" s="36">
        <f>SUMIFS(СВЦЭМ!$C$39:$C$782,СВЦЭМ!$A$39:$A$782,$A64,СВЦЭМ!$B$39:$B$782,E$47)+'СЕТ СН'!$G$9+СВЦЭМ!$D$10+'СЕТ СН'!$G$6-'СЕТ СН'!$G$19</f>
        <v>1440.07233503</v>
      </c>
      <c r="F64" s="36">
        <f>SUMIFS(СВЦЭМ!$C$39:$C$782,СВЦЭМ!$A$39:$A$782,$A64,СВЦЭМ!$B$39:$B$782,F$47)+'СЕТ СН'!$G$9+СВЦЭМ!$D$10+'СЕТ СН'!$G$6-'СЕТ СН'!$G$19</f>
        <v>1461.7175962199999</v>
      </c>
      <c r="G64" s="36">
        <f>SUMIFS(СВЦЭМ!$C$39:$C$782,СВЦЭМ!$A$39:$A$782,$A64,СВЦЭМ!$B$39:$B$782,G$47)+'СЕТ СН'!$G$9+СВЦЭМ!$D$10+'СЕТ СН'!$G$6-'СЕТ СН'!$G$19</f>
        <v>1411.0142353199999</v>
      </c>
      <c r="H64" s="36">
        <f>SUMIFS(СВЦЭМ!$C$39:$C$782,СВЦЭМ!$A$39:$A$782,$A64,СВЦЭМ!$B$39:$B$782,H$47)+'СЕТ СН'!$G$9+СВЦЭМ!$D$10+'СЕТ СН'!$G$6-'СЕТ СН'!$G$19</f>
        <v>1319.29544966</v>
      </c>
      <c r="I64" s="36">
        <f>SUMIFS(СВЦЭМ!$C$39:$C$782,СВЦЭМ!$A$39:$A$782,$A64,СВЦЭМ!$B$39:$B$782,I$47)+'СЕТ СН'!$G$9+СВЦЭМ!$D$10+'СЕТ СН'!$G$6-'СЕТ СН'!$G$19</f>
        <v>1200.75610749</v>
      </c>
      <c r="J64" s="36">
        <f>SUMIFS(СВЦЭМ!$C$39:$C$782,СВЦЭМ!$A$39:$A$782,$A64,СВЦЭМ!$B$39:$B$782,J$47)+'СЕТ СН'!$G$9+СВЦЭМ!$D$10+'СЕТ СН'!$G$6-'СЕТ СН'!$G$19</f>
        <v>1120.4700510800001</v>
      </c>
      <c r="K64" s="36">
        <f>SUMIFS(СВЦЭМ!$C$39:$C$782,СВЦЭМ!$A$39:$A$782,$A64,СВЦЭМ!$B$39:$B$782,K$47)+'СЕТ СН'!$G$9+СВЦЭМ!$D$10+'СЕТ СН'!$G$6-'СЕТ СН'!$G$19</f>
        <v>1081.6690296700001</v>
      </c>
      <c r="L64" s="36">
        <f>SUMIFS(СВЦЭМ!$C$39:$C$782,СВЦЭМ!$A$39:$A$782,$A64,СВЦЭМ!$B$39:$B$782,L$47)+'СЕТ СН'!$G$9+СВЦЭМ!$D$10+'СЕТ СН'!$G$6-'СЕТ СН'!$G$19</f>
        <v>1064.1698825000001</v>
      </c>
      <c r="M64" s="36">
        <f>SUMIFS(СВЦЭМ!$C$39:$C$782,СВЦЭМ!$A$39:$A$782,$A64,СВЦЭМ!$B$39:$B$782,M$47)+'СЕТ СН'!$G$9+СВЦЭМ!$D$10+'СЕТ СН'!$G$6-'СЕТ СН'!$G$19</f>
        <v>1062.1000772100001</v>
      </c>
      <c r="N64" s="36">
        <f>SUMIFS(СВЦЭМ!$C$39:$C$782,СВЦЭМ!$A$39:$A$782,$A64,СВЦЭМ!$B$39:$B$782,N$47)+'СЕТ СН'!$G$9+СВЦЭМ!$D$10+'СЕТ СН'!$G$6-'СЕТ СН'!$G$19</f>
        <v>1068.1226746500001</v>
      </c>
      <c r="O64" s="36">
        <f>SUMIFS(СВЦЭМ!$C$39:$C$782,СВЦЭМ!$A$39:$A$782,$A64,СВЦЭМ!$B$39:$B$782,O$47)+'СЕТ СН'!$G$9+СВЦЭМ!$D$10+'СЕТ СН'!$G$6-'СЕТ СН'!$G$19</f>
        <v>1076.9454236500001</v>
      </c>
      <c r="P64" s="36">
        <f>SUMIFS(СВЦЭМ!$C$39:$C$782,СВЦЭМ!$A$39:$A$782,$A64,СВЦЭМ!$B$39:$B$782,P$47)+'СЕТ СН'!$G$9+СВЦЭМ!$D$10+'СЕТ СН'!$G$6-'СЕТ СН'!$G$19</f>
        <v>1107.0988012</v>
      </c>
      <c r="Q64" s="36">
        <f>SUMIFS(СВЦЭМ!$C$39:$C$782,СВЦЭМ!$A$39:$A$782,$A64,СВЦЭМ!$B$39:$B$782,Q$47)+'СЕТ СН'!$G$9+СВЦЭМ!$D$10+'СЕТ СН'!$G$6-'СЕТ СН'!$G$19</f>
        <v>1116.7918992899999</v>
      </c>
      <c r="R64" s="36">
        <f>SUMIFS(СВЦЭМ!$C$39:$C$782,СВЦЭМ!$A$39:$A$782,$A64,СВЦЭМ!$B$39:$B$782,R$47)+'СЕТ СН'!$G$9+СВЦЭМ!$D$10+'СЕТ СН'!$G$6-'СЕТ СН'!$G$19</f>
        <v>1106.78478939</v>
      </c>
      <c r="S64" s="36">
        <f>SUMIFS(СВЦЭМ!$C$39:$C$782,СВЦЭМ!$A$39:$A$782,$A64,СВЦЭМ!$B$39:$B$782,S$47)+'СЕТ СН'!$G$9+СВЦЭМ!$D$10+'СЕТ СН'!$G$6-'СЕТ СН'!$G$19</f>
        <v>1069.85610952</v>
      </c>
      <c r="T64" s="36">
        <f>SUMIFS(СВЦЭМ!$C$39:$C$782,СВЦЭМ!$A$39:$A$782,$A64,СВЦЭМ!$B$39:$B$782,T$47)+'СЕТ СН'!$G$9+СВЦЭМ!$D$10+'СЕТ СН'!$G$6-'СЕТ СН'!$G$19</f>
        <v>1056.7489716100001</v>
      </c>
      <c r="U64" s="36">
        <f>SUMIFS(СВЦЭМ!$C$39:$C$782,СВЦЭМ!$A$39:$A$782,$A64,СВЦЭМ!$B$39:$B$782,U$47)+'СЕТ СН'!$G$9+СВЦЭМ!$D$10+'СЕТ СН'!$G$6-'СЕТ СН'!$G$19</f>
        <v>1043.50155806</v>
      </c>
      <c r="V64" s="36">
        <f>SUMIFS(СВЦЭМ!$C$39:$C$782,СВЦЭМ!$A$39:$A$782,$A64,СВЦЭМ!$B$39:$B$782,V$47)+'СЕТ СН'!$G$9+СВЦЭМ!$D$10+'СЕТ СН'!$G$6-'СЕТ СН'!$G$19</f>
        <v>1056.3843994900001</v>
      </c>
      <c r="W64" s="36">
        <f>SUMIFS(СВЦЭМ!$C$39:$C$782,СВЦЭМ!$A$39:$A$782,$A64,СВЦЭМ!$B$39:$B$782,W$47)+'СЕТ СН'!$G$9+СВЦЭМ!$D$10+'СЕТ СН'!$G$6-'СЕТ СН'!$G$19</f>
        <v>1048.7314730200001</v>
      </c>
      <c r="X64" s="36">
        <f>SUMIFS(СВЦЭМ!$C$39:$C$782,СВЦЭМ!$A$39:$A$782,$A64,СВЦЭМ!$B$39:$B$782,X$47)+'СЕТ СН'!$G$9+СВЦЭМ!$D$10+'СЕТ СН'!$G$6-'СЕТ СН'!$G$19</f>
        <v>1036.2049744600001</v>
      </c>
      <c r="Y64" s="36">
        <f>SUMIFS(СВЦЭМ!$C$39:$C$782,СВЦЭМ!$A$39:$A$782,$A64,СВЦЭМ!$B$39:$B$782,Y$47)+'СЕТ СН'!$G$9+СВЦЭМ!$D$10+'СЕТ СН'!$G$6-'СЕТ СН'!$G$19</f>
        <v>1072.75418025</v>
      </c>
    </row>
    <row r="65" spans="1:27" ht="15.75" x14ac:dyDescent="0.2">
      <c r="A65" s="35">
        <f t="shared" si="1"/>
        <v>44457</v>
      </c>
      <c r="B65" s="36">
        <f>SUMIFS(СВЦЭМ!$C$39:$C$782,СВЦЭМ!$A$39:$A$782,$A65,СВЦЭМ!$B$39:$B$782,B$47)+'СЕТ СН'!$G$9+СВЦЭМ!$D$10+'СЕТ СН'!$G$6-'СЕТ СН'!$G$19</f>
        <v>1089.49452232</v>
      </c>
      <c r="C65" s="36">
        <f>SUMIFS(СВЦЭМ!$C$39:$C$782,СВЦЭМ!$A$39:$A$782,$A65,СВЦЭМ!$B$39:$B$782,C$47)+'СЕТ СН'!$G$9+СВЦЭМ!$D$10+'СЕТ СН'!$G$6-'СЕТ СН'!$G$19</f>
        <v>1129.66234358</v>
      </c>
      <c r="D65" s="36">
        <f>SUMIFS(СВЦЭМ!$C$39:$C$782,СВЦЭМ!$A$39:$A$782,$A65,СВЦЭМ!$B$39:$B$782,D$47)+'СЕТ СН'!$G$9+СВЦЭМ!$D$10+'СЕТ СН'!$G$6-'СЕТ СН'!$G$19</f>
        <v>1197.4021600900001</v>
      </c>
      <c r="E65" s="36">
        <f>SUMIFS(СВЦЭМ!$C$39:$C$782,СВЦЭМ!$A$39:$A$782,$A65,СВЦЭМ!$B$39:$B$782,E$47)+'СЕТ СН'!$G$9+СВЦЭМ!$D$10+'СЕТ СН'!$G$6-'СЕТ СН'!$G$19</f>
        <v>1220.00665871</v>
      </c>
      <c r="F65" s="36">
        <f>SUMIFS(СВЦЭМ!$C$39:$C$782,СВЦЭМ!$A$39:$A$782,$A65,СВЦЭМ!$B$39:$B$782,F$47)+'СЕТ СН'!$G$9+СВЦЭМ!$D$10+'СЕТ СН'!$G$6-'СЕТ СН'!$G$19</f>
        <v>1218.4358109499999</v>
      </c>
      <c r="G65" s="36">
        <f>SUMIFS(СВЦЭМ!$C$39:$C$782,СВЦЭМ!$A$39:$A$782,$A65,СВЦЭМ!$B$39:$B$782,G$47)+'СЕТ СН'!$G$9+СВЦЭМ!$D$10+'СЕТ СН'!$G$6-'СЕТ СН'!$G$19</f>
        <v>1215.3214227600001</v>
      </c>
      <c r="H65" s="36">
        <f>SUMIFS(СВЦЭМ!$C$39:$C$782,СВЦЭМ!$A$39:$A$782,$A65,СВЦЭМ!$B$39:$B$782,H$47)+'СЕТ СН'!$G$9+СВЦЭМ!$D$10+'СЕТ СН'!$G$6-'СЕТ СН'!$G$19</f>
        <v>1193.88557547</v>
      </c>
      <c r="I65" s="36">
        <f>SUMIFS(СВЦЭМ!$C$39:$C$782,СВЦЭМ!$A$39:$A$782,$A65,СВЦЭМ!$B$39:$B$782,I$47)+'СЕТ СН'!$G$9+СВЦЭМ!$D$10+'СЕТ СН'!$G$6-'СЕТ СН'!$G$19</f>
        <v>1108.2035078400002</v>
      </c>
      <c r="J65" s="36">
        <f>SUMIFS(СВЦЭМ!$C$39:$C$782,СВЦЭМ!$A$39:$A$782,$A65,СВЦЭМ!$B$39:$B$782,J$47)+'СЕТ СН'!$G$9+СВЦЭМ!$D$10+'СЕТ СН'!$G$6-'СЕТ СН'!$G$19</f>
        <v>1045.6382459900001</v>
      </c>
      <c r="K65" s="36">
        <f>SUMIFS(СВЦЭМ!$C$39:$C$782,СВЦЭМ!$A$39:$A$782,$A65,СВЦЭМ!$B$39:$B$782,K$47)+'СЕТ СН'!$G$9+СВЦЭМ!$D$10+'СЕТ СН'!$G$6-'СЕТ СН'!$G$19</f>
        <v>1003.3466114399999</v>
      </c>
      <c r="L65" s="36">
        <f>SUMIFS(СВЦЭМ!$C$39:$C$782,СВЦЭМ!$A$39:$A$782,$A65,СВЦЭМ!$B$39:$B$782,L$47)+'СЕТ СН'!$G$9+СВЦЭМ!$D$10+'СЕТ СН'!$G$6-'СЕТ СН'!$G$19</f>
        <v>1008.2117884199999</v>
      </c>
      <c r="M65" s="36">
        <f>SUMIFS(СВЦЭМ!$C$39:$C$782,СВЦЭМ!$A$39:$A$782,$A65,СВЦЭМ!$B$39:$B$782,M$47)+'СЕТ СН'!$G$9+СВЦЭМ!$D$10+'СЕТ СН'!$G$6-'СЕТ СН'!$G$19</f>
        <v>1001.70972267</v>
      </c>
      <c r="N65" s="36">
        <f>SUMIFS(СВЦЭМ!$C$39:$C$782,СВЦЭМ!$A$39:$A$782,$A65,СВЦЭМ!$B$39:$B$782,N$47)+'СЕТ СН'!$G$9+СВЦЭМ!$D$10+'СЕТ СН'!$G$6-'СЕТ СН'!$G$19</f>
        <v>1024.97073245</v>
      </c>
      <c r="O65" s="36">
        <f>SUMIFS(СВЦЭМ!$C$39:$C$782,СВЦЭМ!$A$39:$A$782,$A65,СВЦЭМ!$B$39:$B$782,O$47)+'СЕТ СН'!$G$9+СВЦЭМ!$D$10+'СЕТ СН'!$G$6-'СЕТ СН'!$G$19</f>
        <v>1060.76760242</v>
      </c>
      <c r="P65" s="36">
        <f>SUMIFS(СВЦЭМ!$C$39:$C$782,СВЦЭМ!$A$39:$A$782,$A65,СВЦЭМ!$B$39:$B$782,P$47)+'СЕТ СН'!$G$9+СВЦЭМ!$D$10+'СЕТ СН'!$G$6-'СЕТ СН'!$G$19</f>
        <v>1080.61916759</v>
      </c>
      <c r="Q65" s="36">
        <f>SUMIFS(СВЦЭМ!$C$39:$C$782,СВЦЭМ!$A$39:$A$782,$A65,СВЦЭМ!$B$39:$B$782,Q$47)+'СЕТ СН'!$G$9+СВЦЭМ!$D$10+'СЕТ СН'!$G$6-'СЕТ СН'!$G$19</f>
        <v>1081.3684541600001</v>
      </c>
      <c r="R65" s="36">
        <f>SUMIFS(СВЦЭМ!$C$39:$C$782,СВЦЭМ!$A$39:$A$782,$A65,СВЦЭМ!$B$39:$B$782,R$47)+'СЕТ СН'!$G$9+СВЦЭМ!$D$10+'СЕТ СН'!$G$6-'СЕТ СН'!$G$19</f>
        <v>1077.7152410000001</v>
      </c>
      <c r="S65" s="36">
        <f>SUMIFS(СВЦЭМ!$C$39:$C$782,СВЦЭМ!$A$39:$A$782,$A65,СВЦЭМ!$B$39:$B$782,S$47)+'СЕТ СН'!$G$9+СВЦЭМ!$D$10+'СЕТ СН'!$G$6-'СЕТ СН'!$G$19</f>
        <v>1063.04401919</v>
      </c>
      <c r="T65" s="36">
        <f>SUMIFS(СВЦЭМ!$C$39:$C$782,СВЦЭМ!$A$39:$A$782,$A65,СВЦЭМ!$B$39:$B$782,T$47)+'СЕТ СН'!$G$9+СВЦЭМ!$D$10+'СЕТ СН'!$G$6-'СЕТ СН'!$G$19</f>
        <v>1026.0622120100002</v>
      </c>
      <c r="U65" s="36">
        <f>SUMIFS(СВЦЭМ!$C$39:$C$782,СВЦЭМ!$A$39:$A$782,$A65,СВЦЭМ!$B$39:$B$782,U$47)+'СЕТ СН'!$G$9+СВЦЭМ!$D$10+'СЕТ СН'!$G$6-'СЕТ СН'!$G$19</f>
        <v>975.19715009000004</v>
      </c>
      <c r="V65" s="36">
        <f>SUMIFS(СВЦЭМ!$C$39:$C$782,СВЦЭМ!$A$39:$A$782,$A65,СВЦЭМ!$B$39:$B$782,V$47)+'СЕТ СН'!$G$9+СВЦЭМ!$D$10+'СЕТ СН'!$G$6-'СЕТ СН'!$G$19</f>
        <v>961.66188296999997</v>
      </c>
      <c r="W65" s="36">
        <f>SUMIFS(СВЦЭМ!$C$39:$C$782,СВЦЭМ!$A$39:$A$782,$A65,СВЦЭМ!$B$39:$B$782,W$47)+'СЕТ СН'!$G$9+СВЦЭМ!$D$10+'СЕТ СН'!$G$6-'СЕТ СН'!$G$19</f>
        <v>951.37485221999998</v>
      </c>
      <c r="X65" s="36">
        <f>SUMIFS(СВЦЭМ!$C$39:$C$782,СВЦЭМ!$A$39:$A$782,$A65,СВЦЭМ!$B$39:$B$782,X$47)+'СЕТ СН'!$G$9+СВЦЭМ!$D$10+'СЕТ СН'!$G$6-'СЕТ СН'!$G$19</f>
        <v>1001.6036071</v>
      </c>
      <c r="Y65" s="36">
        <f>SUMIFS(СВЦЭМ!$C$39:$C$782,СВЦЭМ!$A$39:$A$782,$A65,СВЦЭМ!$B$39:$B$782,Y$47)+'СЕТ СН'!$G$9+СВЦЭМ!$D$10+'СЕТ СН'!$G$6-'СЕТ СН'!$G$19</f>
        <v>1030.9819386300001</v>
      </c>
    </row>
    <row r="66" spans="1:27" ht="15.75" x14ac:dyDescent="0.2">
      <c r="A66" s="35">
        <f t="shared" si="1"/>
        <v>44458</v>
      </c>
      <c r="B66" s="36">
        <f>SUMIFS(СВЦЭМ!$C$39:$C$782,СВЦЭМ!$A$39:$A$782,$A66,СВЦЭМ!$B$39:$B$782,B$47)+'СЕТ СН'!$G$9+СВЦЭМ!$D$10+'СЕТ СН'!$G$6-'СЕТ СН'!$G$19</f>
        <v>1055.16198276</v>
      </c>
      <c r="C66" s="36">
        <f>SUMIFS(СВЦЭМ!$C$39:$C$782,СВЦЭМ!$A$39:$A$782,$A66,СВЦЭМ!$B$39:$B$782,C$47)+'СЕТ СН'!$G$9+СВЦЭМ!$D$10+'СЕТ СН'!$G$6-'СЕТ СН'!$G$19</f>
        <v>1098.1705785700001</v>
      </c>
      <c r="D66" s="36">
        <f>SUMIFS(СВЦЭМ!$C$39:$C$782,СВЦЭМ!$A$39:$A$782,$A66,СВЦЭМ!$B$39:$B$782,D$47)+'СЕТ СН'!$G$9+СВЦЭМ!$D$10+'СЕТ СН'!$G$6-'СЕТ СН'!$G$19</f>
        <v>1156.98643636</v>
      </c>
      <c r="E66" s="36">
        <f>SUMIFS(СВЦЭМ!$C$39:$C$782,СВЦЭМ!$A$39:$A$782,$A66,СВЦЭМ!$B$39:$B$782,E$47)+'СЕТ СН'!$G$9+СВЦЭМ!$D$10+'СЕТ СН'!$G$6-'СЕТ СН'!$G$19</f>
        <v>1181.7605248899999</v>
      </c>
      <c r="F66" s="36">
        <f>SUMIFS(СВЦЭМ!$C$39:$C$782,СВЦЭМ!$A$39:$A$782,$A66,СВЦЭМ!$B$39:$B$782,F$47)+'СЕТ СН'!$G$9+СВЦЭМ!$D$10+'СЕТ СН'!$G$6-'СЕТ СН'!$G$19</f>
        <v>1191.0327666799999</v>
      </c>
      <c r="G66" s="36">
        <f>SUMIFS(СВЦЭМ!$C$39:$C$782,СВЦЭМ!$A$39:$A$782,$A66,СВЦЭМ!$B$39:$B$782,G$47)+'СЕТ СН'!$G$9+СВЦЭМ!$D$10+'СЕТ СН'!$G$6-'СЕТ СН'!$G$19</f>
        <v>1176.3802735200002</v>
      </c>
      <c r="H66" s="36">
        <f>SUMIFS(СВЦЭМ!$C$39:$C$782,СВЦЭМ!$A$39:$A$782,$A66,СВЦЭМ!$B$39:$B$782,H$47)+'СЕТ СН'!$G$9+СВЦЭМ!$D$10+'СЕТ СН'!$G$6-'СЕТ СН'!$G$19</f>
        <v>1141.6260805700001</v>
      </c>
      <c r="I66" s="36">
        <f>SUMIFS(СВЦЭМ!$C$39:$C$782,СВЦЭМ!$A$39:$A$782,$A66,СВЦЭМ!$B$39:$B$782,I$47)+'СЕТ СН'!$G$9+СВЦЭМ!$D$10+'СЕТ СН'!$G$6-'СЕТ СН'!$G$19</f>
        <v>1081.55693744</v>
      </c>
      <c r="J66" s="36">
        <f>SUMIFS(СВЦЭМ!$C$39:$C$782,СВЦЭМ!$A$39:$A$782,$A66,СВЦЭМ!$B$39:$B$782,J$47)+'СЕТ СН'!$G$9+СВЦЭМ!$D$10+'СЕТ СН'!$G$6-'СЕТ СН'!$G$19</f>
        <v>1051.25847344</v>
      </c>
      <c r="K66" s="36">
        <f>SUMIFS(СВЦЭМ!$C$39:$C$782,СВЦЭМ!$A$39:$A$782,$A66,СВЦЭМ!$B$39:$B$782,K$47)+'СЕТ СН'!$G$9+СВЦЭМ!$D$10+'СЕТ СН'!$G$6-'СЕТ СН'!$G$19</f>
        <v>963.49043241000004</v>
      </c>
      <c r="L66" s="36">
        <f>SUMIFS(СВЦЭМ!$C$39:$C$782,СВЦЭМ!$A$39:$A$782,$A66,СВЦЭМ!$B$39:$B$782,L$47)+'СЕТ СН'!$G$9+СВЦЭМ!$D$10+'СЕТ СН'!$G$6-'СЕТ СН'!$G$19</f>
        <v>961.99152271000003</v>
      </c>
      <c r="M66" s="36">
        <f>SUMIFS(СВЦЭМ!$C$39:$C$782,СВЦЭМ!$A$39:$A$782,$A66,СВЦЭМ!$B$39:$B$782,M$47)+'СЕТ СН'!$G$9+СВЦЭМ!$D$10+'СЕТ СН'!$G$6-'СЕТ СН'!$G$19</f>
        <v>965.47445611000001</v>
      </c>
      <c r="N66" s="36">
        <f>SUMIFS(СВЦЭМ!$C$39:$C$782,СВЦЭМ!$A$39:$A$782,$A66,СВЦЭМ!$B$39:$B$782,N$47)+'СЕТ СН'!$G$9+СВЦЭМ!$D$10+'СЕТ СН'!$G$6-'СЕТ СН'!$G$19</f>
        <v>974.32907305000003</v>
      </c>
      <c r="O66" s="36">
        <f>SUMIFS(СВЦЭМ!$C$39:$C$782,СВЦЭМ!$A$39:$A$782,$A66,СВЦЭМ!$B$39:$B$782,O$47)+'СЕТ СН'!$G$9+СВЦЭМ!$D$10+'СЕТ СН'!$G$6-'СЕТ СН'!$G$19</f>
        <v>1002.16059016</v>
      </c>
      <c r="P66" s="36">
        <f>SUMIFS(СВЦЭМ!$C$39:$C$782,СВЦЭМ!$A$39:$A$782,$A66,СВЦЭМ!$B$39:$B$782,P$47)+'СЕТ СН'!$G$9+СВЦЭМ!$D$10+'СЕТ СН'!$G$6-'СЕТ СН'!$G$19</f>
        <v>1046.3593724</v>
      </c>
      <c r="Q66" s="36">
        <f>SUMIFS(СВЦЭМ!$C$39:$C$782,СВЦЭМ!$A$39:$A$782,$A66,СВЦЭМ!$B$39:$B$782,Q$47)+'СЕТ СН'!$G$9+СВЦЭМ!$D$10+'СЕТ СН'!$G$6-'СЕТ СН'!$G$19</f>
        <v>1050.4471798300001</v>
      </c>
      <c r="R66" s="36">
        <f>SUMIFS(СВЦЭМ!$C$39:$C$782,СВЦЭМ!$A$39:$A$782,$A66,СВЦЭМ!$B$39:$B$782,R$47)+'СЕТ СН'!$G$9+СВЦЭМ!$D$10+'СЕТ СН'!$G$6-'СЕТ СН'!$G$19</f>
        <v>1044.3847367800001</v>
      </c>
      <c r="S66" s="36">
        <f>SUMIFS(СВЦЭМ!$C$39:$C$782,СВЦЭМ!$A$39:$A$782,$A66,СВЦЭМ!$B$39:$B$782,S$47)+'СЕТ СН'!$G$9+СВЦЭМ!$D$10+'СЕТ СН'!$G$6-'СЕТ СН'!$G$19</f>
        <v>1046.27738636</v>
      </c>
      <c r="T66" s="36">
        <f>SUMIFS(СВЦЭМ!$C$39:$C$782,СВЦЭМ!$A$39:$A$782,$A66,СВЦЭМ!$B$39:$B$782,T$47)+'СЕТ СН'!$G$9+СВЦЭМ!$D$10+'СЕТ СН'!$G$6-'СЕТ СН'!$G$19</f>
        <v>1071.1704446600002</v>
      </c>
      <c r="U66" s="36">
        <f>SUMIFS(СВЦЭМ!$C$39:$C$782,СВЦЭМ!$A$39:$A$782,$A66,СВЦЭМ!$B$39:$B$782,U$47)+'СЕТ СН'!$G$9+СВЦЭМ!$D$10+'СЕТ СН'!$G$6-'СЕТ СН'!$G$19</f>
        <v>1017.75159104</v>
      </c>
      <c r="V66" s="36">
        <f>SUMIFS(СВЦЭМ!$C$39:$C$782,СВЦЭМ!$A$39:$A$782,$A66,СВЦЭМ!$B$39:$B$782,V$47)+'СЕТ СН'!$G$9+СВЦЭМ!$D$10+'СЕТ СН'!$G$6-'СЕТ СН'!$G$19</f>
        <v>1007.25705174</v>
      </c>
      <c r="W66" s="36">
        <f>SUMIFS(СВЦЭМ!$C$39:$C$782,СВЦЭМ!$A$39:$A$782,$A66,СВЦЭМ!$B$39:$B$782,W$47)+'СЕТ СН'!$G$9+СВЦЭМ!$D$10+'СЕТ СН'!$G$6-'СЕТ СН'!$G$19</f>
        <v>1021.46370094</v>
      </c>
      <c r="X66" s="36">
        <f>SUMIFS(СВЦЭМ!$C$39:$C$782,СВЦЭМ!$A$39:$A$782,$A66,СВЦЭМ!$B$39:$B$782,X$47)+'СЕТ СН'!$G$9+СВЦЭМ!$D$10+'СЕТ СН'!$G$6-'СЕТ СН'!$G$19</f>
        <v>1031.63746281</v>
      </c>
      <c r="Y66" s="36">
        <f>SUMIFS(СВЦЭМ!$C$39:$C$782,СВЦЭМ!$A$39:$A$782,$A66,СВЦЭМ!$B$39:$B$782,Y$47)+'СЕТ СН'!$G$9+СВЦЭМ!$D$10+'СЕТ СН'!$G$6-'СЕТ СН'!$G$19</f>
        <v>1073.91465088</v>
      </c>
    </row>
    <row r="67" spans="1:27" ht="15.75" x14ac:dyDescent="0.2">
      <c r="A67" s="35">
        <f t="shared" si="1"/>
        <v>44459</v>
      </c>
      <c r="B67" s="36">
        <f>SUMIFS(СВЦЭМ!$C$39:$C$782,СВЦЭМ!$A$39:$A$782,$A67,СВЦЭМ!$B$39:$B$782,B$47)+'СЕТ СН'!$G$9+СВЦЭМ!$D$10+'СЕТ СН'!$G$6-'СЕТ СН'!$G$19</f>
        <v>1026.6599785400001</v>
      </c>
      <c r="C67" s="36">
        <f>SUMIFS(СВЦЭМ!$C$39:$C$782,СВЦЭМ!$A$39:$A$782,$A67,СВЦЭМ!$B$39:$B$782,C$47)+'СЕТ СН'!$G$9+СВЦЭМ!$D$10+'СЕТ СН'!$G$6-'СЕТ СН'!$G$19</f>
        <v>1115.2707847200002</v>
      </c>
      <c r="D67" s="36">
        <f>SUMIFS(СВЦЭМ!$C$39:$C$782,СВЦЭМ!$A$39:$A$782,$A67,СВЦЭМ!$B$39:$B$782,D$47)+'СЕТ СН'!$G$9+СВЦЭМ!$D$10+'СЕТ СН'!$G$6-'СЕТ СН'!$G$19</f>
        <v>1162.05201876</v>
      </c>
      <c r="E67" s="36">
        <f>SUMIFS(СВЦЭМ!$C$39:$C$782,СВЦЭМ!$A$39:$A$782,$A67,СВЦЭМ!$B$39:$B$782,E$47)+'СЕТ СН'!$G$9+СВЦЭМ!$D$10+'СЕТ СН'!$G$6-'СЕТ СН'!$G$19</f>
        <v>1179.1113799</v>
      </c>
      <c r="F67" s="36">
        <f>SUMIFS(СВЦЭМ!$C$39:$C$782,СВЦЭМ!$A$39:$A$782,$A67,СВЦЭМ!$B$39:$B$782,F$47)+'СЕТ СН'!$G$9+СВЦЭМ!$D$10+'СЕТ СН'!$G$6-'СЕТ СН'!$G$19</f>
        <v>1189.8738546700001</v>
      </c>
      <c r="G67" s="36">
        <f>SUMIFS(СВЦЭМ!$C$39:$C$782,СВЦЭМ!$A$39:$A$782,$A67,СВЦЭМ!$B$39:$B$782,G$47)+'СЕТ СН'!$G$9+СВЦЭМ!$D$10+'СЕТ СН'!$G$6-'СЕТ СН'!$G$19</f>
        <v>1174.5242788</v>
      </c>
      <c r="H67" s="36">
        <f>SUMIFS(СВЦЭМ!$C$39:$C$782,СВЦЭМ!$A$39:$A$782,$A67,СВЦЭМ!$B$39:$B$782,H$47)+'СЕТ СН'!$G$9+СВЦЭМ!$D$10+'СЕТ СН'!$G$6-'СЕТ СН'!$G$19</f>
        <v>1120.63525061</v>
      </c>
      <c r="I67" s="36">
        <f>SUMIFS(СВЦЭМ!$C$39:$C$782,СВЦЭМ!$A$39:$A$782,$A67,СВЦЭМ!$B$39:$B$782,I$47)+'СЕТ СН'!$G$9+СВЦЭМ!$D$10+'СЕТ СН'!$G$6-'СЕТ СН'!$G$19</f>
        <v>1075.3809958000002</v>
      </c>
      <c r="J67" s="36">
        <f>SUMIFS(СВЦЭМ!$C$39:$C$782,СВЦЭМ!$A$39:$A$782,$A67,СВЦЭМ!$B$39:$B$782,J$47)+'СЕТ СН'!$G$9+СВЦЭМ!$D$10+'СЕТ СН'!$G$6-'СЕТ СН'!$G$19</f>
        <v>1075.8590969500001</v>
      </c>
      <c r="K67" s="36">
        <f>SUMIFS(СВЦЭМ!$C$39:$C$782,СВЦЭМ!$A$39:$A$782,$A67,СВЦЭМ!$B$39:$B$782,K$47)+'СЕТ СН'!$G$9+СВЦЭМ!$D$10+'СЕТ СН'!$G$6-'СЕТ СН'!$G$19</f>
        <v>1072.59980324</v>
      </c>
      <c r="L67" s="36">
        <f>SUMIFS(СВЦЭМ!$C$39:$C$782,СВЦЭМ!$A$39:$A$782,$A67,СВЦЭМ!$B$39:$B$782,L$47)+'СЕТ СН'!$G$9+СВЦЭМ!$D$10+'СЕТ СН'!$G$6-'СЕТ СН'!$G$19</f>
        <v>1059.27108716</v>
      </c>
      <c r="M67" s="36">
        <f>SUMIFS(СВЦЭМ!$C$39:$C$782,СВЦЭМ!$A$39:$A$782,$A67,СВЦЭМ!$B$39:$B$782,M$47)+'СЕТ СН'!$G$9+СВЦЭМ!$D$10+'СЕТ СН'!$G$6-'СЕТ СН'!$G$19</f>
        <v>1059.64605923</v>
      </c>
      <c r="N67" s="36">
        <f>SUMIFS(СВЦЭМ!$C$39:$C$782,СВЦЭМ!$A$39:$A$782,$A67,СВЦЭМ!$B$39:$B$782,N$47)+'СЕТ СН'!$G$9+СВЦЭМ!$D$10+'СЕТ СН'!$G$6-'СЕТ СН'!$G$19</f>
        <v>1068.2227867300001</v>
      </c>
      <c r="O67" s="36">
        <f>SUMIFS(СВЦЭМ!$C$39:$C$782,СВЦЭМ!$A$39:$A$782,$A67,СВЦЭМ!$B$39:$B$782,O$47)+'СЕТ СН'!$G$9+СВЦЭМ!$D$10+'СЕТ СН'!$G$6-'СЕТ СН'!$G$19</f>
        <v>1099.40204773</v>
      </c>
      <c r="P67" s="36">
        <f>SUMIFS(СВЦЭМ!$C$39:$C$782,СВЦЭМ!$A$39:$A$782,$A67,СВЦЭМ!$B$39:$B$782,P$47)+'СЕТ СН'!$G$9+СВЦЭМ!$D$10+'СЕТ СН'!$G$6-'СЕТ СН'!$G$19</f>
        <v>1131.4611384100001</v>
      </c>
      <c r="Q67" s="36">
        <f>SUMIFS(СВЦЭМ!$C$39:$C$782,СВЦЭМ!$A$39:$A$782,$A67,СВЦЭМ!$B$39:$B$782,Q$47)+'СЕТ СН'!$G$9+СВЦЭМ!$D$10+'СЕТ СН'!$G$6-'СЕТ СН'!$G$19</f>
        <v>1128.3202973700002</v>
      </c>
      <c r="R67" s="36">
        <f>SUMIFS(СВЦЭМ!$C$39:$C$782,СВЦЭМ!$A$39:$A$782,$A67,СВЦЭМ!$B$39:$B$782,R$47)+'СЕТ СН'!$G$9+СВЦЭМ!$D$10+'СЕТ СН'!$G$6-'СЕТ СН'!$G$19</f>
        <v>1112.65183316</v>
      </c>
      <c r="S67" s="36">
        <f>SUMIFS(СВЦЭМ!$C$39:$C$782,СВЦЭМ!$A$39:$A$782,$A67,СВЦЭМ!$B$39:$B$782,S$47)+'СЕТ СН'!$G$9+СВЦЭМ!$D$10+'СЕТ СН'!$G$6-'СЕТ СН'!$G$19</f>
        <v>1118.4572659100002</v>
      </c>
      <c r="T67" s="36">
        <f>SUMIFS(СВЦЭМ!$C$39:$C$782,СВЦЭМ!$A$39:$A$782,$A67,СВЦЭМ!$B$39:$B$782,T$47)+'СЕТ СН'!$G$9+СВЦЭМ!$D$10+'СЕТ СН'!$G$6-'СЕТ СН'!$G$19</f>
        <v>1094.3662403800001</v>
      </c>
      <c r="U67" s="36">
        <f>SUMIFS(СВЦЭМ!$C$39:$C$782,СВЦЭМ!$A$39:$A$782,$A67,СВЦЭМ!$B$39:$B$782,U$47)+'СЕТ СН'!$G$9+СВЦЭМ!$D$10+'СЕТ СН'!$G$6-'СЕТ СН'!$G$19</f>
        <v>1112.4511502100002</v>
      </c>
      <c r="V67" s="36">
        <f>SUMIFS(СВЦЭМ!$C$39:$C$782,СВЦЭМ!$A$39:$A$782,$A67,СВЦЭМ!$B$39:$B$782,V$47)+'СЕТ СН'!$G$9+СВЦЭМ!$D$10+'СЕТ СН'!$G$6-'СЕТ СН'!$G$19</f>
        <v>1073.1393018000001</v>
      </c>
      <c r="W67" s="36">
        <f>SUMIFS(СВЦЭМ!$C$39:$C$782,СВЦЭМ!$A$39:$A$782,$A67,СВЦЭМ!$B$39:$B$782,W$47)+'СЕТ СН'!$G$9+СВЦЭМ!$D$10+'СЕТ СН'!$G$6-'СЕТ СН'!$G$19</f>
        <v>1061.34210082</v>
      </c>
      <c r="X67" s="36">
        <f>SUMIFS(СВЦЭМ!$C$39:$C$782,СВЦЭМ!$A$39:$A$782,$A67,СВЦЭМ!$B$39:$B$782,X$47)+'СЕТ СН'!$G$9+СВЦЭМ!$D$10+'СЕТ СН'!$G$6-'СЕТ СН'!$G$19</f>
        <v>1090.30231789</v>
      </c>
      <c r="Y67" s="36">
        <f>SUMIFS(СВЦЭМ!$C$39:$C$782,СВЦЭМ!$A$39:$A$782,$A67,СВЦЭМ!$B$39:$B$782,Y$47)+'СЕТ СН'!$G$9+СВЦЭМ!$D$10+'СЕТ СН'!$G$6-'СЕТ СН'!$G$19</f>
        <v>1063.02087861</v>
      </c>
    </row>
    <row r="68" spans="1:27" ht="15.75" x14ac:dyDescent="0.2">
      <c r="A68" s="35">
        <f t="shared" si="1"/>
        <v>44460</v>
      </c>
      <c r="B68" s="36">
        <f>SUMIFS(СВЦЭМ!$C$39:$C$782,СВЦЭМ!$A$39:$A$782,$A68,СВЦЭМ!$B$39:$B$782,B$47)+'СЕТ СН'!$G$9+СВЦЭМ!$D$10+'СЕТ СН'!$G$6-'СЕТ СН'!$G$19</f>
        <v>1123.75386643</v>
      </c>
      <c r="C68" s="36">
        <f>SUMIFS(СВЦЭМ!$C$39:$C$782,СВЦЭМ!$A$39:$A$782,$A68,СВЦЭМ!$B$39:$B$782,C$47)+'СЕТ СН'!$G$9+СВЦЭМ!$D$10+'СЕТ СН'!$G$6-'СЕТ СН'!$G$19</f>
        <v>1204.9265861399999</v>
      </c>
      <c r="D68" s="36">
        <f>SUMIFS(СВЦЭМ!$C$39:$C$782,СВЦЭМ!$A$39:$A$782,$A68,СВЦЭМ!$B$39:$B$782,D$47)+'СЕТ СН'!$G$9+СВЦЭМ!$D$10+'СЕТ СН'!$G$6-'СЕТ СН'!$G$19</f>
        <v>1234.10355437</v>
      </c>
      <c r="E68" s="36">
        <f>SUMIFS(СВЦЭМ!$C$39:$C$782,СВЦЭМ!$A$39:$A$782,$A68,СВЦЭМ!$B$39:$B$782,E$47)+'СЕТ СН'!$G$9+СВЦЭМ!$D$10+'СЕТ СН'!$G$6-'СЕТ СН'!$G$19</f>
        <v>1242.78799884</v>
      </c>
      <c r="F68" s="36">
        <f>SUMIFS(СВЦЭМ!$C$39:$C$782,СВЦЭМ!$A$39:$A$782,$A68,СВЦЭМ!$B$39:$B$782,F$47)+'СЕТ СН'!$G$9+СВЦЭМ!$D$10+'СЕТ СН'!$G$6-'СЕТ СН'!$G$19</f>
        <v>1243.5437214900001</v>
      </c>
      <c r="G68" s="36">
        <f>SUMIFS(СВЦЭМ!$C$39:$C$782,СВЦЭМ!$A$39:$A$782,$A68,СВЦЭМ!$B$39:$B$782,G$47)+'СЕТ СН'!$G$9+СВЦЭМ!$D$10+'СЕТ СН'!$G$6-'СЕТ СН'!$G$19</f>
        <v>1218.6691760899998</v>
      </c>
      <c r="H68" s="36">
        <f>SUMIFS(СВЦЭМ!$C$39:$C$782,СВЦЭМ!$A$39:$A$782,$A68,СВЦЭМ!$B$39:$B$782,H$47)+'СЕТ СН'!$G$9+СВЦЭМ!$D$10+'СЕТ СН'!$G$6-'СЕТ СН'!$G$19</f>
        <v>1161.7363229</v>
      </c>
      <c r="I68" s="36">
        <f>SUMIFS(СВЦЭМ!$C$39:$C$782,СВЦЭМ!$A$39:$A$782,$A68,СВЦЭМ!$B$39:$B$782,I$47)+'СЕТ СН'!$G$9+СВЦЭМ!$D$10+'СЕТ СН'!$G$6-'СЕТ СН'!$G$19</f>
        <v>1111.9815209200001</v>
      </c>
      <c r="J68" s="36">
        <f>SUMIFS(СВЦЭМ!$C$39:$C$782,СВЦЭМ!$A$39:$A$782,$A68,СВЦЭМ!$B$39:$B$782,J$47)+'СЕТ СН'!$G$9+СВЦЭМ!$D$10+'СЕТ СН'!$G$6-'СЕТ СН'!$G$19</f>
        <v>1089.60083265</v>
      </c>
      <c r="K68" s="36">
        <f>SUMIFS(СВЦЭМ!$C$39:$C$782,СВЦЭМ!$A$39:$A$782,$A68,СВЦЭМ!$B$39:$B$782,K$47)+'СЕТ СН'!$G$9+СВЦЭМ!$D$10+'СЕТ СН'!$G$6-'СЕТ СН'!$G$19</f>
        <v>1072.72903905</v>
      </c>
      <c r="L68" s="36">
        <f>SUMIFS(СВЦЭМ!$C$39:$C$782,СВЦЭМ!$A$39:$A$782,$A68,СВЦЭМ!$B$39:$B$782,L$47)+'СЕТ СН'!$G$9+СВЦЭМ!$D$10+'СЕТ СН'!$G$6-'СЕТ СН'!$G$19</f>
        <v>1065.4159623400001</v>
      </c>
      <c r="M68" s="36">
        <f>SUMIFS(СВЦЭМ!$C$39:$C$782,СВЦЭМ!$A$39:$A$782,$A68,СВЦЭМ!$B$39:$B$782,M$47)+'СЕТ СН'!$G$9+СВЦЭМ!$D$10+'СЕТ СН'!$G$6-'СЕТ СН'!$G$19</f>
        <v>1072.50118737</v>
      </c>
      <c r="N68" s="36">
        <f>SUMIFS(СВЦЭМ!$C$39:$C$782,СВЦЭМ!$A$39:$A$782,$A68,СВЦЭМ!$B$39:$B$782,N$47)+'СЕТ СН'!$G$9+СВЦЭМ!$D$10+'СЕТ СН'!$G$6-'СЕТ СН'!$G$19</f>
        <v>1062.3984270800001</v>
      </c>
      <c r="O68" s="36">
        <f>SUMIFS(СВЦЭМ!$C$39:$C$782,СВЦЭМ!$A$39:$A$782,$A68,СВЦЭМ!$B$39:$B$782,O$47)+'СЕТ СН'!$G$9+СВЦЭМ!$D$10+'СЕТ СН'!$G$6-'СЕТ СН'!$G$19</f>
        <v>1091.1798233900001</v>
      </c>
      <c r="P68" s="36">
        <f>SUMIFS(СВЦЭМ!$C$39:$C$782,СВЦЭМ!$A$39:$A$782,$A68,СВЦЭМ!$B$39:$B$782,P$47)+'СЕТ СН'!$G$9+СВЦЭМ!$D$10+'СЕТ СН'!$G$6-'СЕТ СН'!$G$19</f>
        <v>1127.3256348500001</v>
      </c>
      <c r="Q68" s="36">
        <f>SUMIFS(СВЦЭМ!$C$39:$C$782,СВЦЭМ!$A$39:$A$782,$A68,СВЦЭМ!$B$39:$B$782,Q$47)+'СЕТ СН'!$G$9+СВЦЭМ!$D$10+'СЕТ СН'!$G$6-'СЕТ СН'!$G$19</f>
        <v>1132.2869915900001</v>
      </c>
      <c r="R68" s="36">
        <f>SUMIFS(СВЦЭМ!$C$39:$C$782,СВЦЭМ!$A$39:$A$782,$A68,СВЦЭМ!$B$39:$B$782,R$47)+'СЕТ СН'!$G$9+СВЦЭМ!$D$10+'СЕТ СН'!$G$6-'СЕТ СН'!$G$19</f>
        <v>1122.4165233000001</v>
      </c>
      <c r="S68" s="36">
        <f>SUMIFS(СВЦЭМ!$C$39:$C$782,СВЦЭМ!$A$39:$A$782,$A68,СВЦЭМ!$B$39:$B$782,S$47)+'СЕТ СН'!$G$9+СВЦЭМ!$D$10+'СЕТ СН'!$G$6-'СЕТ СН'!$G$19</f>
        <v>1116.0334293800001</v>
      </c>
      <c r="T68" s="36">
        <f>SUMIFS(СВЦЭМ!$C$39:$C$782,СВЦЭМ!$A$39:$A$782,$A68,СВЦЭМ!$B$39:$B$782,T$47)+'СЕТ СН'!$G$9+СВЦЭМ!$D$10+'СЕТ СН'!$G$6-'СЕТ СН'!$G$19</f>
        <v>1090.23029524</v>
      </c>
      <c r="U68" s="36">
        <f>SUMIFS(СВЦЭМ!$C$39:$C$782,СВЦЭМ!$A$39:$A$782,$A68,СВЦЭМ!$B$39:$B$782,U$47)+'СЕТ СН'!$G$9+СВЦЭМ!$D$10+'СЕТ СН'!$G$6-'СЕТ СН'!$G$19</f>
        <v>1076.4349411800001</v>
      </c>
      <c r="V68" s="36">
        <f>SUMIFS(СВЦЭМ!$C$39:$C$782,СВЦЭМ!$A$39:$A$782,$A68,СВЦЭМ!$B$39:$B$782,V$47)+'СЕТ СН'!$G$9+СВЦЭМ!$D$10+'СЕТ СН'!$G$6-'СЕТ СН'!$G$19</f>
        <v>1067.70377882</v>
      </c>
      <c r="W68" s="36">
        <f>SUMIFS(СВЦЭМ!$C$39:$C$782,СВЦЭМ!$A$39:$A$782,$A68,СВЦЭМ!$B$39:$B$782,W$47)+'СЕТ СН'!$G$9+СВЦЭМ!$D$10+'СЕТ СН'!$G$6-'СЕТ СН'!$G$19</f>
        <v>1061.3642665500001</v>
      </c>
      <c r="X68" s="36">
        <f>SUMIFS(СВЦЭМ!$C$39:$C$782,СВЦЭМ!$A$39:$A$782,$A68,СВЦЭМ!$B$39:$B$782,X$47)+'СЕТ СН'!$G$9+СВЦЭМ!$D$10+'СЕТ СН'!$G$6-'СЕТ СН'!$G$19</f>
        <v>1037.21315364</v>
      </c>
      <c r="Y68" s="36">
        <f>SUMIFS(СВЦЭМ!$C$39:$C$782,СВЦЭМ!$A$39:$A$782,$A68,СВЦЭМ!$B$39:$B$782,Y$47)+'СЕТ СН'!$G$9+СВЦЭМ!$D$10+'СЕТ СН'!$G$6-'СЕТ СН'!$G$19</f>
        <v>1033.39521642</v>
      </c>
    </row>
    <row r="69" spans="1:27" ht="15.75" x14ac:dyDescent="0.2">
      <c r="A69" s="35">
        <f t="shared" si="1"/>
        <v>44461</v>
      </c>
      <c r="B69" s="36">
        <f>SUMIFS(СВЦЭМ!$C$39:$C$782,СВЦЭМ!$A$39:$A$782,$A69,СВЦЭМ!$B$39:$B$782,B$47)+'СЕТ СН'!$G$9+СВЦЭМ!$D$10+'СЕТ СН'!$G$6-'СЕТ СН'!$G$19</f>
        <v>1115.1545888600001</v>
      </c>
      <c r="C69" s="36">
        <f>SUMIFS(СВЦЭМ!$C$39:$C$782,СВЦЭМ!$A$39:$A$782,$A69,СВЦЭМ!$B$39:$B$782,C$47)+'СЕТ СН'!$G$9+СВЦЭМ!$D$10+'СЕТ СН'!$G$6-'СЕТ СН'!$G$19</f>
        <v>1171.9812858300002</v>
      </c>
      <c r="D69" s="36">
        <f>SUMIFS(СВЦЭМ!$C$39:$C$782,СВЦЭМ!$A$39:$A$782,$A69,СВЦЭМ!$B$39:$B$782,D$47)+'СЕТ СН'!$G$9+СВЦЭМ!$D$10+'СЕТ СН'!$G$6-'СЕТ СН'!$G$19</f>
        <v>1202.49722604</v>
      </c>
      <c r="E69" s="36">
        <f>SUMIFS(СВЦЭМ!$C$39:$C$782,СВЦЭМ!$A$39:$A$782,$A69,СВЦЭМ!$B$39:$B$782,E$47)+'СЕТ СН'!$G$9+СВЦЭМ!$D$10+'СЕТ СН'!$G$6-'СЕТ СН'!$G$19</f>
        <v>1224.67559646</v>
      </c>
      <c r="F69" s="36">
        <f>SUMIFS(СВЦЭМ!$C$39:$C$782,СВЦЭМ!$A$39:$A$782,$A69,СВЦЭМ!$B$39:$B$782,F$47)+'СЕТ СН'!$G$9+СВЦЭМ!$D$10+'СЕТ СН'!$G$6-'СЕТ СН'!$G$19</f>
        <v>1224.03436302</v>
      </c>
      <c r="G69" s="36">
        <f>SUMIFS(СВЦЭМ!$C$39:$C$782,СВЦЭМ!$A$39:$A$782,$A69,СВЦЭМ!$B$39:$B$782,G$47)+'СЕТ СН'!$G$9+СВЦЭМ!$D$10+'СЕТ СН'!$G$6-'СЕТ СН'!$G$19</f>
        <v>1215.5015202099999</v>
      </c>
      <c r="H69" s="36">
        <f>SUMIFS(СВЦЭМ!$C$39:$C$782,СВЦЭМ!$A$39:$A$782,$A69,СВЦЭМ!$B$39:$B$782,H$47)+'СЕТ СН'!$G$9+СВЦЭМ!$D$10+'СЕТ СН'!$G$6-'СЕТ СН'!$G$19</f>
        <v>1165.06602911</v>
      </c>
      <c r="I69" s="36">
        <f>SUMIFS(СВЦЭМ!$C$39:$C$782,СВЦЭМ!$A$39:$A$782,$A69,СВЦЭМ!$B$39:$B$782,I$47)+'СЕТ СН'!$G$9+СВЦЭМ!$D$10+'СЕТ СН'!$G$6-'СЕТ СН'!$G$19</f>
        <v>1098.5925178500001</v>
      </c>
      <c r="J69" s="36">
        <f>SUMIFS(СВЦЭМ!$C$39:$C$782,СВЦЭМ!$A$39:$A$782,$A69,СВЦЭМ!$B$39:$B$782,J$47)+'СЕТ СН'!$G$9+СВЦЭМ!$D$10+'СЕТ СН'!$G$6-'СЕТ СН'!$G$19</f>
        <v>1078.49361479</v>
      </c>
      <c r="K69" s="36">
        <f>SUMIFS(СВЦЭМ!$C$39:$C$782,СВЦЭМ!$A$39:$A$782,$A69,СВЦЭМ!$B$39:$B$782,K$47)+'СЕТ СН'!$G$9+СВЦЭМ!$D$10+'СЕТ СН'!$G$6-'СЕТ СН'!$G$19</f>
        <v>1078.2452962900002</v>
      </c>
      <c r="L69" s="36">
        <f>SUMIFS(СВЦЭМ!$C$39:$C$782,СВЦЭМ!$A$39:$A$782,$A69,СВЦЭМ!$B$39:$B$782,L$47)+'СЕТ СН'!$G$9+СВЦЭМ!$D$10+'СЕТ СН'!$G$6-'СЕТ СН'!$G$19</f>
        <v>1062.0920294</v>
      </c>
      <c r="M69" s="36">
        <f>SUMIFS(СВЦЭМ!$C$39:$C$782,СВЦЭМ!$A$39:$A$782,$A69,СВЦЭМ!$B$39:$B$782,M$47)+'СЕТ СН'!$G$9+СВЦЭМ!$D$10+'СЕТ СН'!$G$6-'СЕТ СН'!$G$19</f>
        <v>1054.4245285300001</v>
      </c>
      <c r="N69" s="36">
        <f>SUMIFS(СВЦЭМ!$C$39:$C$782,СВЦЭМ!$A$39:$A$782,$A69,СВЦЭМ!$B$39:$B$782,N$47)+'СЕТ СН'!$G$9+СВЦЭМ!$D$10+'СЕТ СН'!$G$6-'СЕТ СН'!$G$19</f>
        <v>1054.25146976</v>
      </c>
      <c r="O69" s="36">
        <f>SUMIFS(СВЦЭМ!$C$39:$C$782,СВЦЭМ!$A$39:$A$782,$A69,СВЦЭМ!$B$39:$B$782,O$47)+'СЕТ СН'!$G$9+СВЦЭМ!$D$10+'СЕТ СН'!$G$6-'СЕТ СН'!$G$19</f>
        <v>1089.9359791300001</v>
      </c>
      <c r="P69" s="36">
        <f>SUMIFS(СВЦЭМ!$C$39:$C$782,СВЦЭМ!$A$39:$A$782,$A69,СВЦЭМ!$B$39:$B$782,P$47)+'СЕТ СН'!$G$9+СВЦЭМ!$D$10+'СЕТ СН'!$G$6-'СЕТ СН'!$G$19</f>
        <v>1124.2607276800002</v>
      </c>
      <c r="Q69" s="36">
        <f>SUMIFS(СВЦЭМ!$C$39:$C$782,СВЦЭМ!$A$39:$A$782,$A69,СВЦЭМ!$B$39:$B$782,Q$47)+'СЕТ СН'!$G$9+СВЦЭМ!$D$10+'СЕТ СН'!$G$6-'СЕТ СН'!$G$19</f>
        <v>1129.9075987900001</v>
      </c>
      <c r="R69" s="36">
        <f>SUMIFS(СВЦЭМ!$C$39:$C$782,СВЦЭМ!$A$39:$A$782,$A69,СВЦЭМ!$B$39:$B$782,R$47)+'СЕТ СН'!$G$9+СВЦЭМ!$D$10+'СЕТ СН'!$G$6-'СЕТ СН'!$G$19</f>
        <v>1116.2215664800001</v>
      </c>
      <c r="S69" s="36">
        <f>SUMIFS(СВЦЭМ!$C$39:$C$782,СВЦЭМ!$A$39:$A$782,$A69,СВЦЭМ!$B$39:$B$782,S$47)+'СЕТ СН'!$G$9+СВЦЭМ!$D$10+'СЕТ СН'!$G$6-'СЕТ СН'!$G$19</f>
        <v>1094.1637710100001</v>
      </c>
      <c r="T69" s="36">
        <f>SUMIFS(СВЦЭМ!$C$39:$C$782,СВЦЭМ!$A$39:$A$782,$A69,СВЦЭМ!$B$39:$B$782,T$47)+'СЕТ СН'!$G$9+СВЦЭМ!$D$10+'СЕТ СН'!$G$6-'СЕТ СН'!$G$19</f>
        <v>1070.2242598600001</v>
      </c>
      <c r="U69" s="36">
        <f>SUMIFS(СВЦЭМ!$C$39:$C$782,СВЦЭМ!$A$39:$A$782,$A69,СВЦЭМ!$B$39:$B$782,U$47)+'СЕТ СН'!$G$9+СВЦЭМ!$D$10+'СЕТ СН'!$G$6-'СЕТ СН'!$G$19</f>
        <v>1070.03617626</v>
      </c>
      <c r="V69" s="36">
        <f>SUMIFS(СВЦЭМ!$C$39:$C$782,СВЦЭМ!$A$39:$A$782,$A69,СВЦЭМ!$B$39:$B$782,V$47)+'СЕТ СН'!$G$9+СВЦЭМ!$D$10+'СЕТ СН'!$G$6-'СЕТ СН'!$G$19</f>
        <v>1059.3660971100001</v>
      </c>
      <c r="W69" s="36">
        <f>SUMIFS(СВЦЭМ!$C$39:$C$782,СВЦЭМ!$A$39:$A$782,$A69,СВЦЭМ!$B$39:$B$782,W$47)+'СЕТ СН'!$G$9+СВЦЭМ!$D$10+'СЕТ СН'!$G$6-'СЕТ СН'!$G$19</f>
        <v>1052.11578945</v>
      </c>
      <c r="X69" s="36">
        <f>SUMIFS(СВЦЭМ!$C$39:$C$782,СВЦЭМ!$A$39:$A$782,$A69,СВЦЭМ!$B$39:$B$782,X$47)+'СЕТ СН'!$G$9+СВЦЭМ!$D$10+'СЕТ СН'!$G$6-'СЕТ СН'!$G$19</f>
        <v>1033.1308488</v>
      </c>
      <c r="Y69" s="36">
        <f>SUMIFS(СВЦЭМ!$C$39:$C$782,СВЦЭМ!$A$39:$A$782,$A69,СВЦЭМ!$B$39:$B$782,Y$47)+'СЕТ СН'!$G$9+СВЦЭМ!$D$10+'СЕТ СН'!$G$6-'СЕТ СН'!$G$19</f>
        <v>1026.51454033</v>
      </c>
    </row>
    <row r="70" spans="1:27" ht="15.75" x14ac:dyDescent="0.2">
      <c r="A70" s="35">
        <f t="shared" si="1"/>
        <v>44462</v>
      </c>
      <c r="B70" s="36">
        <f>SUMIFS(СВЦЭМ!$C$39:$C$782,СВЦЭМ!$A$39:$A$782,$A70,СВЦЭМ!$B$39:$B$782,B$47)+'СЕТ СН'!$G$9+СВЦЭМ!$D$10+'СЕТ СН'!$G$6-'СЕТ СН'!$G$19</f>
        <v>1149.08302166</v>
      </c>
      <c r="C70" s="36">
        <f>SUMIFS(СВЦЭМ!$C$39:$C$782,СВЦЭМ!$A$39:$A$782,$A70,СВЦЭМ!$B$39:$B$782,C$47)+'СЕТ СН'!$G$9+СВЦЭМ!$D$10+'СЕТ СН'!$G$6-'СЕТ СН'!$G$19</f>
        <v>1241.9713180900001</v>
      </c>
      <c r="D70" s="36">
        <f>SUMIFS(СВЦЭМ!$C$39:$C$782,СВЦЭМ!$A$39:$A$782,$A70,СВЦЭМ!$B$39:$B$782,D$47)+'СЕТ СН'!$G$9+СВЦЭМ!$D$10+'СЕТ СН'!$G$6-'СЕТ СН'!$G$19</f>
        <v>1299.7706639</v>
      </c>
      <c r="E70" s="36">
        <f>SUMIFS(СВЦЭМ!$C$39:$C$782,СВЦЭМ!$A$39:$A$782,$A70,СВЦЭМ!$B$39:$B$782,E$47)+'СЕТ СН'!$G$9+СВЦЭМ!$D$10+'СЕТ СН'!$G$6-'СЕТ СН'!$G$19</f>
        <v>1310.22897156</v>
      </c>
      <c r="F70" s="36">
        <f>SUMIFS(СВЦЭМ!$C$39:$C$782,СВЦЭМ!$A$39:$A$782,$A70,СВЦЭМ!$B$39:$B$782,F$47)+'СЕТ СН'!$G$9+СВЦЭМ!$D$10+'СЕТ СН'!$G$6-'СЕТ СН'!$G$19</f>
        <v>1311.1988363200001</v>
      </c>
      <c r="G70" s="36">
        <f>SUMIFS(СВЦЭМ!$C$39:$C$782,СВЦЭМ!$A$39:$A$782,$A70,СВЦЭМ!$B$39:$B$782,G$47)+'СЕТ СН'!$G$9+СВЦЭМ!$D$10+'СЕТ СН'!$G$6-'СЕТ СН'!$G$19</f>
        <v>1287.9701382600001</v>
      </c>
      <c r="H70" s="36">
        <f>SUMIFS(СВЦЭМ!$C$39:$C$782,СВЦЭМ!$A$39:$A$782,$A70,СВЦЭМ!$B$39:$B$782,H$47)+'СЕТ СН'!$G$9+СВЦЭМ!$D$10+'СЕТ СН'!$G$6-'СЕТ СН'!$G$19</f>
        <v>1216.6205871900002</v>
      </c>
      <c r="I70" s="36">
        <f>SUMIFS(СВЦЭМ!$C$39:$C$782,СВЦЭМ!$A$39:$A$782,$A70,СВЦЭМ!$B$39:$B$782,I$47)+'СЕТ СН'!$G$9+СВЦЭМ!$D$10+'СЕТ СН'!$G$6-'СЕТ СН'!$G$19</f>
        <v>1114.49219567</v>
      </c>
      <c r="J70" s="36">
        <f>SUMIFS(СВЦЭМ!$C$39:$C$782,СВЦЭМ!$A$39:$A$782,$A70,СВЦЭМ!$B$39:$B$782,J$47)+'СЕТ СН'!$G$9+СВЦЭМ!$D$10+'СЕТ СН'!$G$6-'СЕТ СН'!$G$19</f>
        <v>1120.2939315600001</v>
      </c>
      <c r="K70" s="36">
        <f>SUMIFS(СВЦЭМ!$C$39:$C$782,СВЦЭМ!$A$39:$A$782,$A70,СВЦЭМ!$B$39:$B$782,K$47)+'СЕТ СН'!$G$9+СВЦЭМ!$D$10+'СЕТ СН'!$G$6-'СЕТ СН'!$G$19</f>
        <v>1142.0756578</v>
      </c>
      <c r="L70" s="36">
        <f>SUMIFS(СВЦЭМ!$C$39:$C$782,СВЦЭМ!$A$39:$A$782,$A70,СВЦЭМ!$B$39:$B$782,L$47)+'СЕТ СН'!$G$9+СВЦЭМ!$D$10+'СЕТ СН'!$G$6-'СЕТ СН'!$G$19</f>
        <v>1135.9407349099999</v>
      </c>
      <c r="M70" s="36">
        <f>SUMIFS(СВЦЭМ!$C$39:$C$782,СВЦЭМ!$A$39:$A$782,$A70,СВЦЭМ!$B$39:$B$782,M$47)+'СЕТ СН'!$G$9+СВЦЭМ!$D$10+'СЕТ СН'!$G$6-'СЕТ СН'!$G$19</f>
        <v>1129.5729372000001</v>
      </c>
      <c r="N70" s="36">
        <f>SUMIFS(СВЦЭМ!$C$39:$C$782,СВЦЭМ!$A$39:$A$782,$A70,СВЦЭМ!$B$39:$B$782,N$47)+'СЕТ СН'!$G$9+СВЦЭМ!$D$10+'СЕТ СН'!$G$6-'СЕТ СН'!$G$19</f>
        <v>1101.07864322</v>
      </c>
      <c r="O70" s="36">
        <f>SUMIFS(СВЦЭМ!$C$39:$C$782,СВЦЭМ!$A$39:$A$782,$A70,СВЦЭМ!$B$39:$B$782,O$47)+'СЕТ СН'!$G$9+СВЦЭМ!$D$10+'СЕТ СН'!$G$6-'СЕТ СН'!$G$19</f>
        <v>1103.58031456</v>
      </c>
      <c r="P70" s="36">
        <f>SUMIFS(СВЦЭМ!$C$39:$C$782,СВЦЭМ!$A$39:$A$782,$A70,СВЦЭМ!$B$39:$B$782,P$47)+'СЕТ СН'!$G$9+СВЦЭМ!$D$10+'СЕТ СН'!$G$6-'СЕТ СН'!$G$19</f>
        <v>1131.7642067900001</v>
      </c>
      <c r="Q70" s="36">
        <f>SUMIFS(СВЦЭМ!$C$39:$C$782,СВЦЭМ!$A$39:$A$782,$A70,СВЦЭМ!$B$39:$B$782,Q$47)+'СЕТ СН'!$G$9+СВЦЭМ!$D$10+'СЕТ СН'!$G$6-'СЕТ СН'!$G$19</f>
        <v>1141.1961766000002</v>
      </c>
      <c r="R70" s="36">
        <f>SUMIFS(СВЦЭМ!$C$39:$C$782,СВЦЭМ!$A$39:$A$782,$A70,СВЦЭМ!$B$39:$B$782,R$47)+'СЕТ СН'!$G$9+СВЦЭМ!$D$10+'СЕТ СН'!$G$6-'СЕТ СН'!$G$19</f>
        <v>1121.3691970900002</v>
      </c>
      <c r="S70" s="36">
        <f>SUMIFS(СВЦЭМ!$C$39:$C$782,СВЦЭМ!$A$39:$A$782,$A70,СВЦЭМ!$B$39:$B$782,S$47)+'СЕТ СН'!$G$9+СВЦЭМ!$D$10+'СЕТ СН'!$G$6-'СЕТ СН'!$G$19</f>
        <v>1099.5700958100001</v>
      </c>
      <c r="T70" s="36">
        <f>SUMIFS(СВЦЭМ!$C$39:$C$782,СВЦЭМ!$A$39:$A$782,$A70,СВЦЭМ!$B$39:$B$782,T$47)+'СЕТ СН'!$G$9+СВЦЭМ!$D$10+'СЕТ СН'!$G$6-'СЕТ СН'!$G$19</f>
        <v>1082.1712182000001</v>
      </c>
      <c r="U70" s="36">
        <f>SUMIFS(СВЦЭМ!$C$39:$C$782,СВЦЭМ!$A$39:$A$782,$A70,СВЦЭМ!$B$39:$B$782,U$47)+'СЕТ СН'!$G$9+СВЦЭМ!$D$10+'СЕТ СН'!$G$6-'СЕТ СН'!$G$19</f>
        <v>1074.7059978</v>
      </c>
      <c r="V70" s="36">
        <f>SUMIFS(СВЦЭМ!$C$39:$C$782,СВЦЭМ!$A$39:$A$782,$A70,СВЦЭМ!$B$39:$B$782,V$47)+'СЕТ СН'!$G$9+СВЦЭМ!$D$10+'СЕТ СН'!$G$6-'СЕТ СН'!$G$19</f>
        <v>1073.2809202200001</v>
      </c>
      <c r="W70" s="36">
        <f>SUMIFS(СВЦЭМ!$C$39:$C$782,СВЦЭМ!$A$39:$A$782,$A70,СВЦЭМ!$B$39:$B$782,W$47)+'СЕТ СН'!$G$9+СВЦЭМ!$D$10+'СЕТ СН'!$G$6-'СЕТ СН'!$G$19</f>
        <v>1059.8424235500001</v>
      </c>
      <c r="X70" s="36">
        <f>SUMIFS(СВЦЭМ!$C$39:$C$782,СВЦЭМ!$A$39:$A$782,$A70,СВЦЭМ!$B$39:$B$782,X$47)+'СЕТ СН'!$G$9+СВЦЭМ!$D$10+'СЕТ СН'!$G$6-'СЕТ СН'!$G$19</f>
        <v>1044.95280551</v>
      </c>
      <c r="Y70" s="36">
        <f>SUMIFS(СВЦЭМ!$C$39:$C$782,СВЦЭМ!$A$39:$A$782,$A70,СВЦЭМ!$B$39:$B$782,Y$47)+'СЕТ СН'!$G$9+СВЦЭМ!$D$10+'СЕТ СН'!$G$6-'СЕТ СН'!$G$19</f>
        <v>1089.40984746</v>
      </c>
    </row>
    <row r="71" spans="1:27" ht="15.75" x14ac:dyDescent="0.2">
      <c r="A71" s="35">
        <f t="shared" si="1"/>
        <v>44463</v>
      </c>
      <c r="B71" s="36">
        <f>SUMIFS(СВЦЭМ!$C$39:$C$782,СВЦЭМ!$A$39:$A$782,$A71,СВЦЭМ!$B$39:$B$782,B$47)+'СЕТ СН'!$G$9+СВЦЭМ!$D$10+'СЕТ СН'!$G$6-'СЕТ СН'!$G$19</f>
        <v>1119.4720675200001</v>
      </c>
      <c r="C71" s="36">
        <f>SUMIFS(СВЦЭМ!$C$39:$C$782,СВЦЭМ!$A$39:$A$782,$A71,СВЦЭМ!$B$39:$B$782,C$47)+'СЕТ СН'!$G$9+СВЦЭМ!$D$10+'СЕТ СН'!$G$6-'СЕТ СН'!$G$19</f>
        <v>1178.4429519</v>
      </c>
      <c r="D71" s="36">
        <f>SUMIFS(СВЦЭМ!$C$39:$C$782,СВЦЭМ!$A$39:$A$782,$A71,СВЦЭМ!$B$39:$B$782,D$47)+'СЕТ СН'!$G$9+СВЦЭМ!$D$10+'СЕТ СН'!$G$6-'СЕТ СН'!$G$19</f>
        <v>1243.06540651</v>
      </c>
      <c r="E71" s="36">
        <f>SUMIFS(СВЦЭМ!$C$39:$C$782,СВЦЭМ!$A$39:$A$782,$A71,СВЦЭМ!$B$39:$B$782,E$47)+'СЕТ СН'!$G$9+СВЦЭМ!$D$10+'СЕТ СН'!$G$6-'СЕТ СН'!$G$19</f>
        <v>1263.6797058899999</v>
      </c>
      <c r="F71" s="36">
        <f>SUMIFS(СВЦЭМ!$C$39:$C$782,СВЦЭМ!$A$39:$A$782,$A71,СВЦЭМ!$B$39:$B$782,F$47)+'СЕТ СН'!$G$9+СВЦЭМ!$D$10+'СЕТ СН'!$G$6-'СЕТ СН'!$G$19</f>
        <v>1269.29148212</v>
      </c>
      <c r="G71" s="36">
        <f>SUMIFS(СВЦЭМ!$C$39:$C$782,СВЦЭМ!$A$39:$A$782,$A71,СВЦЭМ!$B$39:$B$782,G$47)+'СЕТ СН'!$G$9+СВЦЭМ!$D$10+'СЕТ СН'!$G$6-'СЕТ СН'!$G$19</f>
        <v>1229.2405957400001</v>
      </c>
      <c r="H71" s="36">
        <f>SUMIFS(СВЦЭМ!$C$39:$C$782,СВЦЭМ!$A$39:$A$782,$A71,СВЦЭМ!$B$39:$B$782,H$47)+'СЕТ СН'!$G$9+СВЦЭМ!$D$10+'СЕТ СН'!$G$6-'СЕТ СН'!$G$19</f>
        <v>1159.2105372200001</v>
      </c>
      <c r="I71" s="36">
        <f>SUMIFS(СВЦЭМ!$C$39:$C$782,СВЦЭМ!$A$39:$A$782,$A71,СВЦЭМ!$B$39:$B$782,I$47)+'СЕТ СН'!$G$9+СВЦЭМ!$D$10+'СЕТ СН'!$G$6-'СЕТ СН'!$G$19</f>
        <v>1104.23319221</v>
      </c>
      <c r="J71" s="36">
        <f>SUMIFS(СВЦЭМ!$C$39:$C$782,СВЦЭМ!$A$39:$A$782,$A71,СВЦЭМ!$B$39:$B$782,J$47)+'СЕТ СН'!$G$9+СВЦЭМ!$D$10+'СЕТ СН'!$G$6-'СЕТ СН'!$G$19</f>
        <v>1109.0399469900001</v>
      </c>
      <c r="K71" s="36">
        <f>SUMIFS(СВЦЭМ!$C$39:$C$782,СВЦЭМ!$A$39:$A$782,$A71,СВЦЭМ!$B$39:$B$782,K$47)+'СЕТ СН'!$G$9+СВЦЭМ!$D$10+'СЕТ СН'!$G$6-'СЕТ СН'!$G$19</f>
        <v>1127.9603181300001</v>
      </c>
      <c r="L71" s="36">
        <f>SUMIFS(СВЦЭМ!$C$39:$C$782,СВЦЭМ!$A$39:$A$782,$A71,СВЦЭМ!$B$39:$B$782,L$47)+'СЕТ СН'!$G$9+СВЦЭМ!$D$10+'СЕТ СН'!$G$6-'СЕТ СН'!$G$19</f>
        <v>1139.8163771900001</v>
      </c>
      <c r="M71" s="36">
        <f>SUMIFS(СВЦЭМ!$C$39:$C$782,СВЦЭМ!$A$39:$A$782,$A71,СВЦЭМ!$B$39:$B$782,M$47)+'СЕТ СН'!$G$9+СВЦЭМ!$D$10+'СЕТ СН'!$G$6-'СЕТ СН'!$G$19</f>
        <v>1130.4236071600001</v>
      </c>
      <c r="N71" s="36">
        <f>SUMIFS(СВЦЭМ!$C$39:$C$782,СВЦЭМ!$A$39:$A$782,$A71,СВЦЭМ!$B$39:$B$782,N$47)+'СЕТ СН'!$G$9+СВЦЭМ!$D$10+'СЕТ СН'!$G$6-'СЕТ СН'!$G$19</f>
        <v>1097.9545677800002</v>
      </c>
      <c r="O71" s="36">
        <f>SUMIFS(СВЦЭМ!$C$39:$C$782,СВЦЭМ!$A$39:$A$782,$A71,СВЦЭМ!$B$39:$B$782,O$47)+'СЕТ СН'!$G$9+СВЦЭМ!$D$10+'СЕТ СН'!$G$6-'СЕТ СН'!$G$19</f>
        <v>1094.65462774</v>
      </c>
      <c r="P71" s="36">
        <f>SUMIFS(СВЦЭМ!$C$39:$C$782,СВЦЭМ!$A$39:$A$782,$A71,СВЦЭМ!$B$39:$B$782,P$47)+'СЕТ СН'!$G$9+СВЦЭМ!$D$10+'СЕТ СН'!$G$6-'СЕТ СН'!$G$19</f>
        <v>1137.26194874</v>
      </c>
      <c r="Q71" s="36">
        <f>SUMIFS(СВЦЭМ!$C$39:$C$782,СВЦЭМ!$A$39:$A$782,$A71,СВЦЭМ!$B$39:$B$782,Q$47)+'СЕТ СН'!$G$9+СВЦЭМ!$D$10+'СЕТ СН'!$G$6-'СЕТ СН'!$G$19</f>
        <v>1140.9876922200001</v>
      </c>
      <c r="R71" s="36">
        <f>SUMIFS(СВЦЭМ!$C$39:$C$782,СВЦЭМ!$A$39:$A$782,$A71,СВЦЭМ!$B$39:$B$782,R$47)+'СЕТ СН'!$G$9+СВЦЭМ!$D$10+'СЕТ СН'!$G$6-'СЕТ СН'!$G$19</f>
        <v>1122.47809613</v>
      </c>
      <c r="S71" s="36">
        <f>SUMIFS(СВЦЭМ!$C$39:$C$782,СВЦЭМ!$A$39:$A$782,$A71,СВЦЭМ!$B$39:$B$782,S$47)+'СЕТ СН'!$G$9+СВЦЭМ!$D$10+'СЕТ СН'!$G$6-'СЕТ СН'!$G$19</f>
        <v>1107.72876752</v>
      </c>
      <c r="T71" s="36">
        <f>SUMIFS(СВЦЭМ!$C$39:$C$782,СВЦЭМ!$A$39:$A$782,$A71,СВЦЭМ!$B$39:$B$782,T$47)+'СЕТ СН'!$G$9+СВЦЭМ!$D$10+'СЕТ СН'!$G$6-'СЕТ СН'!$G$19</f>
        <v>1089.5816722100001</v>
      </c>
      <c r="U71" s="36">
        <f>SUMIFS(СВЦЭМ!$C$39:$C$782,СВЦЭМ!$A$39:$A$782,$A71,СВЦЭМ!$B$39:$B$782,U$47)+'СЕТ СН'!$G$9+СВЦЭМ!$D$10+'СЕТ СН'!$G$6-'СЕТ СН'!$G$19</f>
        <v>1079.1310775300001</v>
      </c>
      <c r="V71" s="36">
        <f>SUMIFS(СВЦЭМ!$C$39:$C$782,СВЦЭМ!$A$39:$A$782,$A71,СВЦЭМ!$B$39:$B$782,V$47)+'СЕТ СН'!$G$9+СВЦЭМ!$D$10+'СЕТ СН'!$G$6-'СЕТ СН'!$G$19</f>
        <v>1071.5358782200001</v>
      </c>
      <c r="W71" s="36">
        <f>SUMIFS(СВЦЭМ!$C$39:$C$782,СВЦЭМ!$A$39:$A$782,$A71,СВЦЭМ!$B$39:$B$782,W$47)+'СЕТ СН'!$G$9+СВЦЭМ!$D$10+'СЕТ СН'!$G$6-'СЕТ СН'!$G$19</f>
        <v>1058.2458168400001</v>
      </c>
      <c r="X71" s="36">
        <f>SUMIFS(СВЦЭМ!$C$39:$C$782,СВЦЭМ!$A$39:$A$782,$A71,СВЦЭМ!$B$39:$B$782,X$47)+'СЕТ СН'!$G$9+СВЦЭМ!$D$10+'СЕТ СН'!$G$6-'СЕТ СН'!$G$19</f>
        <v>1034.13544381</v>
      </c>
      <c r="Y71" s="36">
        <f>SUMIFS(СВЦЭМ!$C$39:$C$782,СВЦЭМ!$A$39:$A$782,$A71,СВЦЭМ!$B$39:$B$782,Y$47)+'СЕТ СН'!$G$9+СВЦЭМ!$D$10+'СЕТ СН'!$G$6-'СЕТ СН'!$G$19</f>
        <v>1047.8331586199999</v>
      </c>
    </row>
    <row r="72" spans="1:27" ht="15.75" x14ac:dyDescent="0.2">
      <c r="A72" s="35">
        <f t="shared" si="1"/>
        <v>44464</v>
      </c>
      <c r="B72" s="36">
        <f>SUMIFS(СВЦЭМ!$C$39:$C$782,СВЦЭМ!$A$39:$A$782,$A72,СВЦЭМ!$B$39:$B$782,B$47)+'СЕТ СН'!$G$9+СВЦЭМ!$D$10+'СЕТ СН'!$G$6-'СЕТ СН'!$G$19</f>
        <v>1055.41600021</v>
      </c>
      <c r="C72" s="36">
        <f>SUMIFS(СВЦЭМ!$C$39:$C$782,СВЦЭМ!$A$39:$A$782,$A72,СВЦЭМ!$B$39:$B$782,C$47)+'СЕТ СН'!$G$9+СВЦЭМ!$D$10+'СЕТ СН'!$G$6-'СЕТ СН'!$G$19</f>
        <v>1142.4127820200001</v>
      </c>
      <c r="D72" s="36">
        <f>SUMIFS(СВЦЭМ!$C$39:$C$782,СВЦЭМ!$A$39:$A$782,$A72,СВЦЭМ!$B$39:$B$782,D$47)+'СЕТ СН'!$G$9+СВЦЭМ!$D$10+'СЕТ СН'!$G$6-'СЕТ СН'!$G$19</f>
        <v>1222.9030691399998</v>
      </c>
      <c r="E72" s="36">
        <f>SUMIFS(СВЦЭМ!$C$39:$C$782,СВЦЭМ!$A$39:$A$782,$A72,СВЦЭМ!$B$39:$B$782,E$47)+'СЕТ СН'!$G$9+СВЦЭМ!$D$10+'СЕТ СН'!$G$6-'СЕТ СН'!$G$19</f>
        <v>1251.1478777499999</v>
      </c>
      <c r="F72" s="36">
        <f>SUMIFS(СВЦЭМ!$C$39:$C$782,СВЦЭМ!$A$39:$A$782,$A72,СВЦЭМ!$B$39:$B$782,F$47)+'СЕТ СН'!$G$9+СВЦЭМ!$D$10+'СЕТ СН'!$G$6-'СЕТ СН'!$G$19</f>
        <v>1250.3005467600001</v>
      </c>
      <c r="G72" s="36">
        <f>SUMIFS(СВЦЭМ!$C$39:$C$782,СВЦЭМ!$A$39:$A$782,$A72,СВЦЭМ!$B$39:$B$782,G$47)+'СЕТ СН'!$G$9+СВЦЭМ!$D$10+'СЕТ СН'!$G$6-'СЕТ СН'!$G$19</f>
        <v>1250.91873678</v>
      </c>
      <c r="H72" s="36">
        <f>SUMIFS(СВЦЭМ!$C$39:$C$782,СВЦЭМ!$A$39:$A$782,$A72,СВЦЭМ!$B$39:$B$782,H$47)+'СЕТ СН'!$G$9+СВЦЭМ!$D$10+'СЕТ СН'!$G$6-'СЕТ СН'!$G$19</f>
        <v>1215.8329194299999</v>
      </c>
      <c r="I72" s="36">
        <f>SUMIFS(СВЦЭМ!$C$39:$C$782,СВЦЭМ!$A$39:$A$782,$A72,СВЦЭМ!$B$39:$B$782,I$47)+'СЕТ СН'!$G$9+СВЦЭМ!$D$10+'СЕТ СН'!$G$6-'СЕТ СН'!$G$19</f>
        <v>1131.93214726</v>
      </c>
      <c r="J72" s="36">
        <f>SUMIFS(СВЦЭМ!$C$39:$C$782,СВЦЭМ!$A$39:$A$782,$A72,СВЦЭМ!$B$39:$B$782,J$47)+'СЕТ СН'!$G$9+СВЦЭМ!$D$10+'СЕТ СН'!$G$6-'СЕТ СН'!$G$19</f>
        <v>1081.0312627800001</v>
      </c>
      <c r="K72" s="36">
        <f>SUMIFS(СВЦЭМ!$C$39:$C$782,СВЦЭМ!$A$39:$A$782,$A72,СВЦЭМ!$B$39:$B$782,K$47)+'СЕТ СН'!$G$9+СВЦЭМ!$D$10+'СЕТ СН'!$G$6-'СЕТ СН'!$G$19</f>
        <v>1079.39065491</v>
      </c>
      <c r="L72" s="36">
        <f>SUMIFS(СВЦЭМ!$C$39:$C$782,СВЦЭМ!$A$39:$A$782,$A72,СВЦЭМ!$B$39:$B$782,L$47)+'СЕТ СН'!$G$9+СВЦЭМ!$D$10+'СЕТ СН'!$G$6-'СЕТ СН'!$G$19</f>
        <v>1074.5980089100001</v>
      </c>
      <c r="M72" s="36">
        <f>SUMIFS(СВЦЭМ!$C$39:$C$782,СВЦЭМ!$A$39:$A$782,$A72,СВЦЭМ!$B$39:$B$782,M$47)+'СЕТ СН'!$G$9+СВЦЭМ!$D$10+'СЕТ СН'!$G$6-'СЕТ СН'!$G$19</f>
        <v>1067.6931422500002</v>
      </c>
      <c r="N72" s="36">
        <f>SUMIFS(СВЦЭМ!$C$39:$C$782,СВЦЭМ!$A$39:$A$782,$A72,СВЦЭМ!$B$39:$B$782,N$47)+'СЕТ СН'!$G$9+СВЦЭМ!$D$10+'СЕТ СН'!$G$6-'СЕТ СН'!$G$19</f>
        <v>1080.52453844</v>
      </c>
      <c r="O72" s="36">
        <f>SUMIFS(СВЦЭМ!$C$39:$C$782,СВЦЭМ!$A$39:$A$782,$A72,СВЦЭМ!$B$39:$B$782,O$47)+'СЕТ СН'!$G$9+СВЦЭМ!$D$10+'СЕТ СН'!$G$6-'СЕТ СН'!$G$19</f>
        <v>1098.3461618700001</v>
      </c>
      <c r="P72" s="36">
        <f>SUMIFS(СВЦЭМ!$C$39:$C$782,СВЦЭМ!$A$39:$A$782,$A72,СВЦЭМ!$B$39:$B$782,P$47)+'СЕТ СН'!$G$9+СВЦЭМ!$D$10+'СЕТ СН'!$G$6-'СЕТ СН'!$G$19</f>
        <v>1137.34824974</v>
      </c>
      <c r="Q72" s="36">
        <f>SUMIFS(СВЦЭМ!$C$39:$C$782,СВЦЭМ!$A$39:$A$782,$A72,СВЦЭМ!$B$39:$B$782,Q$47)+'СЕТ СН'!$G$9+СВЦЭМ!$D$10+'СЕТ СН'!$G$6-'СЕТ СН'!$G$19</f>
        <v>1139.2141881500002</v>
      </c>
      <c r="R72" s="36">
        <f>SUMIFS(СВЦЭМ!$C$39:$C$782,СВЦЭМ!$A$39:$A$782,$A72,СВЦЭМ!$B$39:$B$782,R$47)+'СЕТ СН'!$G$9+СВЦЭМ!$D$10+'СЕТ СН'!$G$6-'СЕТ СН'!$G$19</f>
        <v>1116.6566177100001</v>
      </c>
      <c r="S72" s="36">
        <f>SUMIFS(СВЦЭМ!$C$39:$C$782,СВЦЭМ!$A$39:$A$782,$A72,СВЦЭМ!$B$39:$B$782,S$47)+'СЕТ СН'!$G$9+СВЦЭМ!$D$10+'СЕТ СН'!$G$6-'СЕТ СН'!$G$19</f>
        <v>1093.5736766700002</v>
      </c>
      <c r="T72" s="36">
        <f>SUMIFS(СВЦЭМ!$C$39:$C$782,СВЦЭМ!$A$39:$A$782,$A72,СВЦЭМ!$B$39:$B$782,T$47)+'СЕТ СН'!$G$9+СВЦЭМ!$D$10+'СЕТ СН'!$G$6-'СЕТ СН'!$G$19</f>
        <v>1061.5322921500001</v>
      </c>
      <c r="U72" s="36">
        <f>SUMIFS(СВЦЭМ!$C$39:$C$782,СВЦЭМ!$A$39:$A$782,$A72,СВЦЭМ!$B$39:$B$782,U$47)+'СЕТ СН'!$G$9+СВЦЭМ!$D$10+'СЕТ СН'!$G$6-'СЕТ СН'!$G$19</f>
        <v>1053.24078386</v>
      </c>
      <c r="V72" s="36">
        <f>SUMIFS(СВЦЭМ!$C$39:$C$782,СВЦЭМ!$A$39:$A$782,$A72,СВЦЭМ!$B$39:$B$782,V$47)+'СЕТ СН'!$G$9+СВЦЭМ!$D$10+'СЕТ СН'!$G$6-'СЕТ СН'!$G$19</f>
        <v>1062.0042260100001</v>
      </c>
      <c r="W72" s="36">
        <f>SUMIFS(СВЦЭМ!$C$39:$C$782,СВЦЭМ!$A$39:$A$782,$A72,СВЦЭМ!$B$39:$B$782,W$47)+'СЕТ СН'!$G$9+СВЦЭМ!$D$10+'СЕТ СН'!$G$6-'СЕТ СН'!$G$19</f>
        <v>1042.9607642600001</v>
      </c>
      <c r="X72" s="36">
        <f>SUMIFS(СВЦЭМ!$C$39:$C$782,СВЦЭМ!$A$39:$A$782,$A72,СВЦЭМ!$B$39:$B$782,X$47)+'СЕТ СН'!$G$9+СВЦЭМ!$D$10+'СЕТ СН'!$G$6-'СЕТ СН'!$G$19</f>
        <v>1082.7070989900001</v>
      </c>
      <c r="Y72" s="36">
        <f>SUMIFS(СВЦЭМ!$C$39:$C$782,СВЦЭМ!$A$39:$A$782,$A72,СВЦЭМ!$B$39:$B$782,Y$47)+'СЕТ СН'!$G$9+СВЦЭМ!$D$10+'СЕТ СН'!$G$6-'СЕТ СН'!$G$19</f>
        <v>1100.1250034700001</v>
      </c>
    </row>
    <row r="73" spans="1:27" ht="15.75" x14ac:dyDescent="0.2">
      <c r="A73" s="35">
        <f t="shared" si="1"/>
        <v>44465</v>
      </c>
      <c r="B73" s="36">
        <f>SUMIFS(СВЦЭМ!$C$39:$C$782,СВЦЭМ!$A$39:$A$782,$A73,СВЦЭМ!$B$39:$B$782,B$47)+'СЕТ СН'!$G$9+СВЦЭМ!$D$10+'СЕТ СН'!$G$6-'СЕТ СН'!$G$19</f>
        <v>1117.68069268</v>
      </c>
      <c r="C73" s="36">
        <f>SUMIFS(СВЦЭМ!$C$39:$C$782,СВЦЭМ!$A$39:$A$782,$A73,СВЦЭМ!$B$39:$B$782,C$47)+'СЕТ СН'!$G$9+СВЦЭМ!$D$10+'СЕТ СН'!$G$6-'СЕТ СН'!$G$19</f>
        <v>1193.8600962099999</v>
      </c>
      <c r="D73" s="36">
        <f>SUMIFS(СВЦЭМ!$C$39:$C$782,СВЦЭМ!$A$39:$A$782,$A73,СВЦЭМ!$B$39:$B$782,D$47)+'СЕТ СН'!$G$9+СВЦЭМ!$D$10+'СЕТ СН'!$G$6-'СЕТ СН'!$G$19</f>
        <v>1248.88675526</v>
      </c>
      <c r="E73" s="36">
        <f>SUMIFS(СВЦЭМ!$C$39:$C$782,СВЦЭМ!$A$39:$A$782,$A73,СВЦЭМ!$B$39:$B$782,E$47)+'СЕТ СН'!$G$9+СВЦЭМ!$D$10+'СЕТ СН'!$G$6-'СЕТ СН'!$G$19</f>
        <v>1280.26570376</v>
      </c>
      <c r="F73" s="36">
        <f>SUMIFS(СВЦЭМ!$C$39:$C$782,СВЦЭМ!$A$39:$A$782,$A73,СВЦЭМ!$B$39:$B$782,F$47)+'СЕТ СН'!$G$9+СВЦЭМ!$D$10+'СЕТ СН'!$G$6-'СЕТ СН'!$G$19</f>
        <v>1291.09155341</v>
      </c>
      <c r="G73" s="36">
        <f>SUMIFS(СВЦЭМ!$C$39:$C$782,СВЦЭМ!$A$39:$A$782,$A73,СВЦЭМ!$B$39:$B$782,G$47)+'СЕТ СН'!$G$9+СВЦЭМ!$D$10+'СЕТ СН'!$G$6-'СЕТ СН'!$G$19</f>
        <v>1275.5290854899999</v>
      </c>
      <c r="H73" s="36">
        <f>SUMIFS(СВЦЭМ!$C$39:$C$782,СВЦЭМ!$A$39:$A$782,$A73,СВЦЭМ!$B$39:$B$782,H$47)+'СЕТ СН'!$G$9+СВЦЭМ!$D$10+'СЕТ СН'!$G$6-'СЕТ СН'!$G$19</f>
        <v>1234.3444316800001</v>
      </c>
      <c r="I73" s="36">
        <f>SUMIFS(СВЦЭМ!$C$39:$C$782,СВЦЭМ!$A$39:$A$782,$A73,СВЦЭМ!$B$39:$B$782,I$47)+'СЕТ СН'!$G$9+СВЦЭМ!$D$10+'СЕТ СН'!$G$6-'СЕТ СН'!$G$19</f>
        <v>1157.6210651700001</v>
      </c>
      <c r="J73" s="36">
        <f>SUMIFS(СВЦЭМ!$C$39:$C$782,СВЦЭМ!$A$39:$A$782,$A73,СВЦЭМ!$B$39:$B$782,J$47)+'СЕТ СН'!$G$9+СВЦЭМ!$D$10+'СЕТ СН'!$G$6-'СЕТ СН'!$G$19</f>
        <v>1088.53822891</v>
      </c>
      <c r="K73" s="36">
        <f>SUMIFS(СВЦЭМ!$C$39:$C$782,СВЦЭМ!$A$39:$A$782,$A73,СВЦЭМ!$B$39:$B$782,K$47)+'СЕТ СН'!$G$9+СВЦЭМ!$D$10+'СЕТ СН'!$G$6-'СЕТ СН'!$G$19</f>
        <v>1072.95310651</v>
      </c>
      <c r="L73" s="36">
        <f>SUMIFS(СВЦЭМ!$C$39:$C$782,СВЦЭМ!$A$39:$A$782,$A73,СВЦЭМ!$B$39:$B$782,L$47)+'СЕТ СН'!$G$9+СВЦЭМ!$D$10+'СЕТ СН'!$G$6-'СЕТ СН'!$G$19</f>
        <v>1081.4563279200001</v>
      </c>
      <c r="M73" s="36">
        <f>SUMIFS(СВЦЭМ!$C$39:$C$782,СВЦЭМ!$A$39:$A$782,$A73,СВЦЭМ!$B$39:$B$782,M$47)+'СЕТ СН'!$G$9+СВЦЭМ!$D$10+'СЕТ СН'!$G$6-'СЕТ СН'!$G$19</f>
        <v>1075.09502219</v>
      </c>
      <c r="N73" s="36">
        <f>SUMIFS(СВЦЭМ!$C$39:$C$782,СВЦЭМ!$A$39:$A$782,$A73,СВЦЭМ!$B$39:$B$782,N$47)+'СЕТ СН'!$G$9+СВЦЭМ!$D$10+'СЕТ СН'!$G$6-'СЕТ СН'!$G$19</f>
        <v>1082.5804745600001</v>
      </c>
      <c r="O73" s="36">
        <f>SUMIFS(СВЦЭМ!$C$39:$C$782,СВЦЭМ!$A$39:$A$782,$A73,СВЦЭМ!$B$39:$B$782,O$47)+'СЕТ СН'!$G$9+СВЦЭМ!$D$10+'СЕТ СН'!$G$6-'СЕТ СН'!$G$19</f>
        <v>1106.07592684</v>
      </c>
      <c r="P73" s="36">
        <f>SUMIFS(СВЦЭМ!$C$39:$C$782,СВЦЭМ!$A$39:$A$782,$A73,СВЦЭМ!$B$39:$B$782,P$47)+'СЕТ СН'!$G$9+СВЦЭМ!$D$10+'СЕТ СН'!$G$6-'СЕТ СН'!$G$19</f>
        <v>1136.97027615</v>
      </c>
      <c r="Q73" s="36">
        <f>SUMIFS(СВЦЭМ!$C$39:$C$782,СВЦЭМ!$A$39:$A$782,$A73,СВЦЭМ!$B$39:$B$782,Q$47)+'СЕТ СН'!$G$9+СВЦЭМ!$D$10+'СЕТ СН'!$G$6-'СЕТ СН'!$G$19</f>
        <v>1139.2061632899999</v>
      </c>
      <c r="R73" s="36">
        <f>SUMIFS(СВЦЭМ!$C$39:$C$782,СВЦЭМ!$A$39:$A$782,$A73,СВЦЭМ!$B$39:$B$782,R$47)+'СЕТ СН'!$G$9+СВЦЭМ!$D$10+'СЕТ СН'!$G$6-'СЕТ СН'!$G$19</f>
        <v>1128.33364405</v>
      </c>
      <c r="S73" s="36">
        <f>SUMIFS(СВЦЭМ!$C$39:$C$782,СВЦЭМ!$A$39:$A$782,$A73,СВЦЭМ!$B$39:$B$782,S$47)+'СЕТ СН'!$G$9+СВЦЭМ!$D$10+'СЕТ СН'!$G$6-'СЕТ СН'!$G$19</f>
        <v>1108.39579067</v>
      </c>
      <c r="T73" s="36">
        <f>SUMIFS(СВЦЭМ!$C$39:$C$782,СВЦЭМ!$A$39:$A$782,$A73,СВЦЭМ!$B$39:$B$782,T$47)+'СЕТ СН'!$G$9+СВЦЭМ!$D$10+'СЕТ СН'!$G$6-'СЕТ СН'!$G$19</f>
        <v>1077.1823353700001</v>
      </c>
      <c r="U73" s="36">
        <f>SUMIFS(СВЦЭМ!$C$39:$C$782,СВЦЭМ!$A$39:$A$782,$A73,СВЦЭМ!$B$39:$B$782,U$47)+'СЕТ СН'!$G$9+СВЦЭМ!$D$10+'СЕТ СН'!$G$6-'СЕТ СН'!$G$19</f>
        <v>1100.20210834</v>
      </c>
      <c r="V73" s="36">
        <f>SUMIFS(СВЦЭМ!$C$39:$C$782,СВЦЭМ!$A$39:$A$782,$A73,СВЦЭМ!$B$39:$B$782,V$47)+'СЕТ СН'!$G$9+СВЦЭМ!$D$10+'СЕТ СН'!$G$6-'СЕТ СН'!$G$19</f>
        <v>1114.6643251100002</v>
      </c>
      <c r="W73" s="36">
        <f>SUMIFS(СВЦЭМ!$C$39:$C$782,СВЦЭМ!$A$39:$A$782,$A73,СВЦЭМ!$B$39:$B$782,W$47)+'СЕТ СН'!$G$9+СВЦЭМ!$D$10+'СЕТ СН'!$G$6-'СЕТ СН'!$G$19</f>
        <v>1113.1340777600001</v>
      </c>
      <c r="X73" s="36">
        <f>SUMIFS(СВЦЭМ!$C$39:$C$782,СВЦЭМ!$A$39:$A$782,$A73,СВЦЭМ!$B$39:$B$782,X$47)+'СЕТ СН'!$G$9+СВЦЭМ!$D$10+'СЕТ СН'!$G$6-'СЕТ СН'!$G$19</f>
        <v>1098.54382691</v>
      </c>
      <c r="Y73" s="36">
        <f>SUMIFS(СВЦЭМ!$C$39:$C$782,СВЦЭМ!$A$39:$A$782,$A73,СВЦЭМ!$B$39:$B$782,Y$47)+'СЕТ СН'!$G$9+СВЦЭМ!$D$10+'СЕТ СН'!$G$6-'СЕТ СН'!$G$19</f>
        <v>1170.8399177000001</v>
      </c>
    </row>
    <row r="74" spans="1:27" ht="15.75" x14ac:dyDescent="0.2">
      <c r="A74" s="35">
        <f t="shared" si="1"/>
        <v>44466</v>
      </c>
      <c r="B74" s="36">
        <f>SUMIFS(СВЦЭМ!$C$39:$C$782,СВЦЭМ!$A$39:$A$782,$A74,СВЦЭМ!$B$39:$B$782,B$47)+'СЕТ СН'!$G$9+СВЦЭМ!$D$10+'СЕТ СН'!$G$6-'СЕТ СН'!$G$19</f>
        <v>1155.8379382099999</v>
      </c>
      <c r="C74" s="36">
        <f>SUMIFS(СВЦЭМ!$C$39:$C$782,СВЦЭМ!$A$39:$A$782,$A74,СВЦЭМ!$B$39:$B$782,C$47)+'СЕТ СН'!$G$9+СВЦЭМ!$D$10+'СЕТ СН'!$G$6-'СЕТ СН'!$G$19</f>
        <v>1307.3058219899999</v>
      </c>
      <c r="D74" s="36">
        <f>SUMIFS(СВЦЭМ!$C$39:$C$782,СВЦЭМ!$A$39:$A$782,$A74,СВЦЭМ!$B$39:$B$782,D$47)+'СЕТ СН'!$G$9+СВЦЭМ!$D$10+'СЕТ СН'!$G$6-'СЕТ СН'!$G$19</f>
        <v>1291.3809913099999</v>
      </c>
      <c r="E74" s="36">
        <f>SUMIFS(СВЦЭМ!$C$39:$C$782,СВЦЭМ!$A$39:$A$782,$A74,СВЦЭМ!$B$39:$B$782,E$47)+'СЕТ СН'!$G$9+СВЦЭМ!$D$10+'СЕТ СН'!$G$6-'СЕТ СН'!$G$19</f>
        <v>1299.50801611</v>
      </c>
      <c r="F74" s="36">
        <f>SUMIFS(СВЦЭМ!$C$39:$C$782,СВЦЭМ!$A$39:$A$782,$A74,СВЦЭМ!$B$39:$B$782,F$47)+'СЕТ СН'!$G$9+СВЦЭМ!$D$10+'СЕТ СН'!$G$6-'СЕТ СН'!$G$19</f>
        <v>1293.1035217599999</v>
      </c>
      <c r="G74" s="36">
        <f>SUMIFS(СВЦЭМ!$C$39:$C$782,СВЦЭМ!$A$39:$A$782,$A74,СВЦЭМ!$B$39:$B$782,G$47)+'СЕТ СН'!$G$9+СВЦЭМ!$D$10+'СЕТ СН'!$G$6-'СЕТ СН'!$G$19</f>
        <v>1262.11107539</v>
      </c>
      <c r="H74" s="36">
        <f>SUMIFS(СВЦЭМ!$C$39:$C$782,СВЦЭМ!$A$39:$A$782,$A74,СВЦЭМ!$B$39:$B$782,H$47)+'СЕТ СН'!$G$9+СВЦЭМ!$D$10+'СЕТ СН'!$G$6-'СЕТ СН'!$G$19</f>
        <v>1217.3868786600001</v>
      </c>
      <c r="I74" s="36">
        <f>SUMIFS(СВЦЭМ!$C$39:$C$782,СВЦЭМ!$A$39:$A$782,$A74,СВЦЭМ!$B$39:$B$782,I$47)+'СЕТ СН'!$G$9+СВЦЭМ!$D$10+'СЕТ СН'!$G$6-'СЕТ СН'!$G$19</f>
        <v>1123.7143639400001</v>
      </c>
      <c r="J74" s="36">
        <f>SUMIFS(СВЦЭМ!$C$39:$C$782,СВЦЭМ!$A$39:$A$782,$A74,СВЦЭМ!$B$39:$B$782,J$47)+'СЕТ СН'!$G$9+СВЦЭМ!$D$10+'СЕТ СН'!$G$6-'СЕТ СН'!$G$19</f>
        <v>1105.57945369</v>
      </c>
      <c r="K74" s="36">
        <f>SUMIFS(СВЦЭМ!$C$39:$C$782,СВЦЭМ!$A$39:$A$782,$A74,СВЦЭМ!$B$39:$B$782,K$47)+'СЕТ СН'!$G$9+СВЦЭМ!$D$10+'СЕТ СН'!$G$6-'СЕТ СН'!$G$19</f>
        <v>1119.17076963</v>
      </c>
      <c r="L74" s="36">
        <f>SUMIFS(СВЦЭМ!$C$39:$C$782,СВЦЭМ!$A$39:$A$782,$A74,СВЦЭМ!$B$39:$B$782,L$47)+'СЕТ СН'!$G$9+СВЦЭМ!$D$10+'СЕТ СН'!$G$6-'СЕТ СН'!$G$19</f>
        <v>1124.12651181</v>
      </c>
      <c r="M74" s="36">
        <f>SUMIFS(СВЦЭМ!$C$39:$C$782,СВЦЭМ!$A$39:$A$782,$A74,СВЦЭМ!$B$39:$B$782,M$47)+'СЕТ СН'!$G$9+СВЦЭМ!$D$10+'СЕТ СН'!$G$6-'СЕТ СН'!$G$19</f>
        <v>1131.99649699</v>
      </c>
      <c r="N74" s="36">
        <f>SUMIFS(СВЦЭМ!$C$39:$C$782,СВЦЭМ!$A$39:$A$782,$A74,СВЦЭМ!$B$39:$B$782,N$47)+'СЕТ СН'!$G$9+СВЦЭМ!$D$10+'СЕТ СН'!$G$6-'СЕТ СН'!$G$19</f>
        <v>1140.42359502</v>
      </c>
      <c r="O74" s="36">
        <f>SUMIFS(СВЦЭМ!$C$39:$C$782,СВЦЭМ!$A$39:$A$782,$A74,СВЦЭМ!$B$39:$B$782,O$47)+'СЕТ СН'!$G$9+СВЦЭМ!$D$10+'СЕТ СН'!$G$6-'СЕТ СН'!$G$19</f>
        <v>1112.5094101100001</v>
      </c>
      <c r="P74" s="36">
        <f>SUMIFS(СВЦЭМ!$C$39:$C$782,СВЦЭМ!$A$39:$A$782,$A74,СВЦЭМ!$B$39:$B$782,P$47)+'СЕТ СН'!$G$9+СВЦЭМ!$D$10+'СЕТ СН'!$G$6-'СЕТ СН'!$G$19</f>
        <v>1162.9448297200001</v>
      </c>
      <c r="Q74" s="36">
        <f>SUMIFS(СВЦЭМ!$C$39:$C$782,СВЦЭМ!$A$39:$A$782,$A74,СВЦЭМ!$B$39:$B$782,Q$47)+'СЕТ СН'!$G$9+СВЦЭМ!$D$10+'СЕТ СН'!$G$6-'СЕТ СН'!$G$19</f>
        <v>1159.02351686</v>
      </c>
      <c r="R74" s="36">
        <f>SUMIFS(СВЦЭМ!$C$39:$C$782,СВЦЭМ!$A$39:$A$782,$A74,СВЦЭМ!$B$39:$B$782,R$47)+'СЕТ СН'!$G$9+СВЦЭМ!$D$10+'СЕТ СН'!$G$6-'СЕТ СН'!$G$19</f>
        <v>1145.03364779</v>
      </c>
      <c r="S74" s="36">
        <f>SUMIFS(СВЦЭМ!$C$39:$C$782,СВЦЭМ!$A$39:$A$782,$A74,СВЦЭМ!$B$39:$B$782,S$47)+'СЕТ СН'!$G$9+СВЦЭМ!$D$10+'СЕТ СН'!$G$6-'СЕТ СН'!$G$19</f>
        <v>1134.1197324100001</v>
      </c>
      <c r="T74" s="36">
        <f>SUMIFS(СВЦЭМ!$C$39:$C$782,СВЦЭМ!$A$39:$A$782,$A74,СВЦЭМ!$B$39:$B$782,T$47)+'СЕТ СН'!$G$9+СВЦЭМ!$D$10+'СЕТ СН'!$G$6-'СЕТ СН'!$G$19</f>
        <v>1079.09762475</v>
      </c>
      <c r="U74" s="36">
        <f>SUMIFS(СВЦЭМ!$C$39:$C$782,СВЦЭМ!$A$39:$A$782,$A74,СВЦЭМ!$B$39:$B$782,U$47)+'СЕТ СН'!$G$9+СВЦЭМ!$D$10+'СЕТ СН'!$G$6-'СЕТ СН'!$G$19</f>
        <v>1079.8788416100001</v>
      </c>
      <c r="V74" s="36">
        <f>SUMIFS(СВЦЭМ!$C$39:$C$782,СВЦЭМ!$A$39:$A$782,$A74,СВЦЭМ!$B$39:$B$782,V$47)+'СЕТ СН'!$G$9+СВЦЭМ!$D$10+'СЕТ СН'!$G$6-'СЕТ СН'!$G$19</f>
        <v>1096.67289777</v>
      </c>
      <c r="W74" s="36">
        <f>SUMIFS(СВЦЭМ!$C$39:$C$782,СВЦЭМ!$A$39:$A$782,$A74,СВЦЭМ!$B$39:$B$782,W$47)+'СЕТ СН'!$G$9+СВЦЭМ!$D$10+'СЕТ СН'!$G$6-'СЕТ СН'!$G$19</f>
        <v>1089.60989004</v>
      </c>
      <c r="X74" s="36">
        <f>SUMIFS(СВЦЭМ!$C$39:$C$782,СВЦЭМ!$A$39:$A$782,$A74,СВЦЭМ!$B$39:$B$782,X$47)+'СЕТ СН'!$G$9+СВЦЭМ!$D$10+'СЕТ СН'!$G$6-'СЕТ СН'!$G$19</f>
        <v>1077.79990832</v>
      </c>
      <c r="Y74" s="36">
        <f>SUMIFS(СВЦЭМ!$C$39:$C$782,СВЦЭМ!$A$39:$A$782,$A74,СВЦЭМ!$B$39:$B$782,Y$47)+'СЕТ СН'!$G$9+СВЦЭМ!$D$10+'СЕТ СН'!$G$6-'СЕТ СН'!$G$19</f>
        <v>1096.02623073</v>
      </c>
    </row>
    <row r="75" spans="1:27" ht="15.75" x14ac:dyDescent="0.2">
      <c r="A75" s="35">
        <f t="shared" si="1"/>
        <v>44467</v>
      </c>
      <c r="B75" s="36">
        <f>SUMIFS(СВЦЭМ!$C$39:$C$782,СВЦЭМ!$A$39:$A$782,$A75,СВЦЭМ!$B$39:$B$782,B$47)+'СЕТ СН'!$G$9+СВЦЭМ!$D$10+'СЕТ СН'!$G$6-'СЕТ СН'!$G$19</f>
        <v>1157.3649052000001</v>
      </c>
      <c r="C75" s="36">
        <f>SUMIFS(СВЦЭМ!$C$39:$C$782,СВЦЭМ!$A$39:$A$782,$A75,СВЦЭМ!$B$39:$B$782,C$47)+'СЕТ СН'!$G$9+СВЦЭМ!$D$10+'СЕТ СН'!$G$6-'СЕТ СН'!$G$19</f>
        <v>1203.5976143</v>
      </c>
      <c r="D75" s="36">
        <f>SUMIFS(СВЦЭМ!$C$39:$C$782,СВЦЭМ!$A$39:$A$782,$A75,СВЦЭМ!$B$39:$B$782,D$47)+'СЕТ СН'!$G$9+СВЦЭМ!$D$10+'СЕТ СН'!$G$6-'СЕТ СН'!$G$19</f>
        <v>1188.49978311</v>
      </c>
      <c r="E75" s="36">
        <f>SUMIFS(СВЦЭМ!$C$39:$C$782,СВЦЭМ!$A$39:$A$782,$A75,СВЦЭМ!$B$39:$B$782,E$47)+'СЕТ СН'!$G$9+СВЦЭМ!$D$10+'СЕТ СН'!$G$6-'СЕТ СН'!$G$19</f>
        <v>1196.54036221</v>
      </c>
      <c r="F75" s="36">
        <f>SUMIFS(СВЦЭМ!$C$39:$C$782,СВЦЭМ!$A$39:$A$782,$A75,СВЦЭМ!$B$39:$B$782,F$47)+'СЕТ СН'!$G$9+СВЦЭМ!$D$10+'СЕТ СН'!$G$6-'СЕТ СН'!$G$19</f>
        <v>1196.33443182</v>
      </c>
      <c r="G75" s="36">
        <f>SUMIFS(СВЦЭМ!$C$39:$C$782,СВЦЭМ!$A$39:$A$782,$A75,СВЦЭМ!$B$39:$B$782,G$47)+'СЕТ СН'!$G$9+СВЦЭМ!$D$10+'СЕТ СН'!$G$6-'СЕТ СН'!$G$19</f>
        <v>1189.4154870900002</v>
      </c>
      <c r="H75" s="36">
        <f>SUMIFS(СВЦЭМ!$C$39:$C$782,СВЦЭМ!$A$39:$A$782,$A75,СВЦЭМ!$B$39:$B$782,H$47)+'СЕТ СН'!$G$9+СВЦЭМ!$D$10+'СЕТ СН'!$G$6-'СЕТ СН'!$G$19</f>
        <v>1209.79163436</v>
      </c>
      <c r="I75" s="36">
        <f>SUMIFS(СВЦЭМ!$C$39:$C$782,СВЦЭМ!$A$39:$A$782,$A75,СВЦЭМ!$B$39:$B$782,I$47)+'СЕТ СН'!$G$9+СВЦЭМ!$D$10+'СЕТ СН'!$G$6-'СЕТ СН'!$G$19</f>
        <v>1242.1825738299999</v>
      </c>
      <c r="J75" s="36">
        <f>SUMIFS(СВЦЭМ!$C$39:$C$782,СВЦЭМ!$A$39:$A$782,$A75,СВЦЭМ!$B$39:$B$782,J$47)+'СЕТ СН'!$G$9+СВЦЭМ!$D$10+'СЕТ СН'!$G$6-'СЕТ СН'!$G$19</f>
        <v>1065.0309300000001</v>
      </c>
      <c r="K75" s="36">
        <f>SUMIFS(СВЦЭМ!$C$39:$C$782,СВЦЭМ!$A$39:$A$782,$A75,СВЦЭМ!$B$39:$B$782,K$47)+'СЕТ СН'!$G$9+СВЦЭМ!$D$10+'СЕТ СН'!$G$6-'СЕТ СН'!$G$19</f>
        <v>1027.37846298</v>
      </c>
      <c r="L75" s="36">
        <f>SUMIFS(СВЦЭМ!$C$39:$C$782,СВЦЭМ!$A$39:$A$782,$A75,СВЦЭМ!$B$39:$B$782,L$47)+'СЕТ СН'!$G$9+СВЦЭМ!$D$10+'СЕТ СН'!$G$6-'СЕТ СН'!$G$19</f>
        <v>1004.07573889</v>
      </c>
      <c r="M75" s="36">
        <f>SUMIFS(СВЦЭМ!$C$39:$C$782,СВЦЭМ!$A$39:$A$782,$A75,СВЦЭМ!$B$39:$B$782,M$47)+'СЕТ СН'!$G$9+СВЦЭМ!$D$10+'СЕТ СН'!$G$6-'СЕТ СН'!$G$19</f>
        <v>1037.6452428800001</v>
      </c>
      <c r="N75" s="36">
        <f>SUMIFS(СВЦЭМ!$C$39:$C$782,СВЦЭМ!$A$39:$A$782,$A75,СВЦЭМ!$B$39:$B$782,N$47)+'СЕТ СН'!$G$9+СВЦЭМ!$D$10+'СЕТ СН'!$G$6-'СЕТ СН'!$G$19</f>
        <v>1056.99504078</v>
      </c>
      <c r="O75" s="36">
        <f>SUMIFS(СВЦЭМ!$C$39:$C$782,СВЦЭМ!$A$39:$A$782,$A75,СВЦЭМ!$B$39:$B$782,O$47)+'СЕТ СН'!$G$9+СВЦЭМ!$D$10+'СЕТ СН'!$G$6-'СЕТ СН'!$G$19</f>
        <v>1080.64904183</v>
      </c>
      <c r="P75" s="36">
        <f>SUMIFS(СВЦЭМ!$C$39:$C$782,СВЦЭМ!$A$39:$A$782,$A75,СВЦЭМ!$B$39:$B$782,P$47)+'СЕТ СН'!$G$9+СВЦЭМ!$D$10+'СЕТ СН'!$G$6-'СЕТ СН'!$G$19</f>
        <v>1195.20019473</v>
      </c>
      <c r="Q75" s="36">
        <f>SUMIFS(СВЦЭМ!$C$39:$C$782,СВЦЭМ!$A$39:$A$782,$A75,СВЦЭМ!$B$39:$B$782,Q$47)+'СЕТ СН'!$G$9+СВЦЭМ!$D$10+'СЕТ СН'!$G$6-'СЕТ СН'!$G$19</f>
        <v>1190.800082</v>
      </c>
      <c r="R75" s="36">
        <f>SUMIFS(СВЦЭМ!$C$39:$C$782,СВЦЭМ!$A$39:$A$782,$A75,СВЦЭМ!$B$39:$B$782,R$47)+'СЕТ СН'!$G$9+СВЦЭМ!$D$10+'СЕТ СН'!$G$6-'СЕТ СН'!$G$19</f>
        <v>1185.83604178</v>
      </c>
      <c r="S75" s="36">
        <f>SUMIFS(СВЦЭМ!$C$39:$C$782,СВЦЭМ!$A$39:$A$782,$A75,СВЦЭМ!$B$39:$B$782,S$47)+'СЕТ СН'!$G$9+СВЦЭМ!$D$10+'СЕТ СН'!$G$6-'СЕТ СН'!$G$19</f>
        <v>1197.6038543099999</v>
      </c>
      <c r="T75" s="36">
        <f>SUMIFS(СВЦЭМ!$C$39:$C$782,СВЦЭМ!$A$39:$A$782,$A75,СВЦЭМ!$B$39:$B$782,T$47)+'СЕТ СН'!$G$9+СВЦЭМ!$D$10+'СЕТ СН'!$G$6-'СЕТ СН'!$G$19</f>
        <v>1153.10304051</v>
      </c>
      <c r="U75" s="36">
        <f>SUMIFS(СВЦЭМ!$C$39:$C$782,СВЦЭМ!$A$39:$A$782,$A75,СВЦЭМ!$B$39:$B$782,U$47)+'СЕТ СН'!$G$9+СВЦЭМ!$D$10+'СЕТ СН'!$G$6-'СЕТ СН'!$G$19</f>
        <v>1085.5443408400001</v>
      </c>
      <c r="V75" s="36">
        <f>SUMIFS(СВЦЭМ!$C$39:$C$782,СВЦЭМ!$A$39:$A$782,$A75,СВЦЭМ!$B$39:$B$782,V$47)+'СЕТ СН'!$G$9+СВЦЭМ!$D$10+'СЕТ СН'!$G$6-'СЕТ СН'!$G$19</f>
        <v>1079.6426007700002</v>
      </c>
      <c r="W75" s="36">
        <f>SUMIFS(СВЦЭМ!$C$39:$C$782,СВЦЭМ!$A$39:$A$782,$A75,СВЦЭМ!$B$39:$B$782,W$47)+'СЕТ СН'!$G$9+СВЦЭМ!$D$10+'СЕТ СН'!$G$6-'СЕТ СН'!$G$19</f>
        <v>1081.0735870000001</v>
      </c>
      <c r="X75" s="36">
        <f>SUMIFS(СВЦЭМ!$C$39:$C$782,СВЦЭМ!$A$39:$A$782,$A75,СВЦЭМ!$B$39:$B$782,X$47)+'СЕТ СН'!$G$9+СВЦЭМ!$D$10+'СЕТ СН'!$G$6-'СЕТ СН'!$G$19</f>
        <v>1127.3898640900002</v>
      </c>
      <c r="Y75" s="36">
        <f>SUMIFS(СВЦЭМ!$C$39:$C$782,СВЦЭМ!$A$39:$A$782,$A75,СВЦЭМ!$B$39:$B$782,Y$47)+'СЕТ СН'!$G$9+СВЦЭМ!$D$10+'СЕТ СН'!$G$6-'СЕТ СН'!$G$19</f>
        <v>1141.3074477</v>
      </c>
    </row>
    <row r="76" spans="1:27" ht="15.75" x14ac:dyDescent="0.2">
      <c r="A76" s="35">
        <f t="shared" si="1"/>
        <v>44468</v>
      </c>
      <c r="B76" s="36">
        <f>SUMIFS(СВЦЭМ!$C$39:$C$782,СВЦЭМ!$A$39:$A$782,$A76,СВЦЭМ!$B$39:$B$782,B$47)+'СЕТ СН'!$G$9+СВЦЭМ!$D$10+'СЕТ СН'!$G$6-'СЕТ СН'!$G$19</f>
        <v>1136.9537554600001</v>
      </c>
      <c r="C76" s="36">
        <f>SUMIFS(СВЦЭМ!$C$39:$C$782,СВЦЭМ!$A$39:$A$782,$A76,СВЦЭМ!$B$39:$B$782,C$47)+'СЕТ СН'!$G$9+СВЦЭМ!$D$10+'СЕТ СН'!$G$6-'СЕТ СН'!$G$19</f>
        <v>1244.6364053899999</v>
      </c>
      <c r="D76" s="36">
        <f>SUMIFS(СВЦЭМ!$C$39:$C$782,СВЦЭМ!$A$39:$A$782,$A76,СВЦЭМ!$B$39:$B$782,D$47)+'СЕТ СН'!$G$9+СВЦЭМ!$D$10+'СЕТ СН'!$G$6-'СЕТ СН'!$G$19</f>
        <v>1317.23877281</v>
      </c>
      <c r="E76" s="36">
        <f>SUMIFS(СВЦЭМ!$C$39:$C$782,СВЦЭМ!$A$39:$A$782,$A76,СВЦЭМ!$B$39:$B$782,E$47)+'СЕТ СН'!$G$9+СВЦЭМ!$D$10+'СЕТ СН'!$G$6-'СЕТ СН'!$G$19</f>
        <v>1296.3922623799999</v>
      </c>
      <c r="F76" s="36">
        <f>SUMIFS(СВЦЭМ!$C$39:$C$782,СВЦЭМ!$A$39:$A$782,$A76,СВЦЭМ!$B$39:$B$782,F$47)+'СЕТ СН'!$G$9+СВЦЭМ!$D$10+'СЕТ СН'!$G$6-'СЕТ СН'!$G$19</f>
        <v>1292.0644537000001</v>
      </c>
      <c r="G76" s="36">
        <f>SUMIFS(СВЦЭМ!$C$39:$C$782,СВЦЭМ!$A$39:$A$782,$A76,СВЦЭМ!$B$39:$B$782,G$47)+'СЕТ СН'!$G$9+СВЦЭМ!$D$10+'СЕТ СН'!$G$6-'СЕТ СН'!$G$19</f>
        <v>1283.22335896</v>
      </c>
      <c r="H76" s="36">
        <f>SUMIFS(СВЦЭМ!$C$39:$C$782,СВЦЭМ!$A$39:$A$782,$A76,СВЦЭМ!$B$39:$B$782,H$47)+'СЕТ СН'!$G$9+СВЦЭМ!$D$10+'СЕТ СН'!$G$6-'СЕТ СН'!$G$19</f>
        <v>1250.53364356</v>
      </c>
      <c r="I76" s="36">
        <f>SUMIFS(СВЦЭМ!$C$39:$C$782,СВЦЭМ!$A$39:$A$782,$A76,СВЦЭМ!$B$39:$B$782,I$47)+'СЕТ СН'!$G$9+СВЦЭМ!$D$10+'СЕТ СН'!$G$6-'СЕТ СН'!$G$19</f>
        <v>1195.4616140200001</v>
      </c>
      <c r="J76" s="36">
        <f>SUMIFS(СВЦЭМ!$C$39:$C$782,СВЦЭМ!$A$39:$A$782,$A76,СВЦЭМ!$B$39:$B$782,J$47)+'СЕТ СН'!$G$9+СВЦЭМ!$D$10+'СЕТ СН'!$G$6-'СЕТ СН'!$G$19</f>
        <v>1166.3969640300002</v>
      </c>
      <c r="K76" s="36">
        <f>SUMIFS(СВЦЭМ!$C$39:$C$782,СВЦЭМ!$A$39:$A$782,$A76,СВЦЭМ!$B$39:$B$782,K$47)+'СЕТ СН'!$G$9+СВЦЭМ!$D$10+'СЕТ СН'!$G$6-'СЕТ СН'!$G$19</f>
        <v>1105.8585563700001</v>
      </c>
      <c r="L76" s="36">
        <f>SUMIFS(СВЦЭМ!$C$39:$C$782,СВЦЭМ!$A$39:$A$782,$A76,СВЦЭМ!$B$39:$B$782,L$47)+'СЕТ СН'!$G$9+СВЦЭМ!$D$10+'СЕТ СН'!$G$6-'СЕТ СН'!$G$19</f>
        <v>1084.9199839300002</v>
      </c>
      <c r="M76" s="36">
        <f>SUMIFS(СВЦЭМ!$C$39:$C$782,СВЦЭМ!$A$39:$A$782,$A76,СВЦЭМ!$B$39:$B$782,M$47)+'СЕТ СН'!$G$9+СВЦЭМ!$D$10+'СЕТ СН'!$G$6-'СЕТ СН'!$G$19</f>
        <v>1078.4350631900002</v>
      </c>
      <c r="N76" s="36">
        <f>SUMIFS(СВЦЭМ!$C$39:$C$782,СВЦЭМ!$A$39:$A$782,$A76,СВЦЭМ!$B$39:$B$782,N$47)+'СЕТ СН'!$G$9+СВЦЭМ!$D$10+'СЕТ СН'!$G$6-'СЕТ СН'!$G$19</f>
        <v>1115.6492282300001</v>
      </c>
      <c r="O76" s="36">
        <f>SUMIFS(СВЦЭМ!$C$39:$C$782,СВЦЭМ!$A$39:$A$782,$A76,СВЦЭМ!$B$39:$B$782,O$47)+'СЕТ СН'!$G$9+СВЦЭМ!$D$10+'СЕТ СН'!$G$6-'СЕТ СН'!$G$19</f>
        <v>1141.57993377</v>
      </c>
      <c r="P76" s="36">
        <f>SUMIFS(СВЦЭМ!$C$39:$C$782,СВЦЭМ!$A$39:$A$782,$A76,СВЦЭМ!$B$39:$B$782,P$47)+'СЕТ СН'!$G$9+СВЦЭМ!$D$10+'СЕТ СН'!$G$6-'СЕТ СН'!$G$19</f>
        <v>1201.0213758899999</v>
      </c>
      <c r="Q76" s="36">
        <f>SUMIFS(СВЦЭМ!$C$39:$C$782,СВЦЭМ!$A$39:$A$782,$A76,СВЦЭМ!$B$39:$B$782,Q$47)+'СЕТ СН'!$G$9+СВЦЭМ!$D$10+'СЕТ СН'!$G$6-'СЕТ СН'!$G$19</f>
        <v>1205.1541571799999</v>
      </c>
      <c r="R76" s="36">
        <f>SUMIFS(СВЦЭМ!$C$39:$C$782,СВЦЭМ!$A$39:$A$782,$A76,СВЦЭМ!$B$39:$B$782,R$47)+'СЕТ СН'!$G$9+СВЦЭМ!$D$10+'СЕТ СН'!$G$6-'СЕТ СН'!$G$19</f>
        <v>1210.20285197</v>
      </c>
      <c r="S76" s="36">
        <f>SUMIFS(СВЦЭМ!$C$39:$C$782,СВЦЭМ!$A$39:$A$782,$A76,СВЦЭМ!$B$39:$B$782,S$47)+'СЕТ СН'!$G$9+СВЦЭМ!$D$10+'СЕТ СН'!$G$6-'СЕТ СН'!$G$19</f>
        <v>1183.69759144</v>
      </c>
      <c r="T76" s="36">
        <f>SUMIFS(СВЦЭМ!$C$39:$C$782,СВЦЭМ!$A$39:$A$782,$A76,СВЦЭМ!$B$39:$B$782,T$47)+'СЕТ СН'!$G$9+СВЦЭМ!$D$10+'СЕТ СН'!$G$6-'СЕТ СН'!$G$19</f>
        <v>1166.9083650600001</v>
      </c>
      <c r="U76" s="36">
        <f>SUMIFS(СВЦЭМ!$C$39:$C$782,СВЦЭМ!$A$39:$A$782,$A76,СВЦЭМ!$B$39:$B$782,U$47)+'СЕТ СН'!$G$9+СВЦЭМ!$D$10+'СЕТ СН'!$G$6-'СЕТ СН'!$G$19</f>
        <v>1119.3276911600001</v>
      </c>
      <c r="V76" s="36">
        <f>SUMIFS(СВЦЭМ!$C$39:$C$782,СВЦЭМ!$A$39:$A$782,$A76,СВЦЭМ!$B$39:$B$782,V$47)+'СЕТ СН'!$G$9+СВЦЭМ!$D$10+'СЕТ СН'!$G$6-'СЕТ СН'!$G$19</f>
        <v>1100.79521737</v>
      </c>
      <c r="W76" s="36">
        <f>SUMIFS(СВЦЭМ!$C$39:$C$782,СВЦЭМ!$A$39:$A$782,$A76,СВЦЭМ!$B$39:$B$782,W$47)+'СЕТ СН'!$G$9+СВЦЭМ!$D$10+'СЕТ СН'!$G$6-'СЕТ СН'!$G$19</f>
        <v>1086.08373553</v>
      </c>
      <c r="X76" s="36">
        <f>SUMIFS(СВЦЭМ!$C$39:$C$782,СВЦЭМ!$A$39:$A$782,$A76,СВЦЭМ!$B$39:$B$782,X$47)+'СЕТ СН'!$G$9+СВЦЭМ!$D$10+'СЕТ СН'!$G$6-'СЕТ СН'!$G$19</f>
        <v>1144.5970835200001</v>
      </c>
      <c r="Y76" s="36">
        <f>SUMIFS(СВЦЭМ!$C$39:$C$782,СВЦЭМ!$A$39:$A$782,$A76,СВЦЭМ!$B$39:$B$782,Y$47)+'СЕТ СН'!$G$9+СВЦЭМ!$D$10+'СЕТ СН'!$G$6-'СЕТ СН'!$G$19</f>
        <v>1155.02939105</v>
      </c>
    </row>
    <row r="77" spans="1:27" ht="15.75" x14ac:dyDescent="0.2">
      <c r="A77" s="35">
        <f t="shared" si="1"/>
        <v>44469</v>
      </c>
      <c r="B77" s="36">
        <f>SUMIFS(СВЦЭМ!$C$39:$C$782,СВЦЭМ!$A$39:$A$782,$A77,СВЦЭМ!$B$39:$B$782,B$47)+'СЕТ СН'!$G$9+СВЦЭМ!$D$10+'СЕТ СН'!$G$6-'СЕТ СН'!$G$19</f>
        <v>1173.71337954</v>
      </c>
      <c r="C77" s="36">
        <f>SUMIFS(СВЦЭМ!$C$39:$C$782,СВЦЭМ!$A$39:$A$782,$A77,СВЦЭМ!$B$39:$B$782,C$47)+'СЕТ СН'!$G$9+СВЦЭМ!$D$10+'СЕТ СН'!$G$6-'СЕТ СН'!$G$19</f>
        <v>1218.18862236</v>
      </c>
      <c r="D77" s="36">
        <f>SUMIFS(СВЦЭМ!$C$39:$C$782,СВЦЭМ!$A$39:$A$782,$A77,СВЦЭМ!$B$39:$B$782,D$47)+'СЕТ СН'!$G$9+СВЦЭМ!$D$10+'СЕТ СН'!$G$6-'СЕТ СН'!$G$19</f>
        <v>1278.39632979</v>
      </c>
      <c r="E77" s="36">
        <f>SUMIFS(СВЦЭМ!$C$39:$C$782,СВЦЭМ!$A$39:$A$782,$A77,СВЦЭМ!$B$39:$B$782,E$47)+'СЕТ СН'!$G$9+СВЦЭМ!$D$10+'СЕТ СН'!$G$6-'СЕТ СН'!$G$19</f>
        <v>1298.2475018499999</v>
      </c>
      <c r="F77" s="36">
        <f>SUMIFS(СВЦЭМ!$C$39:$C$782,СВЦЭМ!$A$39:$A$782,$A77,СВЦЭМ!$B$39:$B$782,F$47)+'СЕТ СН'!$G$9+СВЦЭМ!$D$10+'СЕТ СН'!$G$6-'СЕТ СН'!$G$19</f>
        <v>1287.85104361</v>
      </c>
      <c r="G77" s="36">
        <f>SUMIFS(СВЦЭМ!$C$39:$C$782,СВЦЭМ!$A$39:$A$782,$A77,СВЦЭМ!$B$39:$B$782,G$47)+'СЕТ СН'!$G$9+СВЦЭМ!$D$10+'СЕТ СН'!$G$6-'СЕТ СН'!$G$19</f>
        <v>1287.86931003</v>
      </c>
      <c r="H77" s="36">
        <f>SUMIFS(СВЦЭМ!$C$39:$C$782,СВЦЭМ!$A$39:$A$782,$A77,СВЦЭМ!$B$39:$B$782,H$47)+'СЕТ СН'!$G$9+СВЦЭМ!$D$10+'СЕТ СН'!$G$6-'СЕТ СН'!$G$19</f>
        <v>1223.2099156199999</v>
      </c>
      <c r="I77" s="36">
        <f>SUMIFS(СВЦЭМ!$C$39:$C$782,СВЦЭМ!$A$39:$A$782,$A77,СВЦЭМ!$B$39:$B$782,I$47)+'СЕТ СН'!$G$9+СВЦЭМ!$D$10+'СЕТ СН'!$G$6-'СЕТ СН'!$G$19</f>
        <v>1200.2017606700001</v>
      </c>
      <c r="J77" s="36">
        <f>SUMIFS(СВЦЭМ!$C$39:$C$782,СВЦЭМ!$A$39:$A$782,$A77,СВЦЭМ!$B$39:$B$782,J$47)+'СЕТ СН'!$G$9+СВЦЭМ!$D$10+'СЕТ СН'!$G$6-'СЕТ СН'!$G$19</f>
        <v>1167.46605651</v>
      </c>
      <c r="K77" s="36">
        <f>SUMIFS(СВЦЭМ!$C$39:$C$782,СВЦЭМ!$A$39:$A$782,$A77,СВЦЭМ!$B$39:$B$782,K$47)+'СЕТ СН'!$G$9+СВЦЭМ!$D$10+'СЕТ СН'!$G$6-'СЕТ СН'!$G$19</f>
        <v>1177.1945376600002</v>
      </c>
      <c r="L77" s="36">
        <f>SUMIFS(СВЦЭМ!$C$39:$C$782,СВЦЭМ!$A$39:$A$782,$A77,СВЦЭМ!$B$39:$B$782,L$47)+'СЕТ СН'!$G$9+СВЦЭМ!$D$10+'СЕТ СН'!$G$6-'СЕТ СН'!$G$19</f>
        <v>1184.4916171700002</v>
      </c>
      <c r="M77" s="36">
        <f>SUMIFS(СВЦЭМ!$C$39:$C$782,СВЦЭМ!$A$39:$A$782,$A77,СВЦЭМ!$B$39:$B$782,M$47)+'СЕТ СН'!$G$9+СВЦЭМ!$D$10+'СЕТ СН'!$G$6-'СЕТ СН'!$G$19</f>
        <v>1172.0631355800001</v>
      </c>
      <c r="N77" s="36">
        <f>SUMIFS(СВЦЭМ!$C$39:$C$782,СВЦЭМ!$A$39:$A$782,$A77,СВЦЭМ!$B$39:$B$782,N$47)+'СЕТ СН'!$G$9+СВЦЭМ!$D$10+'СЕТ СН'!$G$6-'СЕТ СН'!$G$19</f>
        <v>1147.8321842800001</v>
      </c>
      <c r="O77" s="36">
        <f>SUMIFS(СВЦЭМ!$C$39:$C$782,СВЦЭМ!$A$39:$A$782,$A77,СВЦЭМ!$B$39:$B$782,O$47)+'СЕТ СН'!$G$9+СВЦЭМ!$D$10+'СЕТ СН'!$G$6-'СЕТ СН'!$G$19</f>
        <v>1155.1155821700002</v>
      </c>
      <c r="P77" s="36">
        <f>SUMIFS(СВЦЭМ!$C$39:$C$782,СВЦЭМ!$A$39:$A$782,$A77,СВЦЭМ!$B$39:$B$782,P$47)+'СЕТ СН'!$G$9+СВЦЭМ!$D$10+'СЕТ СН'!$G$6-'СЕТ СН'!$G$19</f>
        <v>1200.6034357799999</v>
      </c>
      <c r="Q77" s="36">
        <f>SUMIFS(СВЦЭМ!$C$39:$C$782,СВЦЭМ!$A$39:$A$782,$A77,СВЦЭМ!$B$39:$B$782,Q$47)+'СЕТ СН'!$G$9+СВЦЭМ!$D$10+'СЕТ СН'!$G$6-'СЕТ СН'!$G$19</f>
        <v>1206.99724068</v>
      </c>
      <c r="R77" s="36">
        <f>SUMIFS(СВЦЭМ!$C$39:$C$782,СВЦЭМ!$A$39:$A$782,$A77,СВЦЭМ!$B$39:$B$782,R$47)+'СЕТ СН'!$G$9+СВЦЭМ!$D$10+'СЕТ СН'!$G$6-'СЕТ СН'!$G$19</f>
        <v>1201.3830397199999</v>
      </c>
      <c r="S77" s="36">
        <f>SUMIFS(СВЦЭМ!$C$39:$C$782,СВЦЭМ!$A$39:$A$782,$A77,СВЦЭМ!$B$39:$B$782,S$47)+'СЕТ СН'!$G$9+СВЦЭМ!$D$10+'СЕТ СН'!$G$6-'СЕТ СН'!$G$19</f>
        <v>1144.3066388300001</v>
      </c>
      <c r="T77" s="36">
        <f>SUMIFS(СВЦЭМ!$C$39:$C$782,СВЦЭМ!$A$39:$A$782,$A77,СВЦЭМ!$B$39:$B$782,T$47)+'СЕТ СН'!$G$9+СВЦЭМ!$D$10+'СЕТ СН'!$G$6-'СЕТ СН'!$G$19</f>
        <v>1159.7484268800001</v>
      </c>
      <c r="U77" s="36">
        <f>SUMIFS(СВЦЭМ!$C$39:$C$782,СВЦЭМ!$A$39:$A$782,$A77,СВЦЭМ!$B$39:$B$782,U$47)+'СЕТ СН'!$G$9+СВЦЭМ!$D$10+'СЕТ СН'!$G$6-'СЕТ СН'!$G$19</f>
        <v>1134.3798522700001</v>
      </c>
      <c r="V77" s="36">
        <f>SUMIFS(СВЦЭМ!$C$39:$C$782,СВЦЭМ!$A$39:$A$782,$A77,СВЦЭМ!$B$39:$B$782,V$47)+'СЕТ СН'!$G$9+СВЦЭМ!$D$10+'СЕТ СН'!$G$6-'СЕТ СН'!$G$19</f>
        <v>1124.25546074</v>
      </c>
      <c r="W77" s="36">
        <f>SUMIFS(СВЦЭМ!$C$39:$C$782,СВЦЭМ!$A$39:$A$782,$A77,СВЦЭМ!$B$39:$B$782,W$47)+'СЕТ СН'!$G$9+СВЦЭМ!$D$10+'СЕТ СН'!$G$6-'СЕТ СН'!$G$19</f>
        <v>1114.17157647</v>
      </c>
      <c r="X77" s="36">
        <f>SUMIFS(СВЦЭМ!$C$39:$C$782,СВЦЭМ!$A$39:$A$782,$A77,СВЦЭМ!$B$39:$B$782,X$47)+'СЕТ СН'!$G$9+СВЦЭМ!$D$10+'СЕТ СН'!$G$6-'СЕТ СН'!$G$19</f>
        <v>1137.6404538500001</v>
      </c>
      <c r="Y77" s="36">
        <f>SUMIFS(СВЦЭМ!$C$39:$C$782,СВЦЭМ!$A$39:$A$782,$A77,СВЦЭМ!$B$39:$B$782,Y$47)+'СЕТ СН'!$G$9+СВЦЭМ!$D$10+'СЕТ СН'!$G$6-'СЕТ СН'!$G$19</f>
        <v>1182.33420527</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01.09.2021</v>
      </c>
      <c r="B84" s="36">
        <f>SUMIFS(СВЦЭМ!$C$39:$C$782,СВЦЭМ!$A$39:$A$782,$A84,СВЦЭМ!$B$39:$B$782,B$83)+'СЕТ СН'!$H$9+СВЦЭМ!$D$10+'СЕТ СН'!$H$6-'СЕТ СН'!$H$19</f>
        <v>1075.4890027700001</v>
      </c>
      <c r="C84" s="36">
        <f>SUMIFS(СВЦЭМ!$C$39:$C$782,СВЦЭМ!$A$39:$A$782,$A84,СВЦЭМ!$B$39:$B$782,C$83)+'СЕТ СН'!$H$9+СВЦЭМ!$D$10+'СЕТ СН'!$H$6-'СЕТ СН'!$H$19</f>
        <v>1166.7605568500001</v>
      </c>
      <c r="D84" s="36">
        <f>SUMIFS(СВЦЭМ!$C$39:$C$782,СВЦЭМ!$A$39:$A$782,$A84,СВЦЭМ!$B$39:$B$782,D$83)+'СЕТ СН'!$H$9+СВЦЭМ!$D$10+'СЕТ СН'!$H$6-'СЕТ СН'!$H$19</f>
        <v>1250.02397475</v>
      </c>
      <c r="E84" s="36">
        <f>SUMIFS(СВЦЭМ!$C$39:$C$782,СВЦЭМ!$A$39:$A$782,$A84,СВЦЭМ!$B$39:$B$782,E$83)+'СЕТ СН'!$H$9+СВЦЭМ!$D$10+'СЕТ СН'!$H$6-'СЕТ СН'!$H$19</f>
        <v>1278.8933166300001</v>
      </c>
      <c r="F84" s="36">
        <f>SUMIFS(СВЦЭМ!$C$39:$C$782,СВЦЭМ!$A$39:$A$782,$A84,СВЦЭМ!$B$39:$B$782,F$83)+'СЕТ СН'!$H$9+СВЦЭМ!$D$10+'СЕТ СН'!$H$6-'СЕТ СН'!$H$19</f>
        <v>1280.0768020600001</v>
      </c>
      <c r="G84" s="36">
        <f>SUMIFS(СВЦЭМ!$C$39:$C$782,СВЦЭМ!$A$39:$A$782,$A84,СВЦЭМ!$B$39:$B$782,G$83)+'СЕТ СН'!$H$9+СВЦЭМ!$D$10+'СЕТ СН'!$H$6-'СЕТ СН'!$H$19</f>
        <v>1264.4399211499999</v>
      </c>
      <c r="H84" s="36">
        <f>SUMIFS(СВЦЭМ!$C$39:$C$782,СВЦЭМ!$A$39:$A$782,$A84,СВЦЭМ!$B$39:$B$782,H$83)+'СЕТ СН'!$H$9+СВЦЭМ!$D$10+'СЕТ СН'!$H$6-'СЕТ СН'!$H$19</f>
        <v>1202.9734485000001</v>
      </c>
      <c r="I84" s="36">
        <f>SUMIFS(СВЦЭМ!$C$39:$C$782,СВЦЭМ!$A$39:$A$782,$A84,СВЦЭМ!$B$39:$B$782,I$83)+'СЕТ СН'!$H$9+СВЦЭМ!$D$10+'СЕТ СН'!$H$6-'СЕТ СН'!$H$19</f>
        <v>1131.8083824600001</v>
      </c>
      <c r="J84" s="36">
        <f>SUMIFS(СВЦЭМ!$C$39:$C$782,СВЦЭМ!$A$39:$A$782,$A84,СВЦЭМ!$B$39:$B$782,J$83)+'СЕТ СН'!$H$9+СВЦЭМ!$D$10+'СЕТ СН'!$H$6-'СЕТ СН'!$H$19</f>
        <v>1076.43121135</v>
      </c>
      <c r="K84" s="36">
        <f>SUMIFS(СВЦЭМ!$C$39:$C$782,СВЦЭМ!$A$39:$A$782,$A84,СВЦЭМ!$B$39:$B$782,K$83)+'СЕТ СН'!$H$9+СВЦЭМ!$D$10+'СЕТ СН'!$H$6-'СЕТ СН'!$H$19</f>
        <v>1042.13562654</v>
      </c>
      <c r="L84" s="36">
        <f>SUMIFS(СВЦЭМ!$C$39:$C$782,СВЦЭМ!$A$39:$A$782,$A84,СВЦЭМ!$B$39:$B$782,L$83)+'СЕТ СН'!$H$9+СВЦЭМ!$D$10+'СЕТ СН'!$H$6-'СЕТ СН'!$H$19</f>
        <v>1020.0816016799999</v>
      </c>
      <c r="M84" s="36">
        <f>SUMIFS(СВЦЭМ!$C$39:$C$782,СВЦЭМ!$A$39:$A$782,$A84,СВЦЭМ!$B$39:$B$782,M$83)+'СЕТ СН'!$H$9+СВЦЭМ!$D$10+'СЕТ СН'!$H$6-'СЕТ СН'!$H$19</f>
        <v>1020.8006734000001</v>
      </c>
      <c r="N84" s="36">
        <f>SUMIFS(СВЦЭМ!$C$39:$C$782,СВЦЭМ!$A$39:$A$782,$A84,СВЦЭМ!$B$39:$B$782,N$83)+'СЕТ СН'!$H$9+СВЦЭМ!$D$10+'СЕТ СН'!$H$6-'СЕТ СН'!$H$19</f>
        <v>1040.5156381900001</v>
      </c>
      <c r="O84" s="36">
        <f>SUMIFS(СВЦЭМ!$C$39:$C$782,СВЦЭМ!$A$39:$A$782,$A84,СВЦЭМ!$B$39:$B$782,O$83)+'СЕТ СН'!$H$9+СВЦЭМ!$D$10+'СЕТ СН'!$H$6-'СЕТ СН'!$H$19</f>
        <v>1079.1052759500001</v>
      </c>
      <c r="P84" s="36">
        <f>SUMIFS(СВЦЭМ!$C$39:$C$782,СВЦЭМ!$A$39:$A$782,$A84,СВЦЭМ!$B$39:$B$782,P$83)+'СЕТ СН'!$H$9+СВЦЭМ!$D$10+'СЕТ СН'!$H$6-'СЕТ СН'!$H$19</f>
        <v>1114.2359684600001</v>
      </c>
      <c r="Q84" s="36">
        <f>SUMIFS(СВЦЭМ!$C$39:$C$782,СВЦЭМ!$A$39:$A$782,$A84,СВЦЭМ!$B$39:$B$782,Q$83)+'СЕТ СН'!$H$9+СВЦЭМ!$D$10+'СЕТ СН'!$H$6-'СЕТ СН'!$H$19</f>
        <v>1117.93769516</v>
      </c>
      <c r="R84" s="36">
        <f>SUMIFS(СВЦЭМ!$C$39:$C$782,СВЦЭМ!$A$39:$A$782,$A84,СВЦЭМ!$B$39:$B$782,R$83)+'СЕТ СН'!$H$9+СВЦЭМ!$D$10+'СЕТ СН'!$H$6-'СЕТ СН'!$H$19</f>
        <v>1106.70910308</v>
      </c>
      <c r="S84" s="36">
        <f>SUMIFS(СВЦЭМ!$C$39:$C$782,СВЦЭМ!$A$39:$A$782,$A84,СВЦЭМ!$B$39:$B$782,S$83)+'СЕТ СН'!$H$9+СВЦЭМ!$D$10+'СЕТ СН'!$H$6-'СЕТ СН'!$H$19</f>
        <v>1079.29040291</v>
      </c>
      <c r="T84" s="36">
        <f>SUMIFS(СВЦЭМ!$C$39:$C$782,СВЦЭМ!$A$39:$A$782,$A84,СВЦЭМ!$B$39:$B$782,T$83)+'СЕТ СН'!$H$9+СВЦЭМ!$D$10+'СЕТ СН'!$H$6-'СЕТ СН'!$H$19</f>
        <v>1031.28740619</v>
      </c>
      <c r="U84" s="36">
        <f>SUMIFS(СВЦЭМ!$C$39:$C$782,СВЦЭМ!$A$39:$A$782,$A84,СВЦЭМ!$B$39:$B$782,U$83)+'СЕТ СН'!$H$9+СВЦЭМ!$D$10+'СЕТ СН'!$H$6-'СЕТ СН'!$H$19</f>
        <v>1004.70430173</v>
      </c>
      <c r="V84" s="36">
        <f>SUMIFS(СВЦЭМ!$C$39:$C$782,СВЦЭМ!$A$39:$A$782,$A84,СВЦЭМ!$B$39:$B$782,V$83)+'СЕТ СН'!$H$9+СВЦЭМ!$D$10+'СЕТ СН'!$H$6-'СЕТ СН'!$H$19</f>
        <v>1004.9650663899999</v>
      </c>
      <c r="W84" s="36">
        <f>SUMIFS(СВЦЭМ!$C$39:$C$782,СВЦЭМ!$A$39:$A$782,$A84,СВЦЭМ!$B$39:$B$782,W$83)+'СЕТ СН'!$H$9+СВЦЭМ!$D$10+'СЕТ СН'!$H$6-'СЕТ СН'!$H$19</f>
        <v>1004.37170385</v>
      </c>
      <c r="X84" s="36">
        <f>SUMIFS(СВЦЭМ!$C$39:$C$782,СВЦЭМ!$A$39:$A$782,$A84,СВЦЭМ!$B$39:$B$782,X$83)+'СЕТ СН'!$H$9+СВЦЭМ!$D$10+'СЕТ СН'!$H$6-'СЕТ СН'!$H$19</f>
        <v>1003.05142247</v>
      </c>
      <c r="Y84" s="36">
        <f>SUMIFS(СВЦЭМ!$C$39:$C$782,СВЦЭМ!$A$39:$A$782,$A84,СВЦЭМ!$B$39:$B$782,Y$83)+'СЕТ СН'!$H$9+СВЦЭМ!$D$10+'СЕТ СН'!$H$6-'СЕТ СН'!$H$19</f>
        <v>1069.74478935</v>
      </c>
    </row>
    <row r="85" spans="1:25" ht="15.75" x14ac:dyDescent="0.2">
      <c r="A85" s="35">
        <f>A84+1</f>
        <v>44441</v>
      </c>
      <c r="B85" s="36">
        <f>SUMIFS(СВЦЭМ!$C$39:$C$782,СВЦЭМ!$A$39:$A$782,$A85,СВЦЭМ!$B$39:$B$782,B$83)+'СЕТ СН'!$H$9+СВЦЭМ!$D$10+'СЕТ СН'!$H$6-'СЕТ СН'!$H$19</f>
        <v>1169.35427181</v>
      </c>
      <c r="C85" s="36">
        <f>SUMIFS(СВЦЭМ!$C$39:$C$782,СВЦЭМ!$A$39:$A$782,$A85,СВЦЭМ!$B$39:$B$782,C$83)+'СЕТ СН'!$H$9+СВЦЭМ!$D$10+'СЕТ СН'!$H$6-'СЕТ СН'!$H$19</f>
        <v>1242.2163700999999</v>
      </c>
      <c r="D85" s="36">
        <f>SUMIFS(СВЦЭМ!$C$39:$C$782,СВЦЭМ!$A$39:$A$782,$A85,СВЦЭМ!$B$39:$B$782,D$83)+'СЕТ СН'!$H$9+СВЦЭМ!$D$10+'СЕТ СН'!$H$6-'СЕТ СН'!$H$19</f>
        <v>1316.5923491999999</v>
      </c>
      <c r="E85" s="36">
        <f>SUMIFS(СВЦЭМ!$C$39:$C$782,СВЦЭМ!$A$39:$A$782,$A85,СВЦЭМ!$B$39:$B$782,E$83)+'СЕТ СН'!$H$9+СВЦЭМ!$D$10+'СЕТ СН'!$H$6-'СЕТ СН'!$H$19</f>
        <v>1333.5758375400001</v>
      </c>
      <c r="F85" s="36">
        <f>SUMIFS(СВЦЭМ!$C$39:$C$782,СВЦЭМ!$A$39:$A$782,$A85,СВЦЭМ!$B$39:$B$782,F$83)+'СЕТ СН'!$H$9+СВЦЭМ!$D$10+'СЕТ СН'!$H$6-'СЕТ СН'!$H$19</f>
        <v>1322.9710565600001</v>
      </c>
      <c r="G85" s="36">
        <f>SUMIFS(СВЦЭМ!$C$39:$C$782,СВЦЭМ!$A$39:$A$782,$A85,СВЦЭМ!$B$39:$B$782,G$83)+'СЕТ СН'!$H$9+СВЦЭМ!$D$10+'СЕТ СН'!$H$6-'СЕТ СН'!$H$19</f>
        <v>1316.0966286299999</v>
      </c>
      <c r="H85" s="36">
        <f>SUMIFS(СВЦЭМ!$C$39:$C$782,СВЦЭМ!$A$39:$A$782,$A85,СВЦЭМ!$B$39:$B$782,H$83)+'СЕТ СН'!$H$9+СВЦЭМ!$D$10+'СЕТ СН'!$H$6-'СЕТ СН'!$H$19</f>
        <v>1260.2155936899999</v>
      </c>
      <c r="I85" s="36">
        <f>SUMIFS(СВЦЭМ!$C$39:$C$782,СВЦЭМ!$A$39:$A$782,$A85,СВЦЭМ!$B$39:$B$782,I$83)+'СЕТ СН'!$H$9+СВЦЭМ!$D$10+'СЕТ СН'!$H$6-'СЕТ СН'!$H$19</f>
        <v>1177.6395292900002</v>
      </c>
      <c r="J85" s="36">
        <f>SUMIFS(СВЦЭМ!$C$39:$C$782,СВЦЭМ!$A$39:$A$782,$A85,СВЦЭМ!$B$39:$B$782,J$83)+'СЕТ СН'!$H$9+СВЦЭМ!$D$10+'СЕТ СН'!$H$6-'СЕТ СН'!$H$19</f>
        <v>1086.3106053900001</v>
      </c>
      <c r="K85" s="36">
        <f>SUMIFS(СВЦЭМ!$C$39:$C$782,СВЦЭМ!$A$39:$A$782,$A85,СВЦЭМ!$B$39:$B$782,K$83)+'СЕТ СН'!$H$9+СВЦЭМ!$D$10+'СЕТ СН'!$H$6-'СЕТ СН'!$H$19</f>
        <v>1067.45093391</v>
      </c>
      <c r="L85" s="36">
        <f>SUMIFS(СВЦЭМ!$C$39:$C$782,СВЦЭМ!$A$39:$A$782,$A85,СВЦЭМ!$B$39:$B$782,L$83)+'СЕТ СН'!$H$9+СВЦЭМ!$D$10+'СЕТ СН'!$H$6-'СЕТ СН'!$H$19</f>
        <v>1059.17262899</v>
      </c>
      <c r="M85" s="36">
        <f>SUMIFS(СВЦЭМ!$C$39:$C$782,СВЦЭМ!$A$39:$A$782,$A85,СВЦЭМ!$B$39:$B$782,M$83)+'СЕТ СН'!$H$9+СВЦЭМ!$D$10+'СЕТ СН'!$H$6-'СЕТ СН'!$H$19</f>
        <v>1073.14802489</v>
      </c>
      <c r="N85" s="36">
        <f>SUMIFS(СВЦЭМ!$C$39:$C$782,СВЦЭМ!$A$39:$A$782,$A85,СВЦЭМ!$B$39:$B$782,N$83)+'СЕТ СН'!$H$9+СВЦЭМ!$D$10+'СЕТ СН'!$H$6-'СЕТ СН'!$H$19</f>
        <v>1071.35111469</v>
      </c>
      <c r="O85" s="36">
        <f>SUMIFS(СВЦЭМ!$C$39:$C$782,СВЦЭМ!$A$39:$A$782,$A85,СВЦЭМ!$B$39:$B$782,O$83)+'СЕТ СН'!$H$9+СВЦЭМ!$D$10+'СЕТ СН'!$H$6-'СЕТ СН'!$H$19</f>
        <v>1114.7170019500002</v>
      </c>
      <c r="P85" s="36">
        <f>SUMIFS(СВЦЭМ!$C$39:$C$782,СВЦЭМ!$A$39:$A$782,$A85,СВЦЭМ!$B$39:$B$782,P$83)+'СЕТ СН'!$H$9+СВЦЭМ!$D$10+'СЕТ СН'!$H$6-'СЕТ СН'!$H$19</f>
        <v>1148.1970157200001</v>
      </c>
      <c r="Q85" s="36">
        <f>SUMIFS(СВЦЭМ!$C$39:$C$782,СВЦЭМ!$A$39:$A$782,$A85,СВЦЭМ!$B$39:$B$782,Q$83)+'СЕТ СН'!$H$9+СВЦЭМ!$D$10+'СЕТ СН'!$H$6-'СЕТ СН'!$H$19</f>
        <v>1148.8633639100001</v>
      </c>
      <c r="R85" s="36">
        <f>SUMIFS(СВЦЭМ!$C$39:$C$782,СВЦЭМ!$A$39:$A$782,$A85,СВЦЭМ!$B$39:$B$782,R$83)+'СЕТ СН'!$H$9+СВЦЭМ!$D$10+'СЕТ СН'!$H$6-'СЕТ СН'!$H$19</f>
        <v>1139.30024753</v>
      </c>
      <c r="S85" s="36">
        <f>SUMIFS(СВЦЭМ!$C$39:$C$782,СВЦЭМ!$A$39:$A$782,$A85,СВЦЭМ!$B$39:$B$782,S$83)+'СЕТ СН'!$H$9+СВЦЭМ!$D$10+'СЕТ СН'!$H$6-'СЕТ СН'!$H$19</f>
        <v>1122.8139892900001</v>
      </c>
      <c r="T85" s="36">
        <f>SUMIFS(СВЦЭМ!$C$39:$C$782,СВЦЭМ!$A$39:$A$782,$A85,СВЦЭМ!$B$39:$B$782,T$83)+'СЕТ СН'!$H$9+СВЦЭМ!$D$10+'СЕТ СН'!$H$6-'СЕТ СН'!$H$19</f>
        <v>1114.903857</v>
      </c>
      <c r="U85" s="36">
        <f>SUMIFS(СВЦЭМ!$C$39:$C$782,СВЦЭМ!$A$39:$A$782,$A85,СВЦЭМ!$B$39:$B$782,U$83)+'СЕТ СН'!$H$9+СВЦЭМ!$D$10+'СЕТ СН'!$H$6-'СЕТ СН'!$H$19</f>
        <v>1090.8601861</v>
      </c>
      <c r="V85" s="36">
        <f>SUMIFS(СВЦЭМ!$C$39:$C$782,СВЦЭМ!$A$39:$A$782,$A85,СВЦЭМ!$B$39:$B$782,V$83)+'СЕТ СН'!$H$9+СВЦЭМ!$D$10+'СЕТ СН'!$H$6-'СЕТ СН'!$H$19</f>
        <v>1103.4942704800001</v>
      </c>
      <c r="W85" s="36">
        <f>SUMIFS(СВЦЭМ!$C$39:$C$782,СВЦЭМ!$A$39:$A$782,$A85,СВЦЭМ!$B$39:$B$782,W$83)+'СЕТ СН'!$H$9+СВЦЭМ!$D$10+'СЕТ СН'!$H$6-'СЕТ СН'!$H$19</f>
        <v>1100.7966589100001</v>
      </c>
      <c r="X85" s="36">
        <f>SUMIFS(СВЦЭМ!$C$39:$C$782,СВЦЭМ!$A$39:$A$782,$A85,СВЦЭМ!$B$39:$B$782,X$83)+'СЕТ СН'!$H$9+СВЦЭМ!$D$10+'СЕТ СН'!$H$6-'СЕТ СН'!$H$19</f>
        <v>1077.4135451700001</v>
      </c>
      <c r="Y85" s="36">
        <f>SUMIFS(СВЦЭМ!$C$39:$C$782,СВЦЭМ!$A$39:$A$782,$A85,СВЦЭМ!$B$39:$B$782,Y$83)+'СЕТ СН'!$H$9+СВЦЭМ!$D$10+'СЕТ СН'!$H$6-'СЕТ СН'!$H$19</f>
        <v>1090.0667235000001</v>
      </c>
    </row>
    <row r="86" spans="1:25" ht="15.75" x14ac:dyDescent="0.2">
      <c r="A86" s="35">
        <f t="shared" ref="A86:A113" si="2">A85+1</f>
        <v>44442</v>
      </c>
      <c r="B86" s="36">
        <f>SUMIFS(СВЦЭМ!$C$39:$C$782,СВЦЭМ!$A$39:$A$782,$A86,СВЦЭМ!$B$39:$B$782,B$83)+'СЕТ СН'!$H$9+СВЦЭМ!$D$10+'СЕТ СН'!$H$6-'СЕТ СН'!$H$19</f>
        <v>1177.96683497</v>
      </c>
      <c r="C86" s="36">
        <f>SUMIFS(СВЦЭМ!$C$39:$C$782,СВЦЭМ!$A$39:$A$782,$A86,СВЦЭМ!$B$39:$B$782,C$83)+'СЕТ СН'!$H$9+СВЦЭМ!$D$10+'СЕТ СН'!$H$6-'СЕТ СН'!$H$19</f>
        <v>1243.5379716100001</v>
      </c>
      <c r="D86" s="36">
        <f>SUMIFS(СВЦЭМ!$C$39:$C$782,СВЦЭМ!$A$39:$A$782,$A86,СВЦЭМ!$B$39:$B$782,D$83)+'СЕТ СН'!$H$9+СВЦЭМ!$D$10+'СЕТ СН'!$H$6-'СЕТ СН'!$H$19</f>
        <v>1311.2480888299999</v>
      </c>
      <c r="E86" s="36">
        <f>SUMIFS(СВЦЭМ!$C$39:$C$782,СВЦЭМ!$A$39:$A$782,$A86,СВЦЭМ!$B$39:$B$782,E$83)+'СЕТ СН'!$H$9+СВЦЭМ!$D$10+'СЕТ СН'!$H$6-'СЕТ СН'!$H$19</f>
        <v>1335.07136698</v>
      </c>
      <c r="F86" s="36">
        <f>SUMIFS(СВЦЭМ!$C$39:$C$782,СВЦЭМ!$A$39:$A$782,$A86,СВЦЭМ!$B$39:$B$782,F$83)+'СЕТ СН'!$H$9+СВЦЭМ!$D$10+'СЕТ СН'!$H$6-'СЕТ СН'!$H$19</f>
        <v>1323.3289143100001</v>
      </c>
      <c r="G86" s="36">
        <f>SUMIFS(СВЦЭМ!$C$39:$C$782,СВЦЭМ!$A$39:$A$782,$A86,СВЦЭМ!$B$39:$B$782,G$83)+'СЕТ СН'!$H$9+СВЦЭМ!$D$10+'СЕТ СН'!$H$6-'СЕТ СН'!$H$19</f>
        <v>1296.92882826</v>
      </c>
      <c r="H86" s="36">
        <f>SUMIFS(СВЦЭМ!$C$39:$C$782,СВЦЭМ!$A$39:$A$782,$A86,СВЦЭМ!$B$39:$B$782,H$83)+'СЕТ СН'!$H$9+СВЦЭМ!$D$10+'СЕТ СН'!$H$6-'СЕТ СН'!$H$19</f>
        <v>1227.0264329199999</v>
      </c>
      <c r="I86" s="36">
        <f>SUMIFS(СВЦЭМ!$C$39:$C$782,СВЦЭМ!$A$39:$A$782,$A86,СВЦЭМ!$B$39:$B$782,I$83)+'СЕТ СН'!$H$9+СВЦЭМ!$D$10+'СЕТ СН'!$H$6-'СЕТ СН'!$H$19</f>
        <v>1144.3195099100001</v>
      </c>
      <c r="J86" s="36">
        <f>SUMIFS(СВЦЭМ!$C$39:$C$782,СВЦЭМ!$A$39:$A$782,$A86,СВЦЭМ!$B$39:$B$782,J$83)+'СЕТ СН'!$H$9+СВЦЭМ!$D$10+'СЕТ СН'!$H$6-'СЕТ СН'!$H$19</f>
        <v>1076.8182456</v>
      </c>
      <c r="K86" s="36">
        <f>SUMIFS(СВЦЭМ!$C$39:$C$782,СВЦЭМ!$A$39:$A$782,$A86,СВЦЭМ!$B$39:$B$782,K$83)+'СЕТ СН'!$H$9+СВЦЭМ!$D$10+'СЕТ СН'!$H$6-'СЕТ СН'!$H$19</f>
        <v>1062.0662247300002</v>
      </c>
      <c r="L86" s="36">
        <f>SUMIFS(СВЦЭМ!$C$39:$C$782,СВЦЭМ!$A$39:$A$782,$A86,СВЦЭМ!$B$39:$B$782,L$83)+'СЕТ СН'!$H$9+СВЦЭМ!$D$10+'СЕТ СН'!$H$6-'СЕТ СН'!$H$19</f>
        <v>1054.5764577300001</v>
      </c>
      <c r="M86" s="36">
        <f>SUMIFS(СВЦЭМ!$C$39:$C$782,СВЦЭМ!$A$39:$A$782,$A86,СВЦЭМ!$B$39:$B$782,M$83)+'СЕТ СН'!$H$9+СВЦЭМ!$D$10+'СЕТ СН'!$H$6-'СЕТ СН'!$H$19</f>
        <v>1048.17975331</v>
      </c>
      <c r="N86" s="36">
        <f>SUMIFS(СВЦЭМ!$C$39:$C$782,СВЦЭМ!$A$39:$A$782,$A86,СВЦЭМ!$B$39:$B$782,N$83)+'СЕТ СН'!$H$9+СВЦЭМ!$D$10+'СЕТ СН'!$H$6-'СЕТ СН'!$H$19</f>
        <v>1060.5479685400001</v>
      </c>
      <c r="O86" s="36">
        <f>SUMIFS(СВЦЭМ!$C$39:$C$782,СВЦЭМ!$A$39:$A$782,$A86,СВЦЭМ!$B$39:$B$782,O$83)+'СЕТ СН'!$H$9+СВЦЭМ!$D$10+'СЕТ СН'!$H$6-'СЕТ СН'!$H$19</f>
        <v>1074.34274433</v>
      </c>
      <c r="P86" s="36">
        <f>SUMIFS(СВЦЭМ!$C$39:$C$782,СВЦЭМ!$A$39:$A$782,$A86,СВЦЭМ!$B$39:$B$782,P$83)+'СЕТ СН'!$H$9+СВЦЭМ!$D$10+'СЕТ СН'!$H$6-'СЕТ СН'!$H$19</f>
        <v>1110.01127324</v>
      </c>
      <c r="Q86" s="36">
        <f>SUMIFS(СВЦЭМ!$C$39:$C$782,СВЦЭМ!$A$39:$A$782,$A86,СВЦЭМ!$B$39:$B$782,Q$83)+'СЕТ СН'!$H$9+СВЦЭМ!$D$10+'СЕТ СН'!$H$6-'СЕТ СН'!$H$19</f>
        <v>1122.19801699</v>
      </c>
      <c r="R86" s="36">
        <f>SUMIFS(СВЦЭМ!$C$39:$C$782,СВЦЭМ!$A$39:$A$782,$A86,СВЦЭМ!$B$39:$B$782,R$83)+'СЕТ СН'!$H$9+СВЦЭМ!$D$10+'СЕТ СН'!$H$6-'СЕТ СН'!$H$19</f>
        <v>1118.5464322600001</v>
      </c>
      <c r="S86" s="36">
        <f>SUMIFS(СВЦЭМ!$C$39:$C$782,СВЦЭМ!$A$39:$A$782,$A86,СВЦЭМ!$B$39:$B$782,S$83)+'СЕТ СН'!$H$9+СВЦЭМ!$D$10+'СЕТ СН'!$H$6-'СЕТ СН'!$H$19</f>
        <v>1102.58541384</v>
      </c>
      <c r="T86" s="36">
        <f>SUMIFS(СВЦЭМ!$C$39:$C$782,СВЦЭМ!$A$39:$A$782,$A86,СВЦЭМ!$B$39:$B$782,T$83)+'СЕТ СН'!$H$9+СВЦЭМ!$D$10+'СЕТ СН'!$H$6-'СЕТ СН'!$H$19</f>
        <v>1068.1990995900001</v>
      </c>
      <c r="U86" s="36">
        <f>SUMIFS(СВЦЭМ!$C$39:$C$782,СВЦЭМ!$A$39:$A$782,$A86,СВЦЭМ!$B$39:$B$782,U$83)+'СЕТ СН'!$H$9+СВЦЭМ!$D$10+'СЕТ СН'!$H$6-'СЕТ СН'!$H$19</f>
        <v>1065.6741004</v>
      </c>
      <c r="V86" s="36">
        <f>SUMIFS(СВЦЭМ!$C$39:$C$782,СВЦЭМ!$A$39:$A$782,$A86,СВЦЭМ!$B$39:$B$782,V$83)+'СЕТ СН'!$H$9+СВЦЭМ!$D$10+'СЕТ СН'!$H$6-'СЕТ СН'!$H$19</f>
        <v>1084.1399079300002</v>
      </c>
      <c r="W86" s="36">
        <f>SUMIFS(СВЦЭМ!$C$39:$C$782,СВЦЭМ!$A$39:$A$782,$A86,СВЦЭМ!$B$39:$B$782,W$83)+'СЕТ СН'!$H$9+СВЦЭМ!$D$10+'СЕТ СН'!$H$6-'СЕТ СН'!$H$19</f>
        <v>1083.86895652</v>
      </c>
      <c r="X86" s="36">
        <f>SUMIFS(СВЦЭМ!$C$39:$C$782,СВЦЭМ!$A$39:$A$782,$A86,СВЦЭМ!$B$39:$B$782,X$83)+'СЕТ СН'!$H$9+СВЦЭМ!$D$10+'СЕТ СН'!$H$6-'СЕТ СН'!$H$19</f>
        <v>1051.61810102</v>
      </c>
      <c r="Y86" s="36">
        <f>SUMIFS(СВЦЭМ!$C$39:$C$782,СВЦЭМ!$A$39:$A$782,$A86,СВЦЭМ!$B$39:$B$782,Y$83)+'СЕТ СН'!$H$9+СВЦЭМ!$D$10+'СЕТ СН'!$H$6-'СЕТ СН'!$H$19</f>
        <v>1078.7057398100001</v>
      </c>
    </row>
    <row r="87" spans="1:25" ht="15.75" x14ac:dyDescent="0.2">
      <c r="A87" s="35">
        <f t="shared" si="2"/>
        <v>44443</v>
      </c>
      <c r="B87" s="36">
        <f>SUMIFS(СВЦЭМ!$C$39:$C$782,СВЦЭМ!$A$39:$A$782,$A87,СВЦЭМ!$B$39:$B$782,B$83)+'СЕТ СН'!$H$9+СВЦЭМ!$D$10+'СЕТ СН'!$H$6-'СЕТ СН'!$H$19</f>
        <v>1146.5073172100001</v>
      </c>
      <c r="C87" s="36">
        <f>SUMIFS(СВЦЭМ!$C$39:$C$782,СВЦЭМ!$A$39:$A$782,$A87,СВЦЭМ!$B$39:$B$782,C$83)+'СЕТ СН'!$H$9+СВЦЭМ!$D$10+'СЕТ СН'!$H$6-'СЕТ СН'!$H$19</f>
        <v>1218.46937254</v>
      </c>
      <c r="D87" s="36">
        <f>SUMIFS(СВЦЭМ!$C$39:$C$782,СВЦЭМ!$A$39:$A$782,$A87,СВЦЭМ!$B$39:$B$782,D$83)+'СЕТ СН'!$H$9+СВЦЭМ!$D$10+'СЕТ СН'!$H$6-'СЕТ СН'!$H$19</f>
        <v>1281.2327633499999</v>
      </c>
      <c r="E87" s="36">
        <f>SUMIFS(СВЦЭМ!$C$39:$C$782,СВЦЭМ!$A$39:$A$782,$A87,СВЦЭМ!$B$39:$B$782,E$83)+'СЕТ СН'!$H$9+СВЦЭМ!$D$10+'СЕТ СН'!$H$6-'СЕТ СН'!$H$19</f>
        <v>1299.29784083</v>
      </c>
      <c r="F87" s="36">
        <f>SUMIFS(СВЦЭМ!$C$39:$C$782,СВЦЭМ!$A$39:$A$782,$A87,СВЦЭМ!$B$39:$B$782,F$83)+'СЕТ СН'!$H$9+СВЦЭМ!$D$10+'СЕТ СН'!$H$6-'СЕТ СН'!$H$19</f>
        <v>1300.70475287</v>
      </c>
      <c r="G87" s="36">
        <f>SUMIFS(СВЦЭМ!$C$39:$C$782,СВЦЭМ!$A$39:$A$782,$A87,СВЦЭМ!$B$39:$B$782,G$83)+'СЕТ СН'!$H$9+СВЦЭМ!$D$10+'СЕТ СН'!$H$6-'СЕТ СН'!$H$19</f>
        <v>1285.87161524</v>
      </c>
      <c r="H87" s="36">
        <f>SUMIFS(СВЦЭМ!$C$39:$C$782,СВЦЭМ!$A$39:$A$782,$A87,СВЦЭМ!$B$39:$B$782,H$83)+'СЕТ СН'!$H$9+СВЦЭМ!$D$10+'СЕТ СН'!$H$6-'СЕТ СН'!$H$19</f>
        <v>1234.4270550400001</v>
      </c>
      <c r="I87" s="36">
        <f>SUMIFS(СВЦЭМ!$C$39:$C$782,СВЦЭМ!$A$39:$A$782,$A87,СВЦЭМ!$B$39:$B$782,I$83)+'СЕТ СН'!$H$9+СВЦЭМ!$D$10+'СЕТ СН'!$H$6-'СЕТ СН'!$H$19</f>
        <v>1145.6851816800001</v>
      </c>
      <c r="J87" s="36">
        <f>SUMIFS(СВЦЭМ!$C$39:$C$782,СВЦЭМ!$A$39:$A$782,$A87,СВЦЭМ!$B$39:$B$782,J$83)+'СЕТ СН'!$H$9+СВЦЭМ!$D$10+'СЕТ СН'!$H$6-'СЕТ СН'!$H$19</f>
        <v>1062.76759926</v>
      </c>
      <c r="K87" s="36">
        <f>SUMIFS(СВЦЭМ!$C$39:$C$782,СВЦЭМ!$A$39:$A$782,$A87,СВЦЭМ!$B$39:$B$782,K$83)+'СЕТ СН'!$H$9+СВЦЭМ!$D$10+'СЕТ СН'!$H$6-'СЕТ СН'!$H$19</f>
        <v>1038.86235018</v>
      </c>
      <c r="L87" s="36">
        <f>SUMIFS(СВЦЭМ!$C$39:$C$782,СВЦЭМ!$A$39:$A$782,$A87,СВЦЭМ!$B$39:$B$782,L$83)+'СЕТ СН'!$H$9+СВЦЭМ!$D$10+'СЕТ СН'!$H$6-'СЕТ СН'!$H$19</f>
        <v>1050.2629643300002</v>
      </c>
      <c r="M87" s="36">
        <f>SUMIFS(СВЦЭМ!$C$39:$C$782,СВЦЭМ!$A$39:$A$782,$A87,СВЦЭМ!$B$39:$B$782,M$83)+'СЕТ СН'!$H$9+СВЦЭМ!$D$10+'СЕТ СН'!$H$6-'СЕТ СН'!$H$19</f>
        <v>1047.4501940100001</v>
      </c>
      <c r="N87" s="36">
        <f>SUMIFS(СВЦЭМ!$C$39:$C$782,СВЦЭМ!$A$39:$A$782,$A87,СВЦЭМ!$B$39:$B$782,N$83)+'СЕТ СН'!$H$9+СВЦЭМ!$D$10+'СЕТ СН'!$H$6-'СЕТ СН'!$H$19</f>
        <v>1053.1458310600001</v>
      </c>
      <c r="O87" s="36">
        <f>SUMIFS(СВЦЭМ!$C$39:$C$782,СВЦЭМ!$A$39:$A$782,$A87,СВЦЭМ!$B$39:$B$782,O$83)+'СЕТ СН'!$H$9+СВЦЭМ!$D$10+'СЕТ СН'!$H$6-'СЕТ СН'!$H$19</f>
        <v>1071.8499288400001</v>
      </c>
      <c r="P87" s="36">
        <f>SUMIFS(СВЦЭМ!$C$39:$C$782,СВЦЭМ!$A$39:$A$782,$A87,СВЦЭМ!$B$39:$B$782,P$83)+'СЕТ СН'!$H$9+СВЦЭМ!$D$10+'СЕТ СН'!$H$6-'СЕТ СН'!$H$19</f>
        <v>1103.4792647500001</v>
      </c>
      <c r="Q87" s="36">
        <f>SUMIFS(СВЦЭМ!$C$39:$C$782,СВЦЭМ!$A$39:$A$782,$A87,СВЦЭМ!$B$39:$B$782,Q$83)+'СЕТ СН'!$H$9+СВЦЭМ!$D$10+'СЕТ СН'!$H$6-'СЕТ СН'!$H$19</f>
        <v>1125.8352688300001</v>
      </c>
      <c r="R87" s="36">
        <f>SUMIFS(СВЦЭМ!$C$39:$C$782,СВЦЭМ!$A$39:$A$782,$A87,СВЦЭМ!$B$39:$B$782,R$83)+'СЕТ СН'!$H$9+СВЦЭМ!$D$10+'СЕТ СН'!$H$6-'СЕТ СН'!$H$19</f>
        <v>1119.55385783</v>
      </c>
      <c r="S87" s="36">
        <f>SUMIFS(СВЦЭМ!$C$39:$C$782,СВЦЭМ!$A$39:$A$782,$A87,СВЦЭМ!$B$39:$B$782,S$83)+'СЕТ СН'!$H$9+СВЦЭМ!$D$10+'СЕТ СН'!$H$6-'СЕТ СН'!$H$19</f>
        <v>1084.1285174900001</v>
      </c>
      <c r="T87" s="36">
        <f>SUMIFS(СВЦЭМ!$C$39:$C$782,СВЦЭМ!$A$39:$A$782,$A87,СВЦЭМ!$B$39:$B$782,T$83)+'СЕТ СН'!$H$9+СВЦЭМ!$D$10+'СЕТ СН'!$H$6-'СЕТ СН'!$H$19</f>
        <v>1057.35527254</v>
      </c>
      <c r="U87" s="36">
        <f>SUMIFS(СВЦЭМ!$C$39:$C$782,СВЦЭМ!$A$39:$A$782,$A87,СВЦЭМ!$B$39:$B$782,U$83)+'СЕТ СН'!$H$9+СВЦЭМ!$D$10+'СЕТ СН'!$H$6-'СЕТ СН'!$H$19</f>
        <v>1031.2353340900002</v>
      </c>
      <c r="V87" s="36">
        <f>SUMIFS(СВЦЭМ!$C$39:$C$782,СВЦЭМ!$A$39:$A$782,$A87,СВЦЭМ!$B$39:$B$782,V$83)+'СЕТ СН'!$H$9+СВЦЭМ!$D$10+'СЕТ СН'!$H$6-'СЕТ СН'!$H$19</f>
        <v>1015.18605268</v>
      </c>
      <c r="W87" s="36">
        <f>SUMIFS(СВЦЭМ!$C$39:$C$782,СВЦЭМ!$A$39:$A$782,$A87,СВЦЭМ!$B$39:$B$782,W$83)+'СЕТ СН'!$H$9+СВЦЭМ!$D$10+'СЕТ СН'!$H$6-'СЕТ СН'!$H$19</f>
        <v>1025.0946764400001</v>
      </c>
      <c r="X87" s="36">
        <f>SUMIFS(СВЦЭМ!$C$39:$C$782,СВЦЭМ!$A$39:$A$782,$A87,СВЦЭМ!$B$39:$B$782,X$83)+'СЕТ СН'!$H$9+СВЦЭМ!$D$10+'СЕТ СН'!$H$6-'СЕТ СН'!$H$19</f>
        <v>1042.5236804400001</v>
      </c>
      <c r="Y87" s="36">
        <f>SUMIFS(СВЦЭМ!$C$39:$C$782,СВЦЭМ!$A$39:$A$782,$A87,СВЦЭМ!$B$39:$B$782,Y$83)+'СЕТ СН'!$H$9+СВЦЭМ!$D$10+'СЕТ СН'!$H$6-'СЕТ СН'!$H$19</f>
        <v>1058.3713038600001</v>
      </c>
    </row>
    <row r="88" spans="1:25" ht="15.75" x14ac:dyDescent="0.2">
      <c r="A88" s="35">
        <f t="shared" si="2"/>
        <v>44444</v>
      </c>
      <c r="B88" s="36">
        <f>SUMIFS(СВЦЭМ!$C$39:$C$782,СВЦЭМ!$A$39:$A$782,$A88,СВЦЭМ!$B$39:$B$782,B$83)+'СЕТ СН'!$H$9+СВЦЭМ!$D$10+'СЕТ СН'!$H$6-'СЕТ СН'!$H$19</f>
        <v>1083.6671336700001</v>
      </c>
      <c r="C88" s="36">
        <f>SUMIFS(СВЦЭМ!$C$39:$C$782,СВЦЭМ!$A$39:$A$782,$A88,СВЦЭМ!$B$39:$B$782,C$83)+'СЕТ СН'!$H$9+СВЦЭМ!$D$10+'СЕТ СН'!$H$6-'СЕТ СН'!$H$19</f>
        <v>1155.1378928399999</v>
      </c>
      <c r="D88" s="36">
        <f>SUMIFS(СВЦЭМ!$C$39:$C$782,СВЦЭМ!$A$39:$A$782,$A88,СВЦЭМ!$B$39:$B$782,D$83)+'СЕТ СН'!$H$9+СВЦЭМ!$D$10+'СЕТ СН'!$H$6-'СЕТ СН'!$H$19</f>
        <v>1236.4279276100001</v>
      </c>
      <c r="E88" s="36">
        <f>SUMIFS(СВЦЭМ!$C$39:$C$782,СВЦЭМ!$A$39:$A$782,$A88,СВЦЭМ!$B$39:$B$782,E$83)+'СЕТ СН'!$H$9+СВЦЭМ!$D$10+'СЕТ СН'!$H$6-'СЕТ СН'!$H$19</f>
        <v>1270.5543743600001</v>
      </c>
      <c r="F88" s="36">
        <f>SUMIFS(СВЦЭМ!$C$39:$C$782,СВЦЭМ!$A$39:$A$782,$A88,СВЦЭМ!$B$39:$B$782,F$83)+'СЕТ СН'!$H$9+СВЦЭМ!$D$10+'СЕТ СН'!$H$6-'СЕТ СН'!$H$19</f>
        <v>1291.8147423299999</v>
      </c>
      <c r="G88" s="36">
        <f>SUMIFS(СВЦЭМ!$C$39:$C$782,СВЦЭМ!$A$39:$A$782,$A88,СВЦЭМ!$B$39:$B$782,G$83)+'СЕТ СН'!$H$9+СВЦЭМ!$D$10+'СЕТ СН'!$H$6-'СЕТ СН'!$H$19</f>
        <v>1298.9214483200001</v>
      </c>
      <c r="H88" s="36">
        <f>SUMIFS(СВЦЭМ!$C$39:$C$782,СВЦЭМ!$A$39:$A$782,$A88,СВЦЭМ!$B$39:$B$782,H$83)+'СЕТ СН'!$H$9+СВЦЭМ!$D$10+'СЕТ СН'!$H$6-'СЕТ СН'!$H$19</f>
        <v>1271.52535717</v>
      </c>
      <c r="I88" s="36">
        <f>SUMIFS(СВЦЭМ!$C$39:$C$782,СВЦЭМ!$A$39:$A$782,$A88,СВЦЭМ!$B$39:$B$782,I$83)+'СЕТ СН'!$H$9+СВЦЭМ!$D$10+'СЕТ СН'!$H$6-'СЕТ СН'!$H$19</f>
        <v>1204.3141821000002</v>
      </c>
      <c r="J88" s="36">
        <f>SUMIFS(СВЦЭМ!$C$39:$C$782,СВЦЭМ!$A$39:$A$782,$A88,СВЦЭМ!$B$39:$B$782,J$83)+'СЕТ СН'!$H$9+СВЦЭМ!$D$10+'СЕТ СН'!$H$6-'СЕТ СН'!$H$19</f>
        <v>1116.1332198600001</v>
      </c>
      <c r="K88" s="36">
        <f>SUMIFS(СВЦЭМ!$C$39:$C$782,СВЦЭМ!$A$39:$A$782,$A88,СВЦЭМ!$B$39:$B$782,K$83)+'СЕТ СН'!$H$9+СВЦЭМ!$D$10+'СЕТ СН'!$H$6-'СЕТ СН'!$H$19</f>
        <v>1050.5731225500001</v>
      </c>
      <c r="L88" s="36">
        <f>SUMIFS(СВЦЭМ!$C$39:$C$782,СВЦЭМ!$A$39:$A$782,$A88,СВЦЭМ!$B$39:$B$782,L$83)+'СЕТ СН'!$H$9+СВЦЭМ!$D$10+'СЕТ СН'!$H$6-'СЕТ СН'!$H$19</f>
        <v>1050.37762249</v>
      </c>
      <c r="M88" s="36">
        <f>SUMIFS(СВЦЭМ!$C$39:$C$782,СВЦЭМ!$A$39:$A$782,$A88,СВЦЭМ!$B$39:$B$782,M$83)+'СЕТ СН'!$H$9+СВЦЭМ!$D$10+'СЕТ СН'!$H$6-'СЕТ СН'!$H$19</f>
        <v>1049.0854511500002</v>
      </c>
      <c r="N88" s="36">
        <f>SUMIFS(СВЦЭМ!$C$39:$C$782,СВЦЭМ!$A$39:$A$782,$A88,СВЦЭМ!$B$39:$B$782,N$83)+'СЕТ СН'!$H$9+СВЦЭМ!$D$10+'СЕТ СН'!$H$6-'СЕТ СН'!$H$19</f>
        <v>1054.0110811300001</v>
      </c>
      <c r="O88" s="36">
        <f>SUMIFS(СВЦЭМ!$C$39:$C$782,СВЦЭМ!$A$39:$A$782,$A88,СВЦЭМ!$B$39:$B$782,O$83)+'СЕТ СН'!$H$9+СВЦЭМ!$D$10+'СЕТ СН'!$H$6-'СЕТ СН'!$H$19</f>
        <v>1077.2325445700001</v>
      </c>
      <c r="P88" s="36">
        <f>SUMIFS(СВЦЭМ!$C$39:$C$782,СВЦЭМ!$A$39:$A$782,$A88,СВЦЭМ!$B$39:$B$782,P$83)+'СЕТ СН'!$H$9+СВЦЭМ!$D$10+'СЕТ СН'!$H$6-'СЕТ СН'!$H$19</f>
        <v>1109.69072295</v>
      </c>
      <c r="Q88" s="36">
        <f>SUMIFS(СВЦЭМ!$C$39:$C$782,СВЦЭМ!$A$39:$A$782,$A88,СВЦЭМ!$B$39:$B$782,Q$83)+'СЕТ СН'!$H$9+СВЦЭМ!$D$10+'СЕТ СН'!$H$6-'СЕТ СН'!$H$19</f>
        <v>1118.7114552600001</v>
      </c>
      <c r="R88" s="36">
        <f>SUMIFS(СВЦЭМ!$C$39:$C$782,СВЦЭМ!$A$39:$A$782,$A88,СВЦЭМ!$B$39:$B$782,R$83)+'СЕТ СН'!$H$9+СВЦЭМ!$D$10+'СЕТ СН'!$H$6-'СЕТ СН'!$H$19</f>
        <v>1114.0130754700001</v>
      </c>
      <c r="S88" s="36">
        <f>SUMIFS(СВЦЭМ!$C$39:$C$782,СВЦЭМ!$A$39:$A$782,$A88,СВЦЭМ!$B$39:$B$782,S$83)+'СЕТ СН'!$H$9+СВЦЭМ!$D$10+'СЕТ СН'!$H$6-'СЕТ СН'!$H$19</f>
        <v>1067.7891430100001</v>
      </c>
      <c r="T88" s="36">
        <f>SUMIFS(СВЦЭМ!$C$39:$C$782,СВЦЭМ!$A$39:$A$782,$A88,СВЦЭМ!$B$39:$B$782,T$83)+'СЕТ СН'!$H$9+СВЦЭМ!$D$10+'СЕТ СН'!$H$6-'СЕТ СН'!$H$19</f>
        <v>1037.0009824600002</v>
      </c>
      <c r="U88" s="36">
        <f>SUMIFS(СВЦЭМ!$C$39:$C$782,СВЦЭМ!$A$39:$A$782,$A88,СВЦЭМ!$B$39:$B$782,U$83)+'СЕТ СН'!$H$9+СВЦЭМ!$D$10+'СЕТ СН'!$H$6-'СЕТ СН'!$H$19</f>
        <v>1008.09465947</v>
      </c>
      <c r="V88" s="36">
        <f>SUMIFS(СВЦЭМ!$C$39:$C$782,СВЦЭМ!$A$39:$A$782,$A88,СВЦЭМ!$B$39:$B$782,V$83)+'СЕТ СН'!$H$9+СВЦЭМ!$D$10+'СЕТ СН'!$H$6-'СЕТ СН'!$H$19</f>
        <v>1009.65051958</v>
      </c>
      <c r="W88" s="36">
        <f>SUMIFS(СВЦЭМ!$C$39:$C$782,СВЦЭМ!$A$39:$A$782,$A88,СВЦЭМ!$B$39:$B$782,W$83)+'СЕТ СН'!$H$9+СВЦЭМ!$D$10+'СЕТ СН'!$H$6-'СЕТ СН'!$H$19</f>
        <v>1034.35483443</v>
      </c>
      <c r="X88" s="36">
        <f>SUMIFS(СВЦЭМ!$C$39:$C$782,СВЦЭМ!$A$39:$A$782,$A88,СВЦЭМ!$B$39:$B$782,X$83)+'СЕТ СН'!$H$9+СВЦЭМ!$D$10+'СЕТ СН'!$H$6-'СЕТ СН'!$H$19</f>
        <v>1080.7504944700001</v>
      </c>
      <c r="Y88" s="36">
        <f>SUMIFS(СВЦЭМ!$C$39:$C$782,СВЦЭМ!$A$39:$A$782,$A88,СВЦЭМ!$B$39:$B$782,Y$83)+'СЕТ СН'!$H$9+СВЦЭМ!$D$10+'СЕТ СН'!$H$6-'СЕТ СН'!$H$19</f>
        <v>1140.4575642500001</v>
      </c>
    </row>
    <row r="89" spans="1:25" ht="15.75" x14ac:dyDescent="0.2">
      <c r="A89" s="35">
        <f t="shared" si="2"/>
        <v>44445</v>
      </c>
      <c r="B89" s="36">
        <f>SUMIFS(СВЦЭМ!$C$39:$C$782,СВЦЭМ!$A$39:$A$782,$A89,СВЦЭМ!$B$39:$B$782,B$83)+'СЕТ СН'!$H$9+СВЦЭМ!$D$10+'СЕТ СН'!$H$6-'СЕТ СН'!$H$19</f>
        <v>1148.7160691400002</v>
      </c>
      <c r="C89" s="36">
        <f>SUMIFS(СВЦЭМ!$C$39:$C$782,СВЦЭМ!$A$39:$A$782,$A89,СВЦЭМ!$B$39:$B$782,C$83)+'СЕТ СН'!$H$9+СВЦЭМ!$D$10+'СЕТ СН'!$H$6-'СЕТ СН'!$H$19</f>
        <v>1234.9510312</v>
      </c>
      <c r="D89" s="36">
        <f>SUMIFS(СВЦЭМ!$C$39:$C$782,СВЦЭМ!$A$39:$A$782,$A89,СВЦЭМ!$B$39:$B$782,D$83)+'СЕТ СН'!$H$9+СВЦЭМ!$D$10+'СЕТ СН'!$H$6-'СЕТ СН'!$H$19</f>
        <v>1301.0653521900001</v>
      </c>
      <c r="E89" s="36">
        <f>SUMIFS(СВЦЭМ!$C$39:$C$782,СВЦЭМ!$A$39:$A$782,$A89,СВЦЭМ!$B$39:$B$782,E$83)+'СЕТ СН'!$H$9+СВЦЭМ!$D$10+'СЕТ СН'!$H$6-'СЕТ СН'!$H$19</f>
        <v>1331.55469453</v>
      </c>
      <c r="F89" s="36">
        <f>SUMIFS(СВЦЭМ!$C$39:$C$782,СВЦЭМ!$A$39:$A$782,$A89,СВЦЭМ!$B$39:$B$782,F$83)+'СЕТ СН'!$H$9+СВЦЭМ!$D$10+'СЕТ СН'!$H$6-'СЕТ СН'!$H$19</f>
        <v>1331.8393905600001</v>
      </c>
      <c r="G89" s="36">
        <f>SUMIFS(СВЦЭМ!$C$39:$C$782,СВЦЭМ!$A$39:$A$782,$A89,СВЦЭМ!$B$39:$B$782,G$83)+'СЕТ СН'!$H$9+СВЦЭМ!$D$10+'СЕТ СН'!$H$6-'СЕТ СН'!$H$19</f>
        <v>1333.466952</v>
      </c>
      <c r="H89" s="36">
        <f>SUMIFS(СВЦЭМ!$C$39:$C$782,СВЦЭМ!$A$39:$A$782,$A89,СВЦЭМ!$B$39:$B$782,H$83)+'СЕТ СН'!$H$9+СВЦЭМ!$D$10+'СЕТ СН'!$H$6-'СЕТ СН'!$H$19</f>
        <v>1282.4108408899999</v>
      </c>
      <c r="I89" s="36">
        <f>SUMIFS(СВЦЭМ!$C$39:$C$782,СВЦЭМ!$A$39:$A$782,$A89,СВЦЭМ!$B$39:$B$782,I$83)+'СЕТ СН'!$H$9+СВЦЭМ!$D$10+'СЕТ СН'!$H$6-'СЕТ СН'!$H$19</f>
        <v>1191.71360037</v>
      </c>
      <c r="J89" s="36">
        <f>SUMIFS(СВЦЭМ!$C$39:$C$782,СВЦЭМ!$A$39:$A$782,$A89,СВЦЭМ!$B$39:$B$782,J$83)+'СЕТ СН'!$H$9+СВЦЭМ!$D$10+'СЕТ СН'!$H$6-'СЕТ СН'!$H$19</f>
        <v>1104.76283253</v>
      </c>
      <c r="K89" s="36">
        <f>SUMIFS(СВЦЭМ!$C$39:$C$782,СВЦЭМ!$A$39:$A$782,$A89,СВЦЭМ!$B$39:$B$782,K$83)+'СЕТ СН'!$H$9+СВЦЭМ!$D$10+'СЕТ СН'!$H$6-'СЕТ СН'!$H$19</f>
        <v>1084.0950603900001</v>
      </c>
      <c r="L89" s="36">
        <f>SUMIFS(СВЦЭМ!$C$39:$C$782,СВЦЭМ!$A$39:$A$782,$A89,СВЦЭМ!$B$39:$B$782,L$83)+'СЕТ СН'!$H$9+СВЦЭМ!$D$10+'СЕТ СН'!$H$6-'СЕТ СН'!$H$19</f>
        <v>1079.36661974</v>
      </c>
      <c r="M89" s="36">
        <f>SUMIFS(СВЦЭМ!$C$39:$C$782,СВЦЭМ!$A$39:$A$782,$A89,СВЦЭМ!$B$39:$B$782,M$83)+'СЕТ СН'!$H$9+СВЦЭМ!$D$10+'СЕТ СН'!$H$6-'СЕТ СН'!$H$19</f>
        <v>1074.1507969000002</v>
      </c>
      <c r="N89" s="36">
        <f>SUMIFS(СВЦЭМ!$C$39:$C$782,СВЦЭМ!$A$39:$A$782,$A89,СВЦЭМ!$B$39:$B$782,N$83)+'СЕТ СН'!$H$9+СВЦЭМ!$D$10+'СЕТ СН'!$H$6-'СЕТ СН'!$H$19</f>
        <v>1070.0130529200001</v>
      </c>
      <c r="O89" s="36">
        <f>SUMIFS(СВЦЭМ!$C$39:$C$782,СВЦЭМ!$A$39:$A$782,$A89,СВЦЭМ!$B$39:$B$782,O$83)+'СЕТ СН'!$H$9+СВЦЭМ!$D$10+'СЕТ СН'!$H$6-'СЕТ СН'!$H$19</f>
        <v>1086.6436170700001</v>
      </c>
      <c r="P89" s="36">
        <f>SUMIFS(СВЦЭМ!$C$39:$C$782,СВЦЭМ!$A$39:$A$782,$A89,СВЦЭМ!$B$39:$B$782,P$83)+'СЕТ СН'!$H$9+СВЦЭМ!$D$10+'СЕТ СН'!$H$6-'СЕТ СН'!$H$19</f>
        <v>1102.7124277</v>
      </c>
      <c r="Q89" s="36">
        <f>SUMIFS(СВЦЭМ!$C$39:$C$782,СВЦЭМ!$A$39:$A$782,$A89,СВЦЭМ!$B$39:$B$782,Q$83)+'СЕТ СН'!$H$9+СВЦЭМ!$D$10+'СЕТ СН'!$H$6-'СЕТ СН'!$H$19</f>
        <v>1119.19826068</v>
      </c>
      <c r="R89" s="36">
        <f>SUMIFS(СВЦЭМ!$C$39:$C$782,СВЦЭМ!$A$39:$A$782,$A89,СВЦЭМ!$B$39:$B$782,R$83)+'СЕТ СН'!$H$9+СВЦЭМ!$D$10+'СЕТ СН'!$H$6-'СЕТ СН'!$H$19</f>
        <v>1108.3508965400001</v>
      </c>
      <c r="S89" s="36">
        <f>SUMIFS(СВЦЭМ!$C$39:$C$782,СВЦЭМ!$A$39:$A$782,$A89,СВЦЭМ!$B$39:$B$782,S$83)+'СЕТ СН'!$H$9+СВЦЭМ!$D$10+'СЕТ СН'!$H$6-'СЕТ СН'!$H$19</f>
        <v>1087.97566476</v>
      </c>
      <c r="T89" s="36">
        <f>SUMIFS(СВЦЭМ!$C$39:$C$782,СВЦЭМ!$A$39:$A$782,$A89,СВЦЭМ!$B$39:$B$782,T$83)+'СЕТ СН'!$H$9+СВЦЭМ!$D$10+'СЕТ СН'!$H$6-'СЕТ СН'!$H$19</f>
        <v>1072.4080496000001</v>
      </c>
      <c r="U89" s="36">
        <f>SUMIFS(СВЦЭМ!$C$39:$C$782,СВЦЭМ!$A$39:$A$782,$A89,СВЦЭМ!$B$39:$B$782,U$83)+'СЕТ СН'!$H$9+СВЦЭМ!$D$10+'СЕТ СН'!$H$6-'СЕТ СН'!$H$19</f>
        <v>1112.5888425000001</v>
      </c>
      <c r="V89" s="36">
        <f>SUMIFS(СВЦЭМ!$C$39:$C$782,СВЦЭМ!$A$39:$A$782,$A89,СВЦЭМ!$B$39:$B$782,V$83)+'СЕТ СН'!$H$9+СВЦЭМ!$D$10+'СЕТ СН'!$H$6-'СЕТ СН'!$H$19</f>
        <v>1136.6669567500001</v>
      </c>
      <c r="W89" s="36">
        <f>SUMIFS(СВЦЭМ!$C$39:$C$782,СВЦЭМ!$A$39:$A$782,$A89,СВЦЭМ!$B$39:$B$782,W$83)+'СЕТ СН'!$H$9+СВЦЭМ!$D$10+'СЕТ СН'!$H$6-'СЕТ СН'!$H$19</f>
        <v>1129.5847416000001</v>
      </c>
      <c r="X89" s="36">
        <f>SUMIFS(СВЦЭМ!$C$39:$C$782,СВЦЭМ!$A$39:$A$782,$A89,СВЦЭМ!$B$39:$B$782,X$83)+'СЕТ СН'!$H$9+СВЦЭМ!$D$10+'СЕТ СН'!$H$6-'СЕТ СН'!$H$19</f>
        <v>1076.6799104000002</v>
      </c>
      <c r="Y89" s="36">
        <f>SUMIFS(СВЦЭМ!$C$39:$C$782,СВЦЭМ!$A$39:$A$782,$A89,СВЦЭМ!$B$39:$B$782,Y$83)+'СЕТ СН'!$H$9+СВЦЭМ!$D$10+'СЕТ СН'!$H$6-'СЕТ СН'!$H$19</f>
        <v>1087.7638917700001</v>
      </c>
    </row>
    <row r="90" spans="1:25" ht="15.75" x14ac:dyDescent="0.2">
      <c r="A90" s="35">
        <f t="shared" si="2"/>
        <v>44446</v>
      </c>
      <c r="B90" s="36">
        <f>SUMIFS(СВЦЭМ!$C$39:$C$782,СВЦЭМ!$A$39:$A$782,$A90,СВЦЭМ!$B$39:$B$782,B$83)+'СЕТ СН'!$H$9+СВЦЭМ!$D$10+'СЕТ СН'!$H$6-'СЕТ СН'!$H$19</f>
        <v>1237.7246786000001</v>
      </c>
      <c r="C90" s="36">
        <f>SUMIFS(СВЦЭМ!$C$39:$C$782,СВЦЭМ!$A$39:$A$782,$A90,СВЦЭМ!$B$39:$B$782,C$83)+'СЕТ СН'!$H$9+СВЦЭМ!$D$10+'СЕТ СН'!$H$6-'СЕТ СН'!$H$19</f>
        <v>1331.39940815</v>
      </c>
      <c r="D90" s="36">
        <f>SUMIFS(СВЦЭМ!$C$39:$C$782,СВЦЭМ!$A$39:$A$782,$A90,СВЦЭМ!$B$39:$B$782,D$83)+'СЕТ СН'!$H$9+СВЦЭМ!$D$10+'СЕТ СН'!$H$6-'СЕТ СН'!$H$19</f>
        <v>1393.6961511699999</v>
      </c>
      <c r="E90" s="36">
        <f>SUMIFS(СВЦЭМ!$C$39:$C$782,СВЦЭМ!$A$39:$A$782,$A90,СВЦЭМ!$B$39:$B$782,E$83)+'СЕТ СН'!$H$9+СВЦЭМ!$D$10+'СЕТ СН'!$H$6-'СЕТ СН'!$H$19</f>
        <v>1370.5862262799999</v>
      </c>
      <c r="F90" s="36">
        <f>SUMIFS(СВЦЭМ!$C$39:$C$782,СВЦЭМ!$A$39:$A$782,$A90,СВЦЭМ!$B$39:$B$782,F$83)+'СЕТ СН'!$H$9+СВЦЭМ!$D$10+'СЕТ СН'!$H$6-'СЕТ СН'!$H$19</f>
        <v>1368.8145905199999</v>
      </c>
      <c r="G90" s="36">
        <f>SUMIFS(СВЦЭМ!$C$39:$C$782,СВЦЭМ!$A$39:$A$782,$A90,СВЦЭМ!$B$39:$B$782,G$83)+'СЕТ СН'!$H$9+СВЦЭМ!$D$10+'СЕТ СН'!$H$6-'СЕТ СН'!$H$19</f>
        <v>1373.0344590499999</v>
      </c>
      <c r="H90" s="36">
        <f>SUMIFS(СВЦЭМ!$C$39:$C$782,СВЦЭМ!$A$39:$A$782,$A90,СВЦЭМ!$B$39:$B$782,H$83)+'СЕТ СН'!$H$9+СВЦЭМ!$D$10+'СЕТ СН'!$H$6-'СЕТ СН'!$H$19</f>
        <v>1304.48922193</v>
      </c>
      <c r="I90" s="36">
        <f>SUMIFS(СВЦЭМ!$C$39:$C$782,СВЦЭМ!$A$39:$A$782,$A90,СВЦЭМ!$B$39:$B$782,I$83)+'СЕТ СН'!$H$9+СВЦЭМ!$D$10+'СЕТ СН'!$H$6-'СЕТ СН'!$H$19</f>
        <v>1223.0363787900001</v>
      </c>
      <c r="J90" s="36">
        <f>SUMIFS(СВЦЭМ!$C$39:$C$782,СВЦЭМ!$A$39:$A$782,$A90,СВЦЭМ!$B$39:$B$782,J$83)+'СЕТ СН'!$H$9+СВЦЭМ!$D$10+'СЕТ СН'!$H$6-'СЕТ СН'!$H$19</f>
        <v>1147.38034206</v>
      </c>
      <c r="K90" s="36">
        <f>SUMIFS(СВЦЭМ!$C$39:$C$782,СВЦЭМ!$A$39:$A$782,$A90,СВЦЭМ!$B$39:$B$782,K$83)+'СЕТ СН'!$H$9+СВЦЭМ!$D$10+'СЕТ СН'!$H$6-'СЕТ СН'!$H$19</f>
        <v>1140.51305819</v>
      </c>
      <c r="L90" s="36">
        <f>SUMIFS(СВЦЭМ!$C$39:$C$782,СВЦЭМ!$A$39:$A$782,$A90,СВЦЭМ!$B$39:$B$782,L$83)+'СЕТ СН'!$H$9+СВЦЭМ!$D$10+'СЕТ СН'!$H$6-'СЕТ СН'!$H$19</f>
        <v>1136.1785604900001</v>
      </c>
      <c r="M90" s="36">
        <f>SUMIFS(СВЦЭМ!$C$39:$C$782,СВЦЭМ!$A$39:$A$782,$A90,СВЦЭМ!$B$39:$B$782,M$83)+'СЕТ СН'!$H$9+СВЦЭМ!$D$10+'СЕТ СН'!$H$6-'СЕТ СН'!$H$19</f>
        <v>1131.4477985200001</v>
      </c>
      <c r="N90" s="36">
        <f>SUMIFS(СВЦЭМ!$C$39:$C$782,СВЦЭМ!$A$39:$A$782,$A90,СВЦЭМ!$B$39:$B$782,N$83)+'СЕТ СН'!$H$9+СВЦЭМ!$D$10+'СЕТ СН'!$H$6-'СЕТ СН'!$H$19</f>
        <v>1127.7020407800001</v>
      </c>
      <c r="O90" s="36">
        <f>SUMIFS(СВЦЭМ!$C$39:$C$782,СВЦЭМ!$A$39:$A$782,$A90,СВЦЭМ!$B$39:$B$782,O$83)+'СЕТ СН'!$H$9+СВЦЭМ!$D$10+'СЕТ СН'!$H$6-'СЕТ СН'!$H$19</f>
        <v>1156.5321622000001</v>
      </c>
      <c r="P90" s="36">
        <f>SUMIFS(СВЦЭМ!$C$39:$C$782,СВЦЭМ!$A$39:$A$782,$A90,СВЦЭМ!$B$39:$B$782,P$83)+'СЕТ СН'!$H$9+СВЦЭМ!$D$10+'СЕТ СН'!$H$6-'СЕТ СН'!$H$19</f>
        <v>1191.7270370700001</v>
      </c>
      <c r="Q90" s="36">
        <f>SUMIFS(СВЦЭМ!$C$39:$C$782,СВЦЭМ!$A$39:$A$782,$A90,СВЦЭМ!$B$39:$B$782,Q$83)+'СЕТ СН'!$H$9+СВЦЭМ!$D$10+'СЕТ СН'!$H$6-'СЕТ СН'!$H$19</f>
        <v>1198.74501048</v>
      </c>
      <c r="R90" s="36">
        <f>SUMIFS(СВЦЭМ!$C$39:$C$782,СВЦЭМ!$A$39:$A$782,$A90,СВЦЭМ!$B$39:$B$782,R$83)+'СЕТ СН'!$H$9+СВЦЭМ!$D$10+'СЕТ СН'!$H$6-'СЕТ СН'!$H$19</f>
        <v>1188.6428569700001</v>
      </c>
      <c r="S90" s="36">
        <f>SUMIFS(СВЦЭМ!$C$39:$C$782,СВЦЭМ!$A$39:$A$782,$A90,СВЦЭМ!$B$39:$B$782,S$83)+'СЕТ СН'!$H$9+СВЦЭМ!$D$10+'СЕТ СН'!$H$6-'СЕТ СН'!$H$19</f>
        <v>1164.0332922600001</v>
      </c>
      <c r="T90" s="36">
        <f>SUMIFS(СВЦЭМ!$C$39:$C$782,СВЦЭМ!$A$39:$A$782,$A90,СВЦЭМ!$B$39:$B$782,T$83)+'СЕТ СН'!$H$9+СВЦЭМ!$D$10+'СЕТ СН'!$H$6-'СЕТ СН'!$H$19</f>
        <v>1128.2300219200001</v>
      </c>
      <c r="U90" s="36">
        <f>SUMIFS(СВЦЭМ!$C$39:$C$782,СВЦЭМ!$A$39:$A$782,$A90,СВЦЭМ!$B$39:$B$782,U$83)+'СЕТ СН'!$H$9+СВЦЭМ!$D$10+'СЕТ СН'!$H$6-'СЕТ СН'!$H$19</f>
        <v>1119.4747281300001</v>
      </c>
      <c r="V90" s="36">
        <f>SUMIFS(СВЦЭМ!$C$39:$C$782,СВЦЭМ!$A$39:$A$782,$A90,СВЦЭМ!$B$39:$B$782,V$83)+'СЕТ СН'!$H$9+СВЦЭМ!$D$10+'СЕТ СН'!$H$6-'СЕТ СН'!$H$19</f>
        <v>1145.85973182</v>
      </c>
      <c r="W90" s="36">
        <f>SUMIFS(СВЦЭМ!$C$39:$C$782,СВЦЭМ!$A$39:$A$782,$A90,СВЦЭМ!$B$39:$B$782,W$83)+'СЕТ СН'!$H$9+СВЦЭМ!$D$10+'СЕТ СН'!$H$6-'СЕТ СН'!$H$19</f>
        <v>1143.70486512</v>
      </c>
      <c r="X90" s="36">
        <f>SUMIFS(СВЦЭМ!$C$39:$C$782,СВЦЭМ!$A$39:$A$782,$A90,СВЦЭМ!$B$39:$B$782,X$83)+'СЕТ СН'!$H$9+СВЦЭМ!$D$10+'СЕТ СН'!$H$6-'СЕТ СН'!$H$19</f>
        <v>1125.08249963</v>
      </c>
      <c r="Y90" s="36">
        <f>SUMIFS(СВЦЭМ!$C$39:$C$782,СВЦЭМ!$A$39:$A$782,$A90,СВЦЭМ!$B$39:$B$782,Y$83)+'СЕТ СН'!$H$9+СВЦЭМ!$D$10+'СЕТ СН'!$H$6-'СЕТ СН'!$H$19</f>
        <v>1186.12762445</v>
      </c>
    </row>
    <row r="91" spans="1:25" ht="15.75" x14ac:dyDescent="0.2">
      <c r="A91" s="35">
        <f t="shared" si="2"/>
        <v>44447</v>
      </c>
      <c r="B91" s="36">
        <f>SUMIFS(СВЦЭМ!$C$39:$C$782,СВЦЭМ!$A$39:$A$782,$A91,СВЦЭМ!$B$39:$B$782,B$83)+'СЕТ СН'!$H$9+СВЦЭМ!$D$10+'СЕТ СН'!$H$6-'СЕТ СН'!$H$19</f>
        <v>1291.72457837</v>
      </c>
      <c r="C91" s="36">
        <f>SUMIFS(СВЦЭМ!$C$39:$C$782,СВЦЭМ!$A$39:$A$782,$A91,СВЦЭМ!$B$39:$B$782,C$83)+'СЕТ СН'!$H$9+СВЦЭМ!$D$10+'СЕТ СН'!$H$6-'СЕТ СН'!$H$19</f>
        <v>1363.9152206700001</v>
      </c>
      <c r="D91" s="36">
        <f>SUMIFS(СВЦЭМ!$C$39:$C$782,СВЦЭМ!$A$39:$A$782,$A91,СВЦЭМ!$B$39:$B$782,D$83)+'СЕТ СН'!$H$9+СВЦЭМ!$D$10+'СЕТ СН'!$H$6-'СЕТ СН'!$H$19</f>
        <v>1429.9266720200001</v>
      </c>
      <c r="E91" s="36">
        <f>SUMIFS(СВЦЭМ!$C$39:$C$782,СВЦЭМ!$A$39:$A$782,$A91,СВЦЭМ!$B$39:$B$782,E$83)+'СЕТ СН'!$H$9+СВЦЭМ!$D$10+'СЕТ СН'!$H$6-'СЕТ СН'!$H$19</f>
        <v>1373.9938064800001</v>
      </c>
      <c r="F91" s="36">
        <f>SUMIFS(СВЦЭМ!$C$39:$C$782,СВЦЭМ!$A$39:$A$782,$A91,СВЦЭМ!$B$39:$B$782,F$83)+'СЕТ СН'!$H$9+СВЦЭМ!$D$10+'СЕТ СН'!$H$6-'СЕТ СН'!$H$19</f>
        <v>1378.37316489</v>
      </c>
      <c r="G91" s="36">
        <f>SUMIFS(СВЦЭМ!$C$39:$C$782,СВЦЭМ!$A$39:$A$782,$A91,СВЦЭМ!$B$39:$B$782,G$83)+'СЕТ СН'!$H$9+СВЦЭМ!$D$10+'СЕТ СН'!$H$6-'СЕТ СН'!$H$19</f>
        <v>1387.9712321699999</v>
      </c>
      <c r="H91" s="36">
        <f>SUMIFS(СВЦЭМ!$C$39:$C$782,СВЦЭМ!$A$39:$A$782,$A91,СВЦЭМ!$B$39:$B$782,H$83)+'СЕТ СН'!$H$9+СВЦЭМ!$D$10+'СЕТ СН'!$H$6-'СЕТ СН'!$H$19</f>
        <v>1348.9673529500001</v>
      </c>
      <c r="I91" s="36">
        <f>SUMIFS(СВЦЭМ!$C$39:$C$782,СВЦЭМ!$A$39:$A$782,$A91,СВЦЭМ!$B$39:$B$782,I$83)+'СЕТ СН'!$H$9+СВЦЭМ!$D$10+'СЕТ СН'!$H$6-'СЕТ СН'!$H$19</f>
        <v>1251.86946526</v>
      </c>
      <c r="J91" s="36">
        <f>SUMIFS(СВЦЭМ!$C$39:$C$782,СВЦЭМ!$A$39:$A$782,$A91,СВЦЭМ!$B$39:$B$782,J$83)+'СЕТ СН'!$H$9+СВЦЭМ!$D$10+'СЕТ СН'!$H$6-'СЕТ СН'!$H$19</f>
        <v>1165.06901337</v>
      </c>
      <c r="K91" s="36">
        <f>SUMIFS(СВЦЭМ!$C$39:$C$782,СВЦЭМ!$A$39:$A$782,$A91,СВЦЭМ!$B$39:$B$782,K$83)+'СЕТ СН'!$H$9+СВЦЭМ!$D$10+'СЕТ СН'!$H$6-'СЕТ СН'!$H$19</f>
        <v>1124.8454333700001</v>
      </c>
      <c r="L91" s="36">
        <f>SUMIFS(СВЦЭМ!$C$39:$C$782,СВЦЭМ!$A$39:$A$782,$A91,СВЦЭМ!$B$39:$B$782,L$83)+'СЕТ СН'!$H$9+СВЦЭМ!$D$10+'СЕТ СН'!$H$6-'СЕТ СН'!$H$19</f>
        <v>1120.8065420200001</v>
      </c>
      <c r="M91" s="36">
        <f>SUMIFS(СВЦЭМ!$C$39:$C$782,СВЦЭМ!$A$39:$A$782,$A91,СВЦЭМ!$B$39:$B$782,M$83)+'СЕТ СН'!$H$9+СВЦЭМ!$D$10+'СЕТ СН'!$H$6-'СЕТ СН'!$H$19</f>
        <v>1106.4970668800001</v>
      </c>
      <c r="N91" s="36">
        <f>SUMIFS(СВЦЭМ!$C$39:$C$782,СВЦЭМ!$A$39:$A$782,$A91,СВЦЭМ!$B$39:$B$782,N$83)+'СЕТ СН'!$H$9+СВЦЭМ!$D$10+'СЕТ СН'!$H$6-'СЕТ СН'!$H$19</f>
        <v>1114.5738406400001</v>
      </c>
      <c r="O91" s="36">
        <f>SUMIFS(СВЦЭМ!$C$39:$C$782,СВЦЭМ!$A$39:$A$782,$A91,СВЦЭМ!$B$39:$B$782,O$83)+'СЕТ СН'!$H$9+СВЦЭМ!$D$10+'СЕТ СН'!$H$6-'СЕТ СН'!$H$19</f>
        <v>1150.3287120500001</v>
      </c>
      <c r="P91" s="36">
        <f>SUMIFS(СВЦЭМ!$C$39:$C$782,СВЦЭМ!$A$39:$A$782,$A91,СВЦЭМ!$B$39:$B$782,P$83)+'СЕТ СН'!$H$9+СВЦЭМ!$D$10+'СЕТ СН'!$H$6-'СЕТ СН'!$H$19</f>
        <v>1182.1651394100002</v>
      </c>
      <c r="Q91" s="36">
        <f>SUMIFS(СВЦЭМ!$C$39:$C$782,СВЦЭМ!$A$39:$A$782,$A91,СВЦЭМ!$B$39:$B$782,Q$83)+'СЕТ СН'!$H$9+СВЦЭМ!$D$10+'СЕТ СН'!$H$6-'СЕТ СН'!$H$19</f>
        <v>1180.96601609</v>
      </c>
      <c r="R91" s="36">
        <f>SUMIFS(СВЦЭМ!$C$39:$C$782,СВЦЭМ!$A$39:$A$782,$A91,СВЦЭМ!$B$39:$B$782,R$83)+'СЕТ СН'!$H$9+СВЦЭМ!$D$10+'СЕТ СН'!$H$6-'СЕТ СН'!$H$19</f>
        <v>1177.57614463</v>
      </c>
      <c r="S91" s="36">
        <f>SUMIFS(СВЦЭМ!$C$39:$C$782,СВЦЭМ!$A$39:$A$782,$A91,СВЦЭМ!$B$39:$B$782,S$83)+'СЕТ СН'!$H$9+СВЦЭМ!$D$10+'СЕТ СН'!$H$6-'СЕТ СН'!$H$19</f>
        <v>1149.0524039900001</v>
      </c>
      <c r="T91" s="36">
        <f>SUMIFS(СВЦЭМ!$C$39:$C$782,СВЦЭМ!$A$39:$A$782,$A91,СВЦЭМ!$B$39:$B$782,T$83)+'СЕТ СН'!$H$9+СВЦЭМ!$D$10+'СЕТ СН'!$H$6-'СЕТ СН'!$H$19</f>
        <v>1118.1238286400001</v>
      </c>
      <c r="U91" s="36">
        <f>SUMIFS(СВЦЭМ!$C$39:$C$782,СВЦЭМ!$A$39:$A$782,$A91,СВЦЭМ!$B$39:$B$782,U$83)+'СЕТ СН'!$H$9+СВЦЭМ!$D$10+'СЕТ СН'!$H$6-'СЕТ СН'!$H$19</f>
        <v>1114.99137107</v>
      </c>
      <c r="V91" s="36">
        <f>SUMIFS(СВЦЭМ!$C$39:$C$782,СВЦЭМ!$A$39:$A$782,$A91,СВЦЭМ!$B$39:$B$782,V$83)+'СЕТ СН'!$H$9+СВЦЭМ!$D$10+'СЕТ СН'!$H$6-'СЕТ СН'!$H$19</f>
        <v>1114.1694948700001</v>
      </c>
      <c r="W91" s="36">
        <f>SUMIFS(СВЦЭМ!$C$39:$C$782,СВЦЭМ!$A$39:$A$782,$A91,СВЦЭМ!$B$39:$B$782,W$83)+'СЕТ СН'!$H$9+СВЦЭМ!$D$10+'СЕТ СН'!$H$6-'СЕТ СН'!$H$19</f>
        <v>1102.3120730200001</v>
      </c>
      <c r="X91" s="36">
        <f>SUMIFS(СВЦЭМ!$C$39:$C$782,СВЦЭМ!$A$39:$A$782,$A91,СВЦЭМ!$B$39:$B$782,X$83)+'СЕТ СН'!$H$9+СВЦЭМ!$D$10+'СЕТ СН'!$H$6-'СЕТ СН'!$H$19</f>
        <v>1132.65802551</v>
      </c>
      <c r="Y91" s="36">
        <f>SUMIFS(СВЦЭМ!$C$39:$C$782,СВЦЭМ!$A$39:$A$782,$A91,СВЦЭМ!$B$39:$B$782,Y$83)+'СЕТ СН'!$H$9+СВЦЭМ!$D$10+'СЕТ СН'!$H$6-'СЕТ СН'!$H$19</f>
        <v>1191.9238658200002</v>
      </c>
    </row>
    <row r="92" spans="1:25" ht="15.75" x14ac:dyDescent="0.2">
      <c r="A92" s="35">
        <f t="shared" si="2"/>
        <v>44448</v>
      </c>
      <c r="B92" s="36">
        <f>SUMIFS(СВЦЭМ!$C$39:$C$782,СВЦЭМ!$A$39:$A$782,$A92,СВЦЭМ!$B$39:$B$782,B$83)+'СЕТ СН'!$H$9+СВЦЭМ!$D$10+'СЕТ СН'!$H$6-'СЕТ СН'!$H$19</f>
        <v>1309.5044822299999</v>
      </c>
      <c r="C92" s="36">
        <f>SUMIFS(СВЦЭМ!$C$39:$C$782,СВЦЭМ!$A$39:$A$782,$A92,СВЦЭМ!$B$39:$B$782,C$83)+'СЕТ СН'!$H$9+СВЦЭМ!$D$10+'СЕТ СН'!$H$6-'СЕТ СН'!$H$19</f>
        <v>1397.9442616199999</v>
      </c>
      <c r="D92" s="36">
        <f>SUMIFS(СВЦЭМ!$C$39:$C$782,СВЦЭМ!$A$39:$A$782,$A92,СВЦЭМ!$B$39:$B$782,D$83)+'СЕТ СН'!$H$9+СВЦЭМ!$D$10+'СЕТ СН'!$H$6-'СЕТ СН'!$H$19</f>
        <v>1462.6107483600001</v>
      </c>
      <c r="E92" s="36">
        <f>SUMIFS(СВЦЭМ!$C$39:$C$782,СВЦЭМ!$A$39:$A$782,$A92,СВЦЭМ!$B$39:$B$782,E$83)+'СЕТ СН'!$H$9+СВЦЭМ!$D$10+'СЕТ СН'!$H$6-'СЕТ СН'!$H$19</f>
        <v>1479.2228782899999</v>
      </c>
      <c r="F92" s="36">
        <f>SUMIFS(СВЦЭМ!$C$39:$C$782,СВЦЭМ!$A$39:$A$782,$A92,СВЦЭМ!$B$39:$B$782,F$83)+'СЕТ СН'!$H$9+СВЦЭМ!$D$10+'СЕТ СН'!$H$6-'СЕТ СН'!$H$19</f>
        <v>1492.1660803499999</v>
      </c>
      <c r="G92" s="36">
        <f>SUMIFS(СВЦЭМ!$C$39:$C$782,СВЦЭМ!$A$39:$A$782,$A92,СВЦЭМ!$B$39:$B$782,G$83)+'СЕТ СН'!$H$9+СВЦЭМ!$D$10+'СЕТ СН'!$H$6-'СЕТ СН'!$H$19</f>
        <v>1472.6351098299999</v>
      </c>
      <c r="H92" s="36">
        <f>SUMIFS(СВЦЭМ!$C$39:$C$782,СВЦЭМ!$A$39:$A$782,$A92,СВЦЭМ!$B$39:$B$782,H$83)+'СЕТ СН'!$H$9+СВЦЭМ!$D$10+'СЕТ СН'!$H$6-'СЕТ СН'!$H$19</f>
        <v>1400.5295167500001</v>
      </c>
      <c r="I92" s="36">
        <f>SUMIFS(СВЦЭМ!$C$39:$C$782,СВЦЭМ!$A$39:$A$782,$A92,СВЦЭМ!$B$39:$B$782,I$83)+'СЕТ СН'!$H$9+СВЦЭМ!$D$10+'СЕТ СН'!$H$6-'СЕТ СН'!$H$19</f>
        <v>1304.0578351900001</v>
      </c>
      <c r="J92" s="36">
        <f>SUMIFS(СВЦЭМ!$C$39:$C$782,СВЦЭМ!$A$39:$A$782,$A92,СВЦЭМ!$B$39:$B$782,J$83)+'СЕТ СН'!$H$9+СВЦЭМ!$D$10+'СЕТ СН'!$H$6-'СЕТ СН'!$H$19</f>
        <v>1208.6687925700001</v>
      </c>
      <c r="K92" s="36">
        <f>SUMIFS(СВЦЭМ!$C$39:$C$782,СВЦЭМ!$A$39:$A$782,$A92,СВЦЭМ!$B$39:$B$782,K$83)+'СЕТ СН'!$H$9+СВЦЭМ!$D$10+'СЕТ СН'!$H$6-'СЕТ СН'!$H$19</f>
        <v>1173.24969966</v>
      </c>
      <c r="L92" s="36">
        <f>SUMIFS(СВЦЭМ!$C$39:$C$782,СВЦЭМ!$A$39:$A$782,$A92,СВЦЭМ!$B$39:$B$782,L$83)+'СЕТ СН'!$H$9+СВЦЭМ!$D$10+'СЕТ СН'!$H$6-'СЕТ СН'!$H$19</f>
        <v>1164.3562020300001</v>
      </c>
      <c r="M92" s="36">
        <f>SUMIFS(СВЦЭМ!$C$39:$C$782,СВЦЭМ!$A$39:$A$782,$A92,СВЦЭМ!$B$39:$B$782,M$83)+'СЕТ СН'!$H$9+СВЦЭМ!$D$10+'СЕТ СН'!$H$6-'СЕТ СН'!$H$19</f>
        <v>1154.79514296</v>
      </c>
      <c r="N92" s="36">
        <f>SUMIFS(СВЦЭМ!$C$39:$C$782,СВЦЭМ!$A$39:$A$782,$A92,СВЦЭМ!$B$39:$B$782,N$83)+'СЕТ СН'!$H$9+СВЦЭМ!$D$10+'СЕТ СН'!$H$6-'СЕТ СН'!$H$19</f>
        <v>1146.4285427900002</v>
      </c>
      <c r="O92" s="36">
        <f>SUMIFS(СВЦЭМ!$C$39:$C$782,СВЦЭМ!$A$39:$A$782,$A92,СВЦЭМ!$B$39:$B$782,O$83)+'СЕТ СН'!$H$9+СВЦЭМ!$D$10+'СЕТ СН'!$H$6-'СЕТ СН'!$H$19</f>
        <v>1185.9959439300001</v>
      </c>
      <c r="P92" s="36">
        <f>SUMIFS(СВЦЭМ!$C$39:$C$782,СВЦЭМ!$A$39:$A$782,$A92,СВЦЭМ!$B$39:$B$782,P$83)+'СЕТ СН'!$H$9+СВЦЭМ!$D$10+'СЕТ СН'!$H$6-'СЕТ СН'!$H$19</f>
        <v>1222.29488614</v>
      </c>
      <c r="Q92" s="36">
        <f>SUMIFS(СВЦЭМ!$C$39:$C$782,СВЦЭМ!$A$39:$A$782,$A92,СВЦЭМ!$B$39:$B$782,Q$83)+'СЕТ СН'!$H$9+СВЦЭМ!$D$10+'СЕТ СН'!$H$6-'СЕТ СН'!$H$19</f>
        <v>1228.5103004600001</v>
      </c>
      <c r="R92" s="36">
        <f>SUMIFS(СВЦЭМ!$C$39:$C$782,СВЦЭМ!$A$39:$A$782,$A92,СВЦЭМ!$B$39:$B$782,R$83)+'СЕТ СН'!$H$9+СВЦЭМ!$D$10+'СЕТ СН'!$H$6-'СЕТ СН'!$H$19</f>
        <v>1217.5138944</v>
      </c>
      <c r="S92" s="36">
        <f>SUMIFS(СВЦЭМ!$C$39:$C$782,СВЦЭМ!$A$39:$A$782,$A92,СВЦЭМ!$B$39:$B$782,S$83)+'СЕТ СН'!$H$9+СВЦЭМ!$D$10+'СЕТ СН'!$H$6-'СЕТ СН'!$H$19</f>
        <v>1188.7341015100001</v>
      </c>
      <c r="T92" s="36">
        <f>SUMIFS(СВЦЭМ!$C$39:$C$782,СВЦЭМ!$A$39:$A$782,$A92,СВЦЭМ!$B$39:$B$782,T$83)+'СЕТ СН'!$H$9+СВЦЭМ!$D$10+'СЕТ СН'!$H$6-'СЕТ СН'!$H$19</f>
        <v>1161.02175513</v>
      </c>
      <c r="U92" s="36">
        <f>SUMIFS(СВЦЭМ!$C$39:$C$782,СВЦЭМ!$A$39:$A$782,$A92,СВЦЭМ!$B$39:$B$782,U$83)+'СЕТ СН'!$H$9+СВЦЭМ!$D$10+'СЕТ СН'!$H$6-'СЕТ СН'!$H$19</f>
        <v>1145.0436377200001</v>
      </c>
      <c r="V92" s="36">
        <f>SUMIFS(СВЦЭМ!$C$39:$C$782,СВЦЭМ!$A$39:$A$782,$A92,СВЦЭМ!$B$39:$B$782,V$83)+'СЕТ СН'!$H$9+СВЦЭМ!$D$10+'СЕТ СН'!$H$6-'СЕТ СН'!$H$19</f>
        <v>1150.5319056600001</v>
      </c>
      <c r="W92" s="36">
        <f>SUMIFS(СВЦЭМ!$C$39:$C$782,СВЦЭМ!$A$39:$A$782,$A92,СВЦЭМ!$B$39:$B$782,W$83)+'СЕТ СН'!$H$9+СВЦЭМ!$D$10+'СЕТ СН'!$H$6-'СЕТ СН'!$H$19</f>
        <v>1134.92469757</v>
      </c>
      <c r="X92" s="36">
        <f>SUMIFS(СВЦЭМ!$C$39:$C$782,СВЦЭМ!$A$39:$A$782,$A92,СВЦЭМ!$B$39:$B$782,X$83)+'СЕТ СН'!$H$9+СВЦЭМ!$D$10+'СЕТ СН'!$H$6-'СЕТ СН'!$H$19</f>
        <v>1296.6350986499999</v>
      </c>
      <c r="Y92" s="36">
        <f>SUMIFS(СВЦЭМ!$C$39:$C$782,СВЦЭМ!$A$39:$A$782,$A92,СВЦЭМ!$B$39:$B$782,Y$83)+'СЕТ СН'!$H$9+СВЦЭМ!$D$10+'СЕТ СН'!$H$6-'СЕТ СН'!$H$19</f>
        <v>1282.5010393499999</v>
      </c>
    </row>
    <row r="93" spans="1:25" ht="15.75" x14ac:dyDescent="0.2">
      <c r="A93" s="35">
        <f t="shared" si="2"/>
        <v>44449</v>
      </c>
      <c r="B93" s="36">
        <f>SUMIFS(СВЦЭМ!$C$39:$C$782,СВЦЭМ!$A$39:$A$782,$A93,СВЦЭМ!$B$39:$B$782,B$83)+'СЕТ СН'!$H$9+СВЦЭМ!$D$10+'СЕТ СН'!$H$6-'СЕТ СН'!$H$19</f>
        <v>1266.0304948799999</v>
      </c>
      <c r="C93" s="36">
        <f>SUMIFS(СВЦЭМ!$C$39:$C$782,СВЦЭМ!$A$39:$A$782,$A93,СВЦЭМ!$B$39:$B$782,C$83)+'СЕТ СН'!$H$9+СВЦЭМ!$D$10+'СЕТ СН'!$H$6-'СЕТ СН'!$H$19</f>
        <v>1353.11272867</v>
      </c>
      <c r="D93" s="36">
        <f>SUMIFS(СВЦЭМ!$C$39:$C$782,СВЦЭМ!$A$39:$A$782,$A93,СВЦЭМ!$B$39:$B$782,D$83)+'СЕТ СН'!$H$9+СВЦЭМ!$D$10+'СЕТ СН'!$H$6-'СЕТ СН'!$H$19</f>
        <v>1408.97893862</v>
      </c>
      <c r="E93" s="36">
        <f>SUMIFS(СВЦЭМ!$C$39:$C$782,СВЦЭМ!$A$39:$A$782,$A93,СВЦЭМ!$B$39:$B$782,E$83)+'СЕТ СН'!$H$9+СВЦЭМ!$D$10+'СЕТ СН'!$H$6-'СЕТ СН'!$H$19</f>
        <v>1436.20441224</v>
      </c>
      <c r="F93" s="36">
        <f>SUMIFS(СВЦЭМ!$C$39:$C$782,СВЦЭМ!$A$39:$A$782,$A93,СВЦЭМ!$B$39:$B$782,F$83)+'СЕТ СН'!$H$9+СВЦЭМ!$D$10+'СЕТ СН'!$H$6-'СЕТ СН'!$H$19</f>
        <v>1409.9355413400001</v>
      </c>
      <c r="G93" s="36">
        <f>SUMIFS(СВЦЭМ!$C$39:$C$782,СВЦЭМ!$A$39:$A$782,$A93,СВЦЭМ!$B$39:$B$782,G$83)+'СЕТ СН'!$H$9+СВЦЭМ!$D$10+'СЕТ СН'!$H$6-'СЕТ СН'!$H$19</f>
        <v>1386.64434024</v>
      </c>
      <c r="H93" s="36">
        <f>SUMIFS(СВЦЭМ!$C$39:$C$782,СВЦЭМ!$A$39:$A$782,$A93,СВЦЭМ!$B$39:$B$782,H$83)+'СЕТ СН'!$H$9+СВЦЭМ!$D$10+'СЕТ СН'!$H$6-'СЕТ СН'!$H$19</f>
        <v>1320.9775271999999</v>
      </c>
      <c r="I93" s="36">
        <f>SUMIFS(СВЦЭМ!$C$39:$C$782,СВЦЭМ!$A$39:$A$782,$A93,СВЦЭМ!$B$39:$B$782,I$83)+'СЕТ СН'!$H$9+СВЦЭМ!$D$10+'СЕТ СН'!$H$6-'СЕТ СН'!$H$19</f>
        <v>1222.8503123</v>
      </c>
      <c r="J93" s="36">
        <f>SUMIFS(СВЦЭМ!$C$39:$C$782,СВЦЭМ!$A$39:$A$782,$A93,СВЦЭМ!$B$39:$B$782,J$83)+'СЕТ СН'!$H$9+СВЦЭМ!$D$10+'СЕТ СН'!$H$6-'СЕТ СН'!$H$19</f>
        <v>1125.72512235</v>
      </c>
      <c r="K93" s="36">
        <f>SUMIFS(СВЦЭМ!$C$39:$C$782,СВЦЭМ!$A$39:$A$782,$A93,СВЦЭМ!$B$39:$B$782,K$83)+'СЕТ СН'!$H$9+СВЦЭМ!$D$10+'СЕТ СН'!$H$6-'СЕТ СН'!$H$19</f>
        <v>1094.8193295900001</v>
      </c>
      <c r="L93" s="36">
        <f>SUMIFS(СВЦЭМ!$C$39:$C$782,СВЦЭМ!$A$39:$A$782,$A93,СВЦЭМ!$B$39:$B$782,L$83)+'СЕТ СН'!$H$9+СВЦЭМ!$D$10+'СЕТ СН'!$H$6-'СЕТ СН'!$H$19</f>
        <v>1085.4348711800001</v>
      </c>
      <c r="M93" s="36">
        <f>SUMIFS(СВЦЭМ!$C$39:$C$782,СВЦЭМ!$A$39:$A$782,$A93,СВЦЭМ!$B$39:$B$782,M$83)+'СЕТ СН'!$H$9+СВЦЭМ!$D$10+'СЕТ СН'!$H$6-'СЕТ СН'!$H$19</f>
        <v>1078.50216282</v>
      </c>
      <c r="N93" s="36">
        <f>SUMIFS(СВЦЭМ!$C$39:$C$782,СВЦЭМ!$A$39:$A$782,$A93,СВЦЭМ!$B$39:$B$782,N$83)+'СЕТ СН'!$H$9+СВЦЭМ!$D$10+'СЕТ СН'!$H$6-'СЕТ СН'!$H$19</f>
        <v>1080.2381710100001</v>
      </c>
      <c r="O93" s="36">
        <f>SUMIFS(СВЦЭМ!$C$39:$C$782,СВЦЭМ!$A$39:$A$782,$A93,СВЦЭМ!$B$39:$B$782,O$83)+'СЕТ СН'!$H$9+СВЦЭМ!$D$10+'СЕТ СН'!$H$6-'СЕТ СН'!$H$19</f>
        <v>1111.14586009</v>
      </c>
      <c r="P93" s="36">
        <f>SUMIFS(СВЦЭМ!$C$39:$C$782,СВЦЭМ!$A$39:$A$782,$A93,СВЦЭМ!$B$39:$B$782,P$83)+'СЕТ СН'!$H$9+СВЦЭМ!$D$10+'СЕТ СН'!$H$6-'СЕТ СН'!$H$19</f>
        <v>1131.4413247</v>
      </c>
      <c r="Q93" s="36">
        <f>SUMIFS(СВЦЭМ!$C$39:$C$782,СВЦЭМ!$A$39:$A$782,$A93,СВЦЭМ!$B$39:$B$782,Q$83)+'СЕТ СН'!$H$9+СВЦЭМ!$D$10+'СЕТ СН'!$H$6-'СЕТ СН'!$H$19</f>
        <v>1146.56357344</v>
      </c>
      <c r="R93" s="36">
        <f>SUMIFS(СВЦЭМ!$C$39:$C$782,СВЦЭМ!$A$39:$A$782,$A93,СВЦЭМ!$B$39:$B$782,R$83)+'СЕТ СН'!$H$9+СВЦЭМ!$D$10+'СЕТ СН'!$H$6-'СЕТ СН'!$H$19</f>
        <v>1149.39941761</v>
      </c>
      <c r="S93" s="36">
        <f>SUMIFS(СВЦЭМ!$C$39:$C$782,СВЦЭМ!$A$39:$A$782,$A93,СВЦЭМ!$B$39:$B$782,S$83)+'СЕТ СН'!$H$9+СВЦЭМ!$D$10+'СЕТ СН'!$H$6-'СЕТ СН'!$H$19</f>
        <v>1122.2430850000001</v>
      </c>
      <c r="T93" s="36">
        <f>SUMIFS(СВЦЭМ!$C$39:$C$782,СВЦЭМ!$A$39:$A$782,$A93,СВЦЭМ!$B$39:$B$782,T$83)+'СЕТ СН'!$H$9+СВЦЭМ!$D$10+'СЕТ СН'!$H$6-'СЕТ СН'!$H$19</f>
        <v>1085.97571963</v>
      </c>
      <c r="U93" s="36">
        <f>SUMIFS(СВЦЭМ!$C$39:$C$782,СВЦЭМ!$A$39:$A$782,$A93,СВЦЭМ!$B$39:$B$782,U$83)+'СЕТ СН'!$H$9+СВЦЭМ!$D$10+'СЕТ СН'!$H$6-'СЕТ СН'!$H$19</f>
        <v>1059.3282938700002</v>
      </c>
      <c r="V93" s="36">
        <f>SUMIFS(СВЦЭМ!$C$39:$C$782,СВЦЭМ!$A$39:$A$782,$A93,СВЦЭМ!$B$39:$B$782,V$83)+'СЕТ СН'!$H$9+СВЦЭМ!$D$10+'СЕТ СН'!$H$6-'СЕТ СН'!$H$19</f>
        <v>1078.7854462800001</v>
      </c>
      <c r="W93" s="36">
        <f>SUMIFS(СВЦЭМ!$C$39:$C$782,СВЦЭМ!$A$39:$A$782,$A93,СВЦЭМ!$B$39:$B$782,W$83)+'СЕТ СН'!$H$9+СВЦЭМ!$D$10+'СЕТ СН'!$H$6-'СЕТ СН'!$H$19</f>
        <v>1066.54454431</v>
      </c>
      <c r="X93" s="36">
        <f>SUMIFS(СВЦЭМ!$C$39:$C$782,СВЦЭМ!$A$39:$A$782,$A93,СВЦЭМ!$B$39:$B$782,X$83)+'СЕТ СН'!$H$9+СВЦЭМ!$D$10+'СЕТ СН'!$H$6-'СЕТ СН'!$H$19</f>
        <v>1077.86750987</v>
      </c>
      <c r="Y93" s="36">
        <f>SUMIFS(СВЦЭМ!$C$39:$C$782,СВЦЭМ!$A$39:$A$782,$A93,СВЦЭМ!$B$39:$B$782,Y$83)+'СЕТ СН'!$H$9+СВЦЭМ!$D$10+'СЕТ СН'!$H$6-'СЕТ СН'!$H$19</f>
        <v>1112.3800450600002</v>
      </c>
    </row>
    <row r="94" spans="1:25" ht="15.75" x14ac:dyDescent="0.2">
      <c r="A94" s="35">
        <f t="shared" si="2"/>
        <v>44450</v>
      </c>
      <c r="B94" s="36">
        <f>SUMIFS(СВЦЭМ!$C$39:$C$782,СВЦЭМ!$A$39:$A$782,$A94,СВЦЭМ!$B$39:$B$782,B$83)+'СЕТ СН'!$H$9+СВЦЭМ!$D$10+'СЕТ СН'!$H$6-'СЕТ СН'!$H$19</f>
        <v>1217.7947375200001</v>
      </c>
      <c r="C94" s="36">
        <f>SUMIFS(СВЦЭМ!$C$39:$C$782,СВЦЭМ!$A$39:$A$782,$A94,СВЦЭМ!$B$39:$B$782,C$83)+'СЕТ СН'!$H$9+СВЦЭМ!$D$10+'СЕТ СН'!$H$6-'СЕТ СН'!$H$19</f>
        <v>1292.1765256000001</v>
      </c>
      <c r="D94" s="36">
        <f>SUMIFS(СВЦЭМ!$C$39:$C$782,СВЦЭМ!$A$39:$A$782,$A94,СВЦЭМ!$B$39:$B$782,D$83)+'СЕТ СН'!$H$9+СВЦЭМ!$D$10+'СЕТ СН'!$H$6-'СЕТ СН'!$H$19</f>
        <v>1355.4609801900001</v>
      </c>
      <c r="E94" s="36">
        <f>SUMIFS(СВЦЭМ!$C$39:$C$782,СВЦЭМ!$A$39:$A$782,$A94,СВЦЭМ!$B$39:$B$782,E$83)+'СЕТ СН'!$H$9+СВЦЭМ!$D$10+'СЕТ СН'!$H$6-'СЕТ СН'!$H$19</f>
        <v>1375.7639568300001</v>
      </c>
      <c r="F94" s="36">
        <f>SUMIFS(СВЦЭМ!$C$39:$C$782,СВЦЭМ!$A$39:$A$782,$A94,СВЦЭМ!$B$39:$B$782,F$83)+'СЕТ СН'!$H$9+СВЦЭМ!$D$10+'СЕТ СН'!$H$6-'СЕТ СН'!$H$19</f>
        <v>1387.96087833</v>
      </c>
      <c r="G94" s="36">
        <f>SUMIFS(СВЦЭМ!$C$39:$C$782,СВЦЭМ!$A$39:$A$782,$A94,СВЦЭМ!$B$39:$B$782,G$83)+'СЕТ СН'!$H$9+СВЦЭМ!$D$10+'СЕТ СН'!$H$6-'СЕТ СН'!$H$19</f>
        <v>1378.1138999899999</v>
      </c>
      <c r="H94" s="36">
        <f>SUMIFS(СВЦЭМ!$C$39:$C$782,СВЦЭМ!$A$39:$A$782,$A94,СВЦЭМ!$B$39:$B$782,H$83)+'СЕТ СН'!$H$9+СВЦЭМ!$D$10+'СЕТ СН'!$H$6-'СЕТ СН'!$H$19</f>
        <v>1336.8155100399999</v>
      </c>
      <c r="I94" s="36">
        <f>SUMIFS(СВЦЭМ!$C$39:$C$782,СВЦЭМ!$A$39:$A$782,$A94,СВЦЭМ!$B$39:$B$782,I$83)+'СЕТ СН'!$H$9+СВЦЭМ!$D$10+'СЕТ СН'!$H$6-'СЕТ СН'!$H$19</f>
        <v>1262.91180153</v>
      </c>
      <c r="J94" s="36">
        <f>SUMIFS(СВЦЭМ!$C$39:$C$782,СВЦЭМ!$A$39:$A$782,$A94,СВЦЭМ!$B$39:$B$782,J$83)+'СЕТ СН'!$H$9+СВЦЭМ!$D$10+'СЕТ СН'!$H$6-'СЕТ СН'!$H$19</f>
        <v>1168.1341948199999</v>
      </c>
      <c r="K94" s="36">
        <f>SUMIFS(СВЦЭМ!$C$39:$C$782,СВЦЭМ!$A$39:$A$782,$A94,СВЦЭМ!$B$39:$B$782,K$83)+'СЕТ СН'!$H$9+СВЦЭМ!$D$10+'СЕТ СН'!$H$6-'СЕТ СН'!$H$19</f>
        <v>1111.19173247</v>
      </c>
      <c r="L94" s="36">
        <f>SUMIFS(СВЦЭМ!$C$39:$C$782,СВЦЭМ!$A$39:$A$782,$A94,СВЦЭМ!$B$39:$B$782,L$83)+'СЕТ СН'!$H$9+СВЦЭМ!$D$10+'СЕТ СН'!$H$6-'СЕТ СН'!$H$19</f>
        <v>1107.0759625200001</v>
      </c>
      <c r="M94" s="36">
        <f>SUMIFS(СВЦЭМ!$C$39:$C$782,СВЦЭМ!$A$39:$A$782,$A94,СВЦЭМ!$B$39:$B$782,M$83)+'СЕТ СН'!$H$9+СВЦЭМ!$D$10+'СЕТ СН'!$H$6-'СЕТ СН'!$H$19</f>
        <v>1092.6590187000002</v>
      </c>
      <c r="N94" s="36">
        <f>SUMIFS(СВЦЭМ!$C$39:$C$782,СВЦЭМ!$A$39:$A$782,$A94,СВЦЭМ!$B$39:$B$782,N$83)+'СЕТ СН'!$H$9+СВЦЭМ!$D$10+'СЕТ СН'!$H$6-'СЕТ СН'!$H$19</f>
        <v>1098.0558675300001</v>
      </c>
      <c r="O94" s="36">
        <f>SUMIFS(СВЦЭМ!$C$39:$C$782,СВЦЭМ!$A$39:$A$782,$A94,СВЦЭМ!$B$39:$B$782,O$83)+'СЕТ СН'!$H$9+СВЦЭМ!$D$10+'СЕТ СН'!$H$6-'СЕТ СН'!$H$19</f>
        <v>1113.40615658</v>
      </c>
      <c r="P94" s="36">
        <f>SUMIFS(СВЦЭМ!$C$39:$C$782,СВЦЭМ!$A$39:$A$782,$A94,СВЦЭМ!$B$39:$B$782,P$83)+'СЕТ СН'!$H$9+СВЦЭМ!$D$10+'СЕТ СН'!$H$6-'СЕТ СН'!$H$19</f>
        <v>1154.8077433600001</v>
      </c>
      <c r="Q94" s="36">
        <f>SUMIFS(СВЦЭМ!$C$39:$C$782,СВЦЭМ!$A$39:$A$782,$A94,СВЦЭМ!$B$39:$B$782,Q$83)+'СЕТ СН'!$H$9+СВЦЭМ!$D$10+'СЕТ СН'!$H$6-'СЕТ СН'!$H$19</f>
        <v>1170.9603012300001</v>
      </c>
      <c r="R94" s="36">
        <f>SUMIFS(СВЦЭМ!$C$39:$C$782,СВЦЭМ!$A$39:$A$782,$A94,СВЦЭМ!$B$39:$B$782,R$83)+'СЕТ СН'!$H$9+СВЦЭМ!$D$10+'СЕТ СН'!$H$6-'СЕТ СН'!$H$19</f>
        <v>1168.7192713100001</v>
      </c>
      <c r="S94" s="36">
        <f>SUMIFS(СВЦЭМ!$C$39:$C$782,СВЦЭМ!$A$39:$A$782,$A94,СВЦЭМ!$B$39:$B$782,S$83)+'СЕТ СН'!$H$9+СВЦЭМ!$D$10+'СЕТ СН'!$H$6-'СЕТ СН'!$H$19</f>
        <v>1155.02970802</v>
      </c>
      <c r="T94" s="36">
        <f>SUMIFS(СВЦЭМ!$C$39:$C$782,СВЦЭМ!$A$39:$A$782,$A94,СВЦЭМ!$B$39:$B$782,T$83)+'СЕТ СН'!$H$9+СВЦЭМ!$D$10+'СЕТ СН'!$H$6-'СЕТ СН'!$H$19</f>
        <v>1112.66437477</v>
      </c>
      <c r="U94" s="36">
        <f>SUMIFS(СВЦЭМ!$C$39:$C$782,СВЦЭМ!$A$39:$A$782,$A94,СВЦЭМ!$B$39:$B$782,U$83)+'СЕТ СН'!$H$9+СВЦЭМ!$D$10+'СЕТ СН'!$H$6-'СЕТ СН'!$H$19</f>
        <v>1067.2593888700001</v>
      </c>
      <c r="V94" s="36">
        <f>SUMIFS(СВЦЭМ!$C$39:$C$782,СВЦЭМ!$A$39:$A$782,$A94,СВЦЭМ!$B$39:$B$782,V$83)+'СЕТ СН'!$H$9+СВЦЭМ!$D$10+'СЕТ СН'!$H$6-'СЕТ СН'!$H$19</f>
        <v>1075.23849354</v>
      </c>
      <c r="W94" s="36">
        <f>SUMIFS(СВЦЭМ!$C$39:$C$782,СВЦЭМ!$A$39:$A$782,$A94,СВЦЭМ!$B$39:$B$782,W$83)+'СЕТ СН'!$H$9+СВЦЭМ!$D$10+'СЕТ СН'!$H$6-'СЕТ СН'!$H$19</f>
        <v>1083.7484181700001</v>
      </c>
      <c r="X94" s="36">
        <f>SUMIFS(СВЦЭМ!$C$39:$C$782,СВЦЭМ!$A$39:$A$782,$A94,СВЦЭМ!$B$39:$B$782,X$83)+'СЕТ СН'!$H$9+СВЦЭМ!$D$10+'СЕТ СН'!$H$6-'СЕТ СН'!$H$19</f>
        <v>1135.1890697900001</v>
      </c>
      <c r="Y94" s="36">
        <f>SUMIFS(СВЦЭМ!$C$39:$C$782,СВЦЭМ!$A$39:$A$782,$A94,СВЦЭМ!$B$39:$B$782,Y$83)+'СЕТ СН'!$H$9+СВЦЭМ!$D$10+'СЕТ СН'!$H$6-'СЕТ СН'!$H$19</f>
        <v>1190.27603262</v>
      </c>
    </row>
    <row r="95" spans="1:25" ht="15.75" x14ac:dyDescent="0.2">
      <c r="A95" s="35">
        <f t="shared" si="2"/>
        <v>44451</v>
      </c>
      <c r="B95" s="36">
        <f>SUMIFS(СВЦЭМ!$C$39:$C$782,СВЦЭМ!$A$39:$A$782,$A95,СВЦЭМ!$B$39:$B$782,B$83)+'СЕТ СН'!$H$9+СВЦЭМ!$D$10+'СЕТ СН'!$H$6-'СЕТ СН'!$H$19</f>
        <v>1231.5964290699999</v>
      </c>
      <c r="C95" s="36">
        <f>SUMIFS(СВЦЭМ!$C$39:$C$782,СВЦЭМ!$A$39:$A$782,$A95,СВЦЭМ!$B$39:$B$782,C$83)+'СЕТ СН'!$H$9+СВЦЭМ!$D$10+'СЕТ СН'!$H$6-'СЕТ СН'!$H$19</f>
        <v>1301.4027922600001</v>
      </c>
      <c r="D95" s="36">
        <f>SUMIFS(СВЦЭМ!$C$39:$C$782,СВЦЭМ!$A$39:$A$782,$A95,СВЦЭМ!$B$39:$B$782,D$83)+'СЕТ СН'!$H$9+СВЦЭМ!$D$10+'СЕТ СН'!$H$6-'СЕТ СН'!$H$19</f>
        <v>1349.56543207</v>
      </c>
      <c r="E95" s="36">
        <f>SUMIFS(СВЦЭМ!$C$39:$C$782,СВЦЭМ!$A$39:$A$782,$A95,СВЦЭМ!$B$39:$B$782,E$83)+'СЕТ СН'!$H$9+СВЦЭМ!$D$10+'СЕТ СН'!$H$6-'СЕТ СН'!$H$19</f>
        <v>1377.86488424</v>
      </c>
      <c r="F95" s="36">
        <f>SUMIFS(СВЦЭМ!$C$39:$C$782,СВЦЭМ!$A$39:$A$782,$A95,СВЦЭМ!$B$39:$B$782,F$83)+'СЕТ СН'!$H$9+СВЦЭМ!$D$10+'СЕТ СН'!$H$6-'СЕТ СН'!$H$19</f>
        <v>1396.04527484</v>
      </c>
      <c r="G95" s="36">
        <f>SUMIFS(СВЦЭМ!$C$39:$C$782,СВЦЭМ!$A$39:$A$782,$A95,СВЦЭМ!$B$39:$B$782,G$83)+'СЕТ СН'!$H$9+СВЦЭМ!$D$10+'СЕТ СН'!$H$6-'СЕТ СН'!$H$19</f>
        <v>1394.5895023600001</v>
      </c>
      <c r="H95" s="36">
        <f>SUMIFS(СВЦЭМ!$C$39:$C$782,СВЦЭМ!$A$39:$A$782,$A95,СВЦЭМ!$B$39:$B$782,H$83)+'СЕТ СН'!$H$9+СВЦЭМ!$D$10+'СЕТ СН'!$H$6-'СЕТ СН'!$H$19</f>
        <v>1357.72792411</v>
      </c>
      <c r="I95" s="36">
        <f>SUMIFS(СВЦЭМ!$C$39:$C$782,СВЦЭМ!$A$39:$A$782,$A95,СВЦЭМ!$B$39:$B$782,I$83)+'СЕТ СН'!$H$9+СВЦЭМ!$D$10+'СЕТ СН'!$H$6-'СЕТ СН'!$H$19</f>
        <v>1277.07086858</v>
      </c>
      <c r="J95" s="36">
        <f>SUMIFS(СВЦЭМ!$C$39:$C$782,СВЦЭМ!$A$39:$A$782,$A95,СВЦЭМ!$B$39:$B$782,J$83)+'СЕТ СН'!$H$9+СВЦЭМ!$D$10+'СЕТ СН'!$H$6-'СЕТ СН'!$H$19</f>
        <v>1205.2020585400001</v>
      </c>
      <c r="K95" s="36">
        <f>SUMIFS(СВЦЭМ!$C$39:$C$782,СВЦЭМ!$A$39:$A$782,$A95,СВЦЭМ!$B$39:$B$782,K$83)+'СЕТ СН'!$H$9+СВЦЭМ!$D$10+'СЕТ СН'!$H$6-'СЕТ СН'!$H$19</f>
        <v>1143.1903425</v>
      </c>
      <c r="L95" s="36">
        <f>SUMIFS(СВЦЭМ!$C$39:$C$782,СВЦЭМ!$A$39:$A$782,$A95,СВЦЭМ!$B$39:$B$782,L$83)+'СЕТ СН'!$H$9+СВЦЭМ!$D$10+'СЕТ СН'!$H$6-'СЕТ СН'!$H$19</f>
        <v>1116.8338749300001</v>
      </c>
      <c r="M95" s="36">
        <f>SUMIFS(СВЦЭМ!$C$39:$C$782,СВЦЭМ!$A$39:$A$782,$A95,СВЦЭМ!$B$39:$B$782,M$83)+'СЕТ СН'!$H$9+СВЦЭМ!$D$10+'СЕТ СН'!$H$6-'СЕТ СН'!$H$19</f>
        <v>1106.8599755800001</v>
      </c>
      <c r="N95" s="36">
        <f>SUMIFS(СВЦЭМ!$C$39:$C$782,СВЦЭМ!$A$39:$A$782,$A95,СВЦЭМ!$B$39:$B$782,N$83)+'СЕТ СН'!$H$9+СВЦЭМ!$D$10+'СЕТ СН'!$H$6-'СЕТ СН'!$H$19</f>
        <v>1112.2172217300001</v>
      </c>
      <c r="O95" s="36">
        <f>SUMIFS(СВЦЭМ!$C$39:$C$782,СВЦЭМ!$A$39:$A$782,$A95,СВЦЭМ!$B$39:$B$782,O$83)+'СЕТ СН'!$H$9+СВЦЭМ!$D$10+'СЕТ СН'!$H$6-'СЕТ СН'!$H$19</f>
        <v>1140.1165606</v>
      </c>
      <c r="P95" s="36">
        <f>SUMIFS(СВЦЭМ!$C$39:$C$782,СВЦЭМ!$A$39:$A$782,$A95,СВЦЭМ!$B$39:$B$782,P$83)+'СЕТ СН'!$H$9+СВЦЭМ!$D$10+'СЕТ СН'!$H$6-'СЕТ СН'!$H$19</f>
        <v>1173.07736761</v>
      </c>
      <c r="Q95" s="36">
        <f>SUMIFS(СВЦЭМ!$C$39:$C$782,СВЦЭМ!$A$39:$A$782,$A95,СВЦЭМ!$B$39:$B$782,Q$83)+'СЕТ СН'!$H$9+СВЦЭМ!$D$10+'СЕТ СН'!$H$6-'СЕТ СН'!$H$19</f>
        <v>1192.7735162700001</v>
      </c>
      <c r="R95" s="36">
        <f>SUMIFS(СВЦЭМ!$C$39:$C$782,СВЦЭМ!$A$39:$A$782,$A95,СВЦЭМ!$B$39:$B$782,R$83)+'СЕТ СН'!$H$9+СВЦЭМ!$D$10+'СЕТ СН'!$H$6-'СЕТ СН'!$H$19</f>
        <v>1189.39295485</v>
      </c>
      <c r="S95" s="36">
        <f>SUMIFS(СВЦЭМ!$C$39:$C$782,СВЦЭМ!$A$39:$A$782,$A95,СВЦЭМ!$B$39:$B$782,S$83)+'СЕТ СН'!$H$9+СВЦЭМ!$D$10+'СЕТ СН'!$H$6-'СЕТ СН'!$H$19</f>
        <v>1148.68747874</v>
      </c>
      <c r="T95" s="36">
        <f>SUMIFS(СВЦЭМ!$C$39:$C$782,СВЦЭМ!$A$39:$A$782,$A95,СВЦЭМ!$B$39:$B$782,T$83)+'СЕТ СН'!$H$9+СВЦЭМ!$D$10+'СЕТ СН'!$H$6-'СЕТ СН'!$H$19</f>
        <v>1100.9268223200002</v>
      </c>
      <c r="U95" s="36">
        <f>SUMIFS(СВЦЭМ!$C$39:$C$782,СВЦЭМ!$A$39:$A$782,$A95,СВЦЭМ!$B$39:$B$782,U$83)+'СЕТ СН'!$H$9+СВЦЭМ!$D$10+'СЕТ СН'!$H$6-'СЕТ СН'!$H$19</f>
        <v>1058.7069789900002</v>
      </c>
      <c r="V95" s="36">
        <f>SUMIFS(СВЦЭМ!$C$39:$C$782,СВЦЭМ!$A$39:$A$782,$A95,СВЦЭМ!$B$39:$B$782,V$83)+'СЕТ СН'!$H$9+СВЦЭМ!$D$10+'СЕТ СН'!$H$6-'СЕТ СН'!$H$19</f>
        <v>1073.5160844700001</v>
      </c>
      <c r="W95" s="36">
        <f>SUMIFS(СВЦЭМ!$C$39:$C$782,СВЦЭМ!$A$39:$A$782,$A95,СВЦЭМ!$B$39:$B$782,W$83)+'СЕТ СН'!$H$9+СВЦЭМ!$D$10+'СЕТ СН'!$H$6-'СЕТ СН'!$H$19</f>
        <v>1074.1152082900001</v>
      </c>
      <c r="X95" s="36">
        <f>SUMIFS(СВЦЭМ!$C$39:$C$782,СВЦЭМ!$A$39:$A$782,$A95,СВЦЭМ!$B$39:$B$782,X$83)+'СЕТ СН'!$H$9+СВЦЭМ!$D$10+'СЕТ СН'!$H$6-'СЕТ СН'!$H$19</f>
        <v>1096.64849744</v>
      </c>
      <c r="Y95" s="36">
        <f>SUMIFS(СВЦЭМ!$C$39:$C$782,СВЦЭМ!$A$39:$A$782,$A95,СВЦЭМ!$B$39:$B$782,Y$83)+'СЕТ СН'!$H$9+СВЦЭМ!$D$10+'СЕТ СН'!$H$6-'СЕТ СН'!$H$19</f>
        <v>1173.26713423</v>
      </c>
    </row>
    <row r="96" spans="1:25" ht="15.75" x14ac:dyDescent="0.2">
      <c r="A96" s="35">
        <f t="shared" si="2"/>
        <v>44452</v>
      </c>
      <c r="B96" s="36">
        <f>SUMIFS(СВЦЭМ!$C$39:$C$782,СВЦЭМ!$A$39:$A$782,$A96,СВЦЭМ!$B$39:$B$782,B$83)+'СЕТ СН'!$H$9+СВЦЭМ!$D$10+'СЕТ СН'!$H$6-'СЕТ СН'!$H$19</f>
        <v>1242.53988845</v>
      </c>
      <c r="C96" s="36">
        <f>SUMIFS(СВЦЭМ!$C$39:$C$782,СВЦЭМ!$A$39:$A$782,$A96,СВЦЭМ!$B$39:$B$782,C$83)+'СЕТ СН'!$H$9+СВЦЭМ!$D$10+'СЕТ СН'!$H$6-'СЕТ СН'!$H$19</f>
        <v>1340.59082371</v>
      </c>
      <c r="D96" s="36">
        <f>SUMIFS(СВЦЭМ!$C$39:$C$782,СВЦЭМ!$A$39:$A$782,$A96,СВЦЭМ!$B$39:$B$782,D$83)+'СЕТ СН'!$H$9+СВЦЭМ!$D$10+'СЕТ СН'!$H$6-'СЕТ СН'!$H$19</f>
        <v>1405.59490056</v>
      </c>
      <c r="E96" s="36">
        <f>SUMIFS(СВЦЭМ!$C$39:$C$782,СВЦЭМ!$A$39:$A$782,$A96,СВЦЭМ!$B$39:$B$782,E$83)+'СЕТ СН'!$H$9+СВЦЭМ!$D$10+'СЕТ СН'!$H$6-'СЕТ СН'!$H$19</f>
        <v>1421.66264406</v>
      </c>
      <c r="F96" s="36">
        <f>SUMIFS(СВЦЭМ!$C$39:$C$782,СВЦЭМ!$A$39:$A$782,$A96,СВЦЭМ!$B$39:$B$782,F$83)+'СЕТ СН'!$H$9+СВЦЭМ!$D$10+'СЕТ СН'!$H$6-'СЕТ СН'!$H$19</f>
        <v>1419.6940159600001</v>
      </c>
      <c r="G96" s="36">
        <f>SUMIFS(СВЦЭМ!$C$39:$C$782,СВЦЭМ!$A$39:$A$782,$A96,СВЦЭМ!$B$39:$B$782,G$83)+'СЕТ СН'!$H$9+СВЦЭМ!$D$10+'СЕТ СН'!$H$6-'СЕТ СН'!$H$19</f>
        <v>1397.74852452</v>
      </c>
      <c r="H96" s="36">
        <f>SUMIFS(СВЦЭМ!$C$39:$C$782,СВЦЭМ!$A$39:$A$782,$A96,СВЦЭМ!$B$39:$B$782,H$83)+'СЕТ СН'!$H$9+СВЦЭМ!$D$10+'СЕТ СН'!$H$6-'СЕТ СН'!$H$19</f>
        <v>1326.36007505</v>
      </c>
      <c r="I96" s="36">
        <f>SUMIFS(СВЦЭМ!$C$39:$C$782,СВЦЭМ!$A$39:$A$782,$A96,СВЦЭМ!$B$39:$B$782,I$83)+'СЕТ СН'!$H$9+СВЦЭМ!$D$10+'СЕТ СН'!$H$6-'СЕТ СН'!$H$19</f>
        <v>1220.25948653</v>
      </c>
      <c r="J96" s="36">
        <f>SUMIFS(СВЦЭМ!$C$39:$C$782,СВЦЭМ!$A$39:$A$782,$A96,СВЦЭМ!$B$39:$B$782,J$83)+'СЕТ СН'!$H$9+СВЦЭМ!$D$10+'СЕТ СН'!$H$6-'СЕТ СН'!$H$19</f>
        <v>1191.1267266100001</v>
      </c>
      <c r="K96" s="36">
        <f>SUMIFS(СВЦЭМ!$C$39:$C$782,СВЦЭМ!$A$39:$A$782,$A96,СВЦЭМ!$B$39:$B$782,K$83)+'СЕТ СН'!$H$9+СВЦЭМ!$D$10+'СЕТ СН'!$H$6-'СЕТ СН'!$H$19</f>
        <v>1180.85459524</v>
      </c>
      <c r="L96" s="36">
        <f>SUMIFS(СВЦЭМ!$C$39:$C$782,СВЦЭМ!$A$39:$A$782,$A96,СВЦЭМ!$B$39:$B$782,L$83)+'СЕТ СН'!$H$9+СВЦЭМ!$D$10+'СЕТ СН'!$H$6-'СЕТ СН'!$H$19</f>
        <v>1178.49126181</v>
      </c>
      <c r="M96" s="36">
        <f>SUMIFS(СВЦЭМ!$C$39:$C$782,СВЦЭМ!$A$39:$A$782,$A96,СВЦЭМ!$B$39:$B$782,M$83)+'СЕТ СН'!$H$9+СВЦЭМ!$D$10+'СЕТ СН'!$H$6-'СЕТ СН'!$H$19</f>
        <v>1174.36697076</v>
      </c>
      <c r="N96" s="36">
        <f>SUMIFS(СВЦЭМ!$C$39:$C$782,СВЦЭМ!$A$39:$A$782,$A96,СВЦЭМ!$B$39:$B$782,N$83)+'СЕТ СН'!$H$9+СВЦЭМ!$D$10+'СЕТ СН'!$H$6-'СЕТ СН'!$H$19</f>
        <v>1149.84909601</v>
      </c>
      <c r="O96" s="36">
        <f>SUMIFS(СВЦЭМ!$C$39:$C$782,СВЦЭМ!$A$39:$A$782,$A96,СВЦЭМ!$B$39:$B$782,O$83)+'СЕТ СН'!$H$9+СВЦЭМ!$D$10+'СЕТ СН'!$H$6-'СЕТ СН'!$H$19</f>
        <v>1160.9484920500001</v>
      </c>
      <c r="P96" s="36">
        <f>SUMIFS(СВЦЭМ!$C$39:$C$782,СВЦЭМ!$A$39:$A$782,$A96,СВЦЭМ!$B$39:$B$782,P$83)+'СЕТ СН'!$H$9+СВЦЭМ!$D$10+'СЕТ СН'!$H$6-'СЕТ СН'!$H$19</f>
        <v>1199.1545364200001</v>
      </c>
      <c r="Q96" s="36">
        <f>SUMIFS(СВЦЭМ!$C$39:$C$782,СВЦЭМ!$A$39:$A$782,$A96,СВЦЭМ!$B$39:$B$782,Q$83)+'СЕТ СН'!$H$9+СВЦЭМ!$D$10+'СЕТ СН'!$H$6-'СЕТ СН'!$H$19</f>
        <v>1205.6656014500002</v>
      </c>
      <c r="R96" s="36">
        <f>SUMIFS(СВЦЭМ!$C$39:$C$782,СВЦЭМ!$A$39:$A$782,$A96,СВЦЭМ!$B$39:$B$782,R$83)+'СЕТ СН'!$H$9+СВЦЭМ!$D$10+'СЕТ СН'!$H$6-'СЕТ СН'!$H$19</f>
        <v>1212.11666554</v>
      </c>
      <c r="S96" s="36">
        <f>SUMIFS(СВЦЭМ!$C$39:$C$782,СВЦЭМ!$A$39:$A$782,$A96,СВЦЭМ!$B$39:$B$782,S$83)+'СЕТ СН'!$H$9+СВЦЭМ!$D$10+'СЕТ СН'!$H$6-'СЕТ СН'!$H$19</f>
        <v>1174.2930744400001</v>
      </c>
      <c r="T96" s="36">
        <f>SUMIFS(СВЦЭМ!$C$39:$C$782,СВЦЭМ!$A$39:$A$782,$A96,СВЦЭМ!$B$39:$B$782,T$83)+'СЕТ СН'!$H$9+СВЦЭМ!$D$10+'СЕТ СН'!$H$6-'СЕТ СН'!$H$19</f>
        <v>1113.0517305600001</v>
      </c>
      <c r="U96" s="36">
        <f>SUMIFS(СВЦЭМ!$C$39:$C$782,СВЦЭМ!$A$39:$A$782,$A96,СВЦЭМ!$B$39:$B$782,U$83)+'СЕТ СН'!$H$9+СВЦЭМ!$D$10+'СЕТ СН'!$H$6-'СЕТ СН'!$H$19</f>
        <v>1068.3751572800002</v>
      </c>
      <c r="V96" s="36">
        <f>SUMIFS(СВЦЭМ!$C$39:$C$782,СВЦЭМ!$A$39:$A$782,$A96,СВЦЭМ!$B$39:$B$782,V$83)+'СЕТ СН'!$H$9+СВЦЭМ!$D$10+'СЕТ СН'!$H$6-'СЕТ СН'!$H$19</f>
        <v>1073.6384627300001</v>
      </c>
      <c r="W96" s="36">
        <f>SUMIFS(СВЦЭМ!$C$39:$C$782,СВЦЭМ!$A$39:$A$782,$A96,СВЦЭМ!$B$39:$B$782,W$83)+'СЕТ СН'!$H$9+СВЦЭМ!$D$10+'СЕТ СН'!$H$6-'СЕТ СН'!$H$19</f>
        <v>1071.83210295</v>
      </c>
      <c r="X96" s="36">
        <f>SUMIFS(СВЦЭМ!$C$39:$C$782,СВЦЭМ!$A$39:$A$782,$A96,СВЦЭМ!$B$39:$B$782,X$83)+'СЕТ СН'!$H$9+СВЦЭМ!$D$10+'СЕТ СН'!$H$6-'СЕТ СН'!$H$19</f>
        <v>1091.99707466</v>
      </c>
      <c r="Y96" s="36">
        <f>SUMIFS(СВЦЭМ!$C$39:$C$782,СВЦЭМ!$A$39:$A$782,$A96,СВЦЭМ!$B$39:$B$782,Y$83)+'СЕТ СН'!$H$9+СВЦЭМ!$D$10+'СЕТ СН'!$H$6-'СЕТ СН'!$H$19</f>
        <v>1182.66910235</v>
      </c>
    </row>
    <row r="97" spans="1:25" ht="15.75" x14ac:dyDescent="0.2">
      <c r="A97" s="35">
        <f t="shared" si="2"/>
        <v>44453</v>
      </c>
      <c r="B97" s="36">
        <f>SUMIFS(СВЦЭМ!$C$39:$C$782,СВЦЭМ!$A$39:$A$782,$A97,СВЦЭМ!$B$39:$B$782,B$83)+'СЕТ СН'!$H$9+СВЦЭМ!$D$10+'СЕТ СН'!$H$6-'СЕТ СН'!$H$19</f>
        <v>1239.1437100000001</v>
      </c>
      <c r="C97" s="36">
        <f>SUMIFS(СВЦЭМ!$C$39:$C$782,СВЦЭМ!$A$39:$A$782,$A97,СВЦЭМ!$B$39:$B$782,C$83)+'СЕТ СН'!$H$9+СВЦЭМ!$D$10+'СЕТ СН'!$H$6-'СЕТ СН'!$H$19</f>
        <v>1324.3114621699999</v>
      </c>
      <c r="D97" s="36">
        <f>SUMIFS(СВЦЭМ!$C$39:$C$782,СВЦЭМ!$A$39:$A$782,$A97,СВЦЭМ!$B$39:$B$782,D$83)+'СЕТ СН'!$H$9+СВЦЭМ!$D$10+'СЕТ СН'!$H$6-'СЕТ СН'!$H$19</f>
        <v>1374.07650848</v>
      </c>
      <c r="E97" s="36">
        <f>SUMIFS(СВЦЭМ!$C$39:$C$782,СВЦЭМ!$A$39:$A$782,$A97,СВЦЭМ!$B$39:$B$782,E$83)+'СЕТ СН'!$H$9+СВЦЭМ!$D$10+'СЕТ СН'!$H$6-'СЕТ СН'!$H$19</f>
        <v>1387.2629394600001</v>
      </c>
      <c r="F97" s="36">
        <f>SUMIFS(СВЦЭМ!$C$39:$C$782,СВЦЭМ!$A$39:$A$782,$A97,СВЦЭМ!$B$39:$B$782,F$83)+'СЕТ СН'!$H$9+СВЦЭМ!$D$10+'СЕТ СН'!$H$6-'СЕТ СН'!$H$19</f>
        <v>1388.21734257</v>
      </c>
      <c r="G97" s="36">
        <f>SUMIFS(СВЦЭМ!$C$39:$C$782,СВЦЭМ!$A$39:$A$782,$A97,СВЦЭМ!$B$39:$B$782,G$83)+'СЕТ СН'!$H$9+СВЦЭМ!$D$10+'СЕТ СН'!$H$6-'СЕТ СН'!$H$19</f>
        <v>1356.47027086</v>
      </c>
      <c r="H97" s="36">
        <f>SUMIFS(СВЦЭМ!$C$39:$C$782,СВЦЭМ!$A$39:$A$782,$A97,СВЦЭМ!$B$39:$B$782,H$83)+'СЕТ СН'!$H$9+СВЦЭМ!$D$10+'СЕТ СН'!$H$6-'СЕТ СН'!$H$19</f>
        <v>1300.3395623500001</v>
      </c>
      <c r="I97" s="36">
        <f>SUMIFS(СВЦЭМ!$C$39:$C$782,СВЦЭМ!$A$39:$A$782,$A97,СВЦЭМ!$B$39:$B$782,I$83)+'СЕТ СН'!$H$9+СВЦЭМ!$D$10+'СЕТ СН'!$H$6-'СЕТ СН'!$H$19</f>
        <v>1230.0477434300001</v>
      </c>
      <c r="J97" s="36">
        <f>SUMIFS(СВЦЭМ!$C$39:$C$782,СВЦЭМ!$A$39:$A$782,$A97,СВЦЭМ!$B$39:$B$782,J$83)+'СЕТ СН'!$H$9+СВЦЭМ!$D$10+'СЕТ СН'!$H$6-'СЕТ СН'!$H$19</f>
        <v>1179.7239848000002</v>
      </c>
      <c r="K97" s="36">
        <f>SUMIFS(СВЦЭМ!$C$39:$C$782,СВЦЭМ!$A$39:$A$782,$A97,СВЦЭМ!$B$39:$B$782,K$83)+'СЕТ СН'!$H$9+СВЦЭМ!$D$10+'СЕТ СН'!$H$6-'СЕТ СН'!$H$19</f>
        <v>1212.47637373</v>
      </c>
      <c r="L97" s="36">
        <f>SUMIFS(СВЦЭМ!$C$39:$C$782,СВЦЭМ!$A$39:$A$782,$A97,СВЦЭМ!$B$39:$B$782,L$83)+'СЕТ СН'!$H$9+СВЦЭМ!$D$10+'СЕТ СН'!$H$6-'СЕТ СН'!$H$19</f>
        <v>1200.7918511</v>
      </c>
      <c r="M97" s="36">
        <f>SUMIFS(СВЦЭМ!$C$39:$C$782,СВЦЭМ!$A$39:$A$782,$A97,СВЦЭМ!$B$39:$B$782,M$83)+'СЕТ СН'!$H$9+СВЦЭМ!$D$10+'СЕТ СН'!$H$6-'СЕТ СН'!$H$19</f>
        <v>1212.39875594</v>
      </c>
      <c r="N97" s="36">
        <f>SUMIFS(СВЦЭМ!$C$39:$C$782,СВЦЭМ!$A$39:$A$782,$A97,СВЦЭМ!$B$39:$B$782,N$83)+'СЕТ СН'!$H$9+СВЦЭМ!$D$10+'СЕТ СН'!$H$6-'СЕТ СН'!$H$19</f>
        <v>1169.5960441</v>
      </c>
      <c r="O97" s="36">
        <f>SUMIFS(СВЦЭМ!$C$39:$C$782,СВЦЭМ!$A$39:$A$782,$A97,СВЦЭМ!$B$39:$B$782,O$83)+'СЕТ СН'!$H$9+СВЦЭМ!$D$10+'СЕТ СН'!$H$6-'СЕТ СН'!$H$19</f>
        <v>1167.43376631</v>
      </c>
      <c r="P97" s="36">
        <f>SUMIFS(СВЦЭМ!$C$39:$C$782,СВЦЭМ!$A$39:$A$782,$A97,СВЦЭМ!$B$39:$B$782,P$83)+'СЕТ СН'!$H$9+СВЦЭМ!$D$10+'СЕТ СН'!$H$6-'СЕТ СН'!$H$19</f>
        <v>1207.7523126800002</v>
      </c>
      <c r="Q97" s="36">
        <f>SUMIFS(СВЦЭМ!$C$39:$C$782,СВЦЭМ!$A$39:$A$782,$A97,СВЦЭМ!$B$39:$B$782,Q$83)+'СЕТ СН'!$H$9+СВЦЭМ!$D$10+'СЕТ СН'!$H$6-'СЕТ СН'!$H$19</f>
        <v>1219.9049572200001</v>
      </c>
      <c r="R97" s="36">
        <f>SUMIFS(СВЦЭМ!$C$39:$C$782,СВЦЭМ!$A$39:$A$782,$A97,СВЦЭМ!$B$39:$B$782,R$83)+'СЕТ СН'!$H$9+СВЦЭМ!$D$10+'СЕТ СН'!$H$6-'СЕТ СН'!$H$19</f>
        <v>1219.20230384</v>
      </c>
      <c r="S97" s="36">
        <f>SUMIFS(СВЦЭМ!$C$39:$C$782,СВЦЭМ!$A$39:$A$782,$A97,СВЦЭМ!$B$39:$B$782,S$83)+'СЕТ СН'!$H$9+СВЦЭМ!$D$10+'СЕТ СН'!$H$6-'СЕТ СН'!$H$19</f>
        <v>1178.9712503800001</v>
      </c>
      <c r="T97" s="36">
        <f>SUMIFS(СВЦЭМ!$C$39:$C$782,СВЦЭМ!$A$39:$A$782,$A97,СВЦЭМ!$B$39:$B$782,T$83)+'СЕТ СН'!$H$9+СВЦЭМ!$D$10+'СЕТ СН'!$H$6-'СЕТ СН'!$H$19</f>
        <v>1197.26736306</v>
      </c>
      <c r="U97" s="36">
        <f>SUMIFS(СВЦЭМ!$C$39:$C$782,СВЦЭМ!$A$39:$A$782,$A97,СВЦЭМ!$B$39:$B$782,U$83)+'СЕТ СН'!$H$9+СВЦЭМ!$D$10+'СЕТ СН'!$H$6-'СЕТ СН'!$H$19</f>
        <v>1271.19340515</v>
      </c>
      <c r="V97" s="36">
        <f>SUMIFS(СВЦЭМ!$C$39:$C$782,СВЦЭМ!$A$39:$A$782,$A97,СВЦЭМ!$B$39:$B$782,V$83)+'СЕТ СН'!$H$9+СВЦЭМ!$D$10+'СЕТ СН'!$H$6-'СЕТ СН'!$H$19</f>
        <v>1285.6875450800001</v>
      </c>
      <c r="W97" s="36">
        <f>SUMIFS(СВЦЭМ!$C$39:$C$782,СВЦЭМ!$A$39:$A$782,$A97,СВЦЭМ!$B$39:$B$782,W$83)+'СЕТ СН'!$H$9+СВЦЭМ!$D$10+'СЕТ СН'!$H$6-'СЕТ СН'!$H$19</f>
        <v>1271.6313731300002</v>
      </c>
      <c r="X97" s="36">
        <f>SUMIFS(СВЦЭМ!$C$39:$C$782,СВЦЭМ!$A$39:$A$782,$A97,СВЦЭМ!$B$39:$B$782,X$83)+'СЕТ СН'!$H$9+СВЦЭМ!$D$10+'СЕТ СН'!$H$6-'СЕТ СН'!$H$19</f>
        <v>1219.0426175300001</v>
      </c>
      <c r="Y97" s="36">
        <f>SUMIFS(СВЦЭМ!$C$39:$C$782,СВЦЭМ!$A$39:$A$782,$A97,СВЦЭМ!$B$39:$B$782,Y$83)+'СЕТ СН'!$H$9+СВЦЭМ!$D$10+'СЕТ СН'!$H$6-'СЕТ СН'!$H$19</f>
        <v>1208.5591447900001</v>
      </c>
    </row>
    <row r="98" spans="1:25" ht="15.75" x14ac:dyDescent="0.2">
      <c r="A98" s="35">
        <f t="shared" si="2"/>
        <v>44454</v>
      </c>
      <c r="B98" s="36">
        <f>SUMIFS(СВЦЭМ!$C$39:$C$782,СВЦЭМ!$A$39:$A$782,$A98,СВЦЭМ!$B$39:$B$782,B$83)+'СЕТ СН'!$H$9+СВЦЭМ!$D$10+'СЕТ СН'!$H$6-'СЕТ СН'!$H$19</f>
        <v>1327.94637147</v>
      </c>
      <c r="C98" s="36">
        <f>SUMIFS(СВЦЭМ!$C$39:$C$782,СВЦЭМ!$A$39:$A$782,$A98,СВЦЭМ!$B$39:$B$782,C$83)+'СЕТ СН'!$H$9+СВЦЭМ!$D$10+'СЕТ СН'!$H$6-'СЕТ СН'!$H$19</f>
        <v>1443.68287545</v>
      </c>
      <c r="D98" s="36">
        <f>SUMIFS(СВЦЭМ!$C$39:$C$782,СВЦЭМ!$A$39:$A$782,$A98,СВЦЭМ!$B$39:$B$782,D$83)+'СЕТ СН'!$H$9+СВЦЭМ!$D$10+'СЕТ СН'!$H$6-'СЕТ СН'!$H$19</f>
        <v>1566.6507101300001</v>
      </c>
      <c r="E98" s="36">
        <f>SUMIFS(СВЦЭМ!$C$39:$C$782,СВЦЭМ!$A$39:$A$782,$A98,СВЦЭМ!$B$39:$B$782,E$83)+'СЕТ СН'!$H$9+СВЦЭМ!$D$10+'СЕТ СН'!$H$6-'СЕТ СН'!$H$19</f>
        <v>1625.26724917</v>
      </c>
      <c r="F98" s="36">
        <f>SUMIFS(СВЦЭМ!$C$39:$C$782,СВЦЭМ!$A$39:$A$782,$A98,СВЦЭМ!$B$39:$B$782,F$83)+'СЕТ СН'!$H$9+СВЦЭМ!$D$10+'СЕТ СН'!$H$6-'СЕТ СН'!$H$19</f>
        <v>1647.39261812</v>
      </c>
      <c r="G98" s="36">
        <f>SUMIFS(СВЦЭМ!$C$39:$C$782,СВЦЭМ!$A$39:$A$782,$A98,СВЦЭМ!$B$39:$B$782,G$83)+'СЕТ СН'!$H$9+СВЦЭМ!$D$10+'СЕТ СН'!$H$6-'СЕТ СН'!$H$19</f>
        <v>1568.32454362</v>
      </c>
      <c r="H98" s="36">
        <f>SUMIFS(СВЦЭМ!$C$39:$C$782,СВЦЭМ!$A$39:$A$782,$A98,СВЦЭМ!$B$39:$B$782,H$83)+'СЕТ СН'!$H$9+СВЦЭМ!$D$10+'СЕТ СН'!$H$6-'СЕТ СН'!$H$19</f>
        <v>1457.0119814499999</v>
      </c>
      <c r="I98" s="36">
        <f>SUMIFS(СВЦЭМ!$C$39:$C$782,СВЦЭМ!$A$39:$A$782,$A98,СВЦЭМ!$B$39:$B$782,I$83)+'СЕТ СН'!$H$9+СВЦЭМ!$D$10+'СЕТ СН'!$H$6-'СЕТ СН'!$H$19</f>
        <v>1315.51057302</v>
      </c>
      <c r="J98" s="36">
        <f>SUMIFS(СВЦЭМ!$C$39:$C$782,СВЦЭМ!$A$39:$A$782,$A98,СВЦЭМ!$B$39:$B$782,J$83)+'СЕТ СН'!$H$9+СВЦЭМ!$D$10+'СЕТ СН'!$H$6-'СЕТ СН'!$H$19</f>
        <v>1200.67440229</v>
      </c>
      <c r="K98" s="36">
        <f>SUMIFS(СВЦЭМ!$C$39:$C$782,СВЦЭМ!$A$39:$A$782,$A98,СВЦЭМ!$B$39:$B$782,K$83)+'СЕТ СН'!$H$9+СВЦЭМ!$D$10+'СЕТ СН'!$H$6-'СЕТ СН'!$H$19</f>
        <v>1156.1157386500001</v>
      </c>
      <c r="L98" s="36">
        <f>SUMIFS(СВЦЭМ!$C$39:$C$782,СВЦЭМ!$A$39:$A$782,$A98,СВЦЭМ!$B$39:$B$782,L$83)+'СЕТ СН'!$H$9+СВЦЭМ!$D$10+'СЕТ СН'!$H$6-'СЕТ СН'!$H$19</f>
        <v>1155.7165307300002</v>
      </c>
      <c r="M98" s="36">
        <f>SUMIFS(СВЦЭМ!$C$39:$C$782,СВЦЭМ!$A$39:$A$782,$A98,СВЦЭМ!$B$39:$B$782,M$83)+'СЕТ СН'!$H$9+СВЦЭМ!$D$10+'СЕТ СН'!$H$6-'СЕТ СН'!$H$19</f>
        <v>1163.91900599</v>
      </c>
      <c r="N98" s="36">
        <f>SUMIFS(СВЦЭМ!$C$39:$C$782,СВЦЭМ!$A$39:$A$782,$A98,СВЦЭМ!$B$39:$B$782,N$83)+'СЕТ СН'!$H$9+СВЦЭМ!$D$10+'СЕТ СН'!$H$6-'СЕТ СН'!$H$19</f>
        <v>1162.9952918200001</v>
      </c>
      <c r="O98" s="36">
        <f>SUMIFS(СВЦЭМ!$C$39:$C$782,СВЦЭМ!$A$39:$A$782,$A98,СВЦЭМ!$B$39:$B$782,O$83)+'СЕТ СН'!$H$9+СВЦЭМ!$D$10+'СЕТ СН'!$H$6-'СЕТ СН'!$H$19</f>
        <v>1215.8125027999999</v>
      </c>
      <c r="P98" s="36">
        <f>SUMIFS(СВЦЭМ!$C$39:$C$782,СВЦЭМ!$A$39:$A$782,$A98,СВЦЭМ!$B$39:$B$782,P$83)+'СЕТ СН'!$H$9+СВЦЭМ!$D$10+'СЕТ СН'!$H$6-'СЕТ СН'!$H$19</f>
        <v>1257.2626979000001</v>
      </c>
      <c r="Q98" s="36">
        <f>SUMIFS(СВЦЭМ!$C$39:$C$782,СВЦЭМ!$A$39:$A$782,$A98,СВЦЭМ!$B$39:$B$782,Q$83)+'СЕТ СН'!$H$9+СВЦЭМ!$D$10+'СЕТ СН'!$H$6-'СЕТ СН'!$H$19</f>
        <v>1276.4536814799999</v>
      </c>
      <c r="R98" s="36">
        <f>SUMIFS(СВЦЭМ!$C$39:$C$782,СВЦЭМ!$A$39:$A$782,$A98,СВЦЭМ!$B$39:$B$782,R$83)+'СЕТ СН'!$H$9+СВЦЭМ!$D$10+'СЕТ СН'!$H$6-'СЕТ СН'!$H$19</f>
        <v>1268.17236254</v>
      </c>
      <c r="S98" s="36">
        <f>SUMIFS(СВЦЭМ!$C$39:$C$782,СВЦЭМ!$A$39:$A$782,$A98,СВЦЭМ!$B$39:$B$782,S$83)+'СЕТ СН'!$H$9+СВЦЭМ!$D$10+'СЕТ СН'!$H$6-'СЕТ СН'!$H$19</f>
        <v>1221.6649567700001</v>
      </c>
      <c r="T98" s="36">
        <f>SUMIFS(СВЦЭМ!$C$39:$C$782,СВЦЭМ!$A$39:$A$782,$A98,СВЦЭМ!$B$39:$B$782,T$83)+'СЕТ СН'!$H$9+СВЦЭМ!$D$10+'СЕТ СН'!$H$6-'СЕТ СН'!$H$19</f>
        <v>1187.8896826</v>
      </c>
      <c r="U98" s="36">
        <f>SUMIFS(СВЦЭМ!$C$39:$C$782,СВЦЭМ!$A$39:$A$782,$A98,СВЦЭМ!$B$39:$B$782,U$83)+'СЕТ СН'!$H$9+СВЦЭМ!$D$10+'СЕТ СН'!$H$6-'СЕТ СН'!$H$19</f>
        <v>1140.08578229</v>
      </c>
      <c r="V98" s="36">
        <f>SUMIFS(СВЦЭМ!$C$39:$C$782,СВЦЭМ!$A$39:$A$782,$A98,СВЦЭМ!$B$39:$B$782,V$83)+'СЕТ СН'!$H$9+СВЦЭМ!$D$10+'СЕТ СН'!$H$6-'СЕТ СН'!$H$19</f>
        <v>1121.54572605</v>
      </c>
      <c r="W98" s="36">
        <f>SUMIFS(СВЦЭМ!$C$39:$C$782,СВЦЭМ!$A$39:$A$782,$A98,СВЦЭМ!$B$39:$B$782,W$83)+'СЕТ СН'!$H$9+СВЦЭМ!$D$10+'СЕТ СН'!$H$6-'СЕТ СН'!$H$19</f>
        <v>1135.71595037</v>
      </c>
      <c r="X98" s="36">
        <f>SUMIFS(СВЦЭМ!$C$39:$C$782,СВЦЭМ!$A$39:$A$782,$A98,СВЦЭМ!$B$39:$B$782,X$83)+'СЕТ СН'!$H$9+СВЦЭМ!$D$10+'СЕТ СН'!$H$6-'СЕТ СН'!$H$19</f>
        <v>1188.41815376</v>
      </c>
      <c r="Y98" s="36">
        <f>SUMIFS(СВЦЭМ!$C$39:$C$782,СВЦЭМ!$A$39:$A$782,$A98,СВЦЭМ!$B$39:$B$782,Y$83)+'СЕТ СН'!$H$9+СВЦЭМ!$D$10+'СЕТ СН'!$H$6-'СЕТ СН'!$H$19</f>
        <v>1212.55117094</v>
      </c>
    </row>
    <row r="99" spans="1:25" ht="15.75" x14ac:dyDescent="0.2">
      <c r="A99" s="35">
        <f t="shared" si="2"/>
        <v>44455</v>
      </c>
      <c r="B99" s="36">
        <f>SUMIFS(СВЦЭМ!$C$39:$C$782,СВЦЭМ!$A$39:$A$782,$A99,СВЦЭМ!$B$39:$B$782,B$83)+'СЕТ СН'!$H$9+СВЦЭМ!$D$10+'СЕТ СН'!$H$6-'СЕТ СН'!$H$19</f>
        <v>1305.36846115</v>
      </c>
      <c r="C99" s="36">
        <f>SUMIFS(СВЦЭМ!$C$39:$C$782,СВЦЭМ!$A$39:$A$782,$A99,СВЦЭМ!$B$39:$B$782,C$83)+'СЕТ СН'!$H$9+СВЦЭМ!$D$10+'СЕТ СН'!$H$6-'СЕТ СН'!$H$19</f>
        <v>1401.18134093</v>
      </c>
      <c r="D99" s="36">
        <f>SUMIFS(СВЦЭМ!$C$39:$C$782,СВЦЭМ!$A$39:$A$782,$A99,СВЦЭМ!$B$39:$B$782,D$83)+'СЕТ СН'!$H$9+СВЦЭМ!$D$10+'СЕТ СН'!$H$6-'СЕТ СН'!$H$19</f>
        <v>1471.9214506200001</v>
      </c>
      <c r="E99" s="36">
        <f>SUMIFS(СВЦЭМ!$C$39:$C$782,СВЦЭМ!$A$39:$A$782,$A99,СВЦЭМ!$B$39:$B$782,E$83)+'СЕТ СН'!$H$9+СВЦЭМ!$D$10+'СЕТ СН'!$H$6-'СЕТ СН'!$H$19</f>
        <v>1502.0022097999999</v>
      </c>
      <c r="F99" s="36">
        <f>SUMIFS(СВЦЭМ!$C$39:$C$782,СВЦЭМ!$A$39:$A$782,$A99,СВЦЭМ!$B$39:$B$782,F$83)+'СЕТ СН'!$H$9+СВЦЭМ!$D$10+'СЕТ СН'!$H$6-'СЕТ СН'!$H$19</f>
        <v>1509.15182519</v>
      </c>
      <c r="G99" s="36">
        <f>SUMIFS(СВЦЭМ!$C$39:$C$782,СВЦЭМ!$A$39:$A$782,$A99,СВЦЭМ!$B$39:$B$782,G$83)+'СЕТ СН'!$H$9+СВЦЭМ!$D$10+'СЕТ СН'!$H$6-'СЕТ СН'!$H$19</f>
        <v>1469.58533554</v>
      </c>
      <c r="H99" s="36">
        <f>SUMIFS(СВЦЭМ!$C$39:$C$782,СВЦЭМ!$A$39:$A$782,$A99,СВЦЭМ!$B$39:$B$782,H$83)+'СЕТ СН'!$H$9+СВЦЭМ!$D$10+'СЕТ СН'!$H$6-'СЕТ СН'!$H$19</f>
        <v>1391.7102518500001</v>
      </c>
      <c r="I99" s="36">
        <f>SUMIFS(СВЦЭМ!$C$39:$C$782,СВЦЭМ!$A$39:$A$782,$A99,СВЦЭМ!$B$39:$B$782,I$83)+'СЕТ СН'!$H$9+СВЦЭМ!$D$10+'СЕТ СН'!$H$6-'СЕТ СН'!$H$19</f>
        <v>1275.8092627800002</v>
      </c>
      <c r="J99" s="36">
        <f>SUMIFS(СВЦЭМ!$C$39:$C$782,СВЦЭМ!$A$39:$A$782,$A99,СВЦЭМ!$B$39:$B$782,J$83)+'СЕТ СН'!$H$9+СВЦЭМ!$D$10+'СЕТ СН'!$H$6-'СЕТ СН'!$H$19</f>
        <v>1186.04389995</v>
      </c>
      <c r="K99" s="36">
        <f>SUMIFS(СВЦЭМ!$C$39:$C$782,СВЦЭМ!$A$39:$A$782,$A99,СВЦЭМ!$B$39:$B$782,K$83)+'СЕТ СН'!$H$9+СВЦЭМ!$D$10+'СЕТ СН'!$H$6-'СЕТ СН'!$H$19</f>
        <v>1138.5359724100001</v>
      </c>
      <c r="L99" s="36">
        <f>SUMIFS(СВЦЭМ!$C$39:$C$782,СВЦЭМ!$A$39:$A$782,$A99,СВЦЭМ!$B$39:$B$782,L$83)+'СЕТ СН'!$H$9+СВЦЭМ!$D$10+'СЕТ СН'!$H$6-'СЕТ СН'!$H$19</f>
        <v>1134.0381725900002</v>
      </c>
      <c r="M99" s="36">
        <f>SUMIFS(СВЦЭМ!$C$39:$C$782,СВЦЭМ!$A$39:$A$782,$A99,СВЦЭМ!$B$39:$B$782,M$83)+'СЕТ СН'!$H$9+СВЦЭМ!$D$10+'СЕТ СН'!$H$6-'СЕТ СН'!$H$19</f>
        <v>1131.1323793500001</v>
      </c>
      <c r="N99" s="36">
        <f>SUMIFS(СВЦЭМ!$C$39:$C$782,СВЦЭМ!$A$39:$A$782,$A99,СВЦЭМ!$B$39:$B$782,N$83)+'СЕТ СН'!$H$9+СВЦЭМ!$D$10+'СЕТ СН'!$H$6-'СЕТ СН'!$H$19</f>
        <v>1137.05715231</v>
      </c>
      <c r="O99" s="36">
        <f>SUMIFS(СВЦЭМ!$C$39:$C$782,СВЦЭМ!$A$39:$A$782,$A99,СВЦЭМ!$B$39:$B$782,O$83)+'СЕТ СН'!$H$9+СВЦЭМ!$D$10+'СЕТ СН'!$H$6-'СЕТ СН'!$H$19</f>
        <v>1172.98968068</v>
      </c>
      <c r="P99" s="36">
        <f>SUMIFS(СВЦЭМ!$C$39:$C$782,СВЦЭМ!$A$39:$A$782,$A99,СВЦЭМ!$B$39:$B$782,P$83)+'СЕТ СН'!$H$9+СВЦЭМ!$D$10+'СЕТ СН'!$H$6-'СЕТ СН'!$H$19</f>
        <v>1219.57543947</v>
      </c>
      <c r="Q99" s="36">
        <f>SUMIFS(СВЦЭМ!$C$39:$C$782,СВЦЭМ!$A$39:$A$782,$A99,СВЦЭМ!$B$39:$B$782,Q$83)+'СЕТ СН'!$H$9+СВЦЭМ!$D$10+'СЕТ СН'!$H$6-'СЕТ СН'!$H$19</f>
        <v>1239.3319713000001</v>
      </c>
      <c r="R99" s="36">
        <f>SUMIFS(СВЦЭМ!$C$39:$C$782,СВЦЭМ!$A$39:$A$782,$A99,СВЦЭМ!$B$39:$B$782,R$83)+'СЕТ СН'!$H$9+СВЦЭМ!$D$10+'СЕТ СН'!$H$6-'СЕТ СН'!$H$19</f>
        <v>1228.9896091800001</v>
      </c>
      <c r="S99" s="36">
        <f>SUMIFS(СВЦЭМ!$C$39:$C$782,СВЦЭМ!$A$39:$A$782,$A99,СВЦЭМ!$B$39:$B$782,S$83)+'СЕТ СН'!$H$9+СВЦЭМ!$D$10+'СЕТ СН'!$H$6-'СЕТ СН'!$H$19</f>
        <v>1191.69423108</v>
      </c>
      <c r="T99" s="36">
        <f>SUMIFS(СВЦЭМ!$C$39:$C$782,СВЦЭМ!$A$39:$A$782,$A99,СВЦЭМ!$B$39:$B$782,T$83)+'СЕТ СН'!$H$9+СВЦЭМ!$D$10+'СЕТ СН'!$H$6-'СЕТ СН'!$H$19</f>
        <v>1142.8960627599999</v>
      </c>
      <c r="U99" s="36">
        <f>SUMIFS(СВЦЭМ!$C$39:$C$782,СВЦЭМ!$A$39:$A$782,$A99,СВЦЭМ!$B$39:$B$782,U$83)+'СЕТ СН'!$H$9+СВЦЭМ!$D$10+'СЕТ СН'!$H$6-'СЕТ СН'!$H$19</f>
        <v>1128.6380989700001</v>
      </c>
      <c r="V99" s="36">
        <f>SUMIFS(СВЦЭМ!$C$39:$C$782,СВЦЭМ!$A$39:$A$782,$A99,СВЦЭМ!$B$39:$B$782,V$83)+'СЕТ СН'!$H$9+СВЦЭМ!$D$10+'СЕТ СН'!$H$6-'СЕТ СН'!$H$19</f>
        <v>1132.1891640000001</v>
      </c>
      <c r="W99" s="36">
        <f>SUMIFS(СВЦЭМ!$C$39:$C$782,СВЦЭМ!$A$39:$A$782,$A99,СВЦЭМ!$B$39:$B$782,W$83)+'СЕТ СН'!$H$9+СВЦЭМ!$D$10+'СЕТ СН'!$H$6-'СЕТ СН'!$H$19</f>
        <v>1108.99250992</v>
      </c>
      <c r="X99" s="36">
        <f>SUMIFS(СВЦЭМ!$C$39:$C$782,СВЦЭМ!$A$39:$A$782,$A99,СВЦЭМ!$B$39:$B$782,X$83)+'СЕТ СН'!$H$9+СВЦЭМ!$D$10+'СЕТ СН'!$H$6-'СЕТ СН'!$H$19</f>
        <v>1124.11726118</v>
      </c>
      <c r="Y99" s="36">
        <f>SUMIFS(СВЦЭМ!$C$39:$C$782,СВЦЭМ!$A$39:$A$782,$A99,СВЦЭМ!$B$39:$B$782,Y$83)+'СЕТ СН'!$H$9+СВЦЭМ!$D$10+'СЕТ СН'!$H$6-'СЕТ СН'!$H$19</f>
        <v>1201.47418726</v>
      </c>
    </row>
    <row r="100" spans="1:25" ht="15.75" x14ac:dyDescent="0.2">
      <c r="A100" s="35">
        <f t="shared" si="2"/>
        <v>44456</v>
      </c>
      <c r="B100" s="36">
        <f>SUMIFS(СВЦЭМ!$C$39:$C$782,СВЦЭМ!$A$39:$A$782,$A100,СВЦЭМ!$B$39:$B$782,B$83)+'СЕТ СН'!$H$9+СВЦЭМ!$D$10+'СЕТ СН'!$H$6-'СЕТ СН'!$H$19</f>
        <v>1292.5769838399999</v>
      </c>
      <c r="C100" s="36">
        <f>SUMIFS(СВЦЭМ!$C$39:$C$782,СВЦЭМ!$A$39:$A$782,$A100,СВЦЭМ!$B$39:$B$782,C$83)+'СЕТ СН'!$H$9+СВЦЭМ!$D$10+'СЕТ СН'!$H$6-'СЕТ СН'!$H$19</f>
        <v>1387.4302851100001</v>
      </c>
      <c r="D100" s="36">
        <f>SUMIFS(СВЦЭМ!$C$39:$C$782,СВЦЭМ!$A$39:$A$782,$A100,СВЦЭМ!$B$39:$B$782,D$83)+'СЕТ СН'!$H$9+СВЦЭМ!$D$10+'СЕТ СН'!$H$6-'СЕТ СН'!$H$19</f>
        <v>1460.43008003</v>
      </c>
      <c r="E100" s="36">
        <f>SUMIFS(СВЦЭМ!$C$39:$C$782,СВЦЭМ!$A$39:$A$782,$A100,СВЦЭМ!$B$39:$B$782,E$83)+'СЕТ СН'!$H$9+СВЦЭМ!$D$10+'СЕТ СН'!$H$6-'СЕТ СН'!$H$19</f>
        <v>1485.82233503</v>
      </c>
      <c r="F100" s="36">
        <f>SUMIFS(СВЦЭМ!$C$39:$C$782,СВЦЭМ!$A$39:$A$782,$A100,СВЦЭМ!$B$39:$B$782,F$83)+'СЕТ СН'!$H$9+СВЦЭМ!$D$10+'СЕТ СН'!$H$6-'СЕТ СН'!$H$19</f>
        <v>1507.4675962199999</v>
      </c>
      <c r="G100" s="36">
        <f>SUMIFS(СВЦЭМ!$C$39:$C$782,СВЦЭМ!$A$39:$A$782,$A100,СВЦЭМ!$B$39:$B$782,G$83)+'СЕТ СН'!$H$9+СВЦЭМ!$D$10+'СЕТ СН'!$H$6-'СЕТ СН'!$H$19</f>
        <v>1456.7642353199999</v>
      </c>
      <c r="H100" s="36">
        <f>SUMIFS(СВЦЭМ!$C$39:$C$782,СВЦЭМ!$A$39:$A$782,$A100,СВЦЭМ!$B$39:$B$782,H$83)+'СЕТ СН'!$H$9+СВЦЭМ!$D$10+'СЕТ СН'!$H$6-'СЕТ СН'!$H$19</f>
        <v>1365.04544966</v>
      </c>
      <c r="I100" s="36">
        <f>SUMIFS(СВЦЭМ!$C$39:$C$782,СВЦЭМ!$A$39:$A$782,$A100,СВЦЭМ!$B$39:$B$782,I$83)+'СЕТ СН'!$H$9+СВЦЭМ!$D$10+'СЕТ СН'!$H$6-'СЕТ СН'!$H$19</f>
        <v>1246.50610749</v>
      </c>
      <c r="J100" s="36">
        <f>SUMIFS(СВЦЭМ!$C$39:$C$782,СВЦЭМ!$A$39:$A$782,$A100,СВЦЭМ!$B$39:$B$782,J$83)+'СЕТ СН'!$H$9+СВЦЭМ!$D$10+'СЕТ СН'!$H$6-'СЕТ СН'!$H$19</f>
        <v>1166.2200510800001</v>
      </c>
      <c r="K100" s="36">
        <f>SUMIFS(СВЦЭМ!$C$39:$C$782,СВЦЭМ!$A$39:$A$782,$A100,СВЦЭМ!$B$39:$B$782,K$83)+'СЕТ СН'!$H$9+СВЦЭМ!$D$10+'СЕТ СН'!$H$6-'СЕТ СН'!$H$19</f>
        <v>1127.4190296700001</v>
      </c>
      <c r="L100" s="36">
        <f>SUMIFS(СВЦЭМ!$C$39:$C$782,СВЦЭМ!$A$39:$A$782,$A100,СВЦЭМ!$B$39:$B$782,L$83)+'СЕТ СН'!$H$9+СВЦЭМ!$D$10+'СЕТ СН'!$H$6-'СЕТ СН'!$H$19</f>
        <v>1109.9198825000001</v>
      </c>
      <c r="M100" s="36">
        <f>SUMIFS(СВЦЭМ!$C$39:$C$782,СВЦЭМ!$A$39:$A$782,$A100,СВЦЭМ!$B$39:$B$782,M$83)+'СЕТ СН'!$H$9+СВЦЭМ!$D$10+'СЕТ СН'!$H$6-'СЕТ СН'!$H$19</f>
        <v>1107.8500772100001</v>
      </c>
      <c r="N100" s="36">
        <f>SUMIFS(СВЦЭМ!$C$39:$C$782,СВЦЭМ!$A$39:$A$782,$A100,СВЦЭМ!$B$39:$B$782,N$83)+'СЕТ СН'!$H$9+СВЦЭМ!$D$10+'СЕТ СН'!$H$6-'СЕТ СН'!$H$19</f>
        <v>1113.8726746500001</v>
      </c>
      <c r="O100" s="36">
        <f>SUMIFS(СВЦЭМ!$C$39:$C$782,СВЦЭМ!$A$39:$A$782,$A100,СВЦЭМ!$B$39:$B$782,O$83)+'СЕТ СН'!$H$9+СВЦЭМ!$D$10+'СЕТ СН'!$H$6-'СЕТ СН'!$H$19</f>
        <v>1122.6954236500001</v>
      </c>
      <c r="P100" s="36">
        <f>SUMIFS(СВЦЭМ!$C$39:$C$782,СВЦЭМ!$A$39:$A$782,$A100,СВЦЭМ!$B$39:$B$782,P$83)+'СЕТ СН'!$H$9+СВЦЭМ!$D$10+'СЕТ СН'!$H$6-'СЕТ СН'!$H$19</f>
        <v>1152.8488012</v>
      </c>
      <c r="Q100" s="36">
        <f>SUMIFS(СВЦЭМ!$C$39:$C$782,СВЦЭМ!$A$39:$A$782,$A100,СВЦЭМ!$B$39:$B$782,Q$83)+'СЕТ СН'!$H$9+СВЦЭМ!$D$10+'СЕТ СН'!$H$6-'СЕТ СН'!$H$19</f>
        <v>1162.5418992899999</v>
      </c>
      <c r="R100" s="36">
        <f>SUMIFS(СВЦЭМ!$C$39:$C$782,СВЦЭМ!$A$39:$A$782,$A100,СВЦЭМ!$B$39:$B$782,R$83)+'СЕТ СН'!$H$9+СВЦЭМ!$D$10+'СЕТ СН'!$H$6-'СЕТ СН'!$H$19</f>
        <v>1152.53478939</v>
      </c>
      <c r="S100" s="36">
        <f>SUMIFS(СВЦЭМ!$C$39:$C$782,СВЦЭМ!$A$39:$A$782,$A100,СВЦЭМ!$B$39:$B$782,S$83)+'СЕТ СН'!$H$9+СВЦЭМ!$D$10+'СЕТ СН'!$H$6-'СЕТ СН'!$H$19</f>
        <v>1115.60610952</v>
      </c>
      <c r="T100" s="36">
        <f>SUMIFS(СВЦЭМ!$C$39:$C$782,СВЦЭМ!$A$39:$A$782,$A100,СВЦЭМ!$B$39:$B$782,T$83)+'СЕТ СН'!$H$9+СВЦЭМ!$D$10+'СЕТ СН'!$H$6-'СЕТ СН'!$H$19</f>
        <v>1102.4989716100001</v>
      </c>
      <c r="U100" s="36">
        <f>SUMIFS(СВЦЭМ!$C$39:$C$782,СВЦЭМ!$A$39:$A$782,$A100,СВЦЭМ!$B$39:$B$782,U$83)+'СЕТ СН'!$H$9+СВЦЭМ!$D$10+'СЕТ СН'!$H$6-'СЕТ СН'!$H$19</f>
        <v>1089.25155806</v>
      </c>
      <c r="V100" s="36">
        <f>SUMIFS(СВЦЭМ!$C$39:$C$782,СВЦЭМ!$A$39:$A$782,$A100,СВЦЭМ!$B$39:$B$782,V$83)+'СЕТ СН'!$H$9+СВЦЭМ!$D$10+'СЕТ СН'!$H$6-'СЕТ СН'!$H$19</f>
        <v>1102.1343994900001</v>
      </c>
      <c r="W100" s="36">
        <f>SUMIFS(СВЦЭМ!$C$39:$C$782,СВЦЭМ!$A$39:$A$782,$A100,СВЦЭМ!$B$39:$B$782,W$83)+'СЕТ СН'!$H$9+СВЦЭМ!$D$10+'СЕТ СН'!$H$6-'СЕТ СН'!$H$19</f>
        <v>1094.4814730200001</v>
      </c>
      <c r="X100" s="36">
        <f>SUMIFS(СВЦЭМ!$C$39:$C$782,СВЦЭМ!$A$39:$A$782,$A100,СВЦЭМ!$B$39:$B$782,X$83)+'СЕТ СН'!$H$9+СВЦЭМ!$D$10+'СЕТ СН'!$H$6-'СЕТ СН'!$H$19</f>
        <v>1081.9549744600001</v>
      </c>
      <c r="Y100" s="36">
        <f>SUMIFS(СВЦЭМ!$C$39:$C$782,СВЦЭМ!$A$39:$A$782,$A100,СВЦЭМ!$B$39:$B$782,Y$83)+'СЕТ СН'!$H$9+СВЦЭМ!$D$10+'СЕТ СН'!$H$6-'СЕТ СН'!$H$19</f>
        <v>1118.50418025</v>
      </c>
    </row>
    <row r="101" spans="1:25" ht="15.75" x14ac:dyDescent="0.2">
      <c r="A101" s="35">
        <f t="shared" si="2"/>
        <v>44457</v>
      </c>
      <c r="B101" s="36">
        <f>SUMIFS(СВЦЭМ!$C$39:$C$782,СВЦЭМ!$A$39:$A$782,$A101,СВЦЭМ!$B$39:$B$782,B$83)+'СЕТ СН'!$H$9+СВЦЭМ!$D$10+'СЕТ СН'!$H$6-'СЕТ СН'!$H$19</f>
        <v>1135.24452232</v>
      </c>
      <c r="C101" s="36">
        <f>SUMIFS(СВЦЭМ!$C$39:$C$782,СВЦЭМ!$A$39:$A$782,$A101,СВЦЭМ!$B$39:$B$782,C$83)+'СЕТ СН'!$H$9+СВЦЭМ!$D$10+'СЕТ СН'!$H$6-'СЕТ СН'!$H$19</f>
        <v>1175.41234358</v>
      </c>
      <c r="D101" s="36">
        <f>SUMIFS(СВЦЭМ!$C$39:$C$782,СВЦЭМ!$A$39:$A$782,$A101,СВЦЭМ!$B$39:$B$782,D$83)+'СЕТ СН'!$H$9+СВЦЭМ!$D$10+'СЕТ СН'!$H$6-'СЕТ СН'!$H$19</f>
        <v>1243.1521600900001</v>
      </c>
      <c r="E101" s="36">
        <f>SUMIFS(СВЦЭМ!$C$39:$C$782,СВЦЭМ!$A$39:$A$782,$A101,СВЦЭМ!$B$39:$B$782,E$83)+'СЕТ СН'!$H$9+СВЦЭМ!$D$10+'СЕТ СН'!$H$6-'СЕТ СН'!$H$19</f>
        <v>1265.75665871</v>
      </c>
      <c r="F101" s="36">
        <f>SUMIFS(СВЦЭМ!$C$39:$C$782,СВЦЭМ!$A$39:$A$782,$A101,СВЦЭМ!$B$39:$B$782,F$83)+'СЕТ СН'!$H$9+СВЦЭМ!$D$10+'СЕТ СН'!$H$6-'СЕТ СН'!$H$19</f>
        <v>1264.1858109499999</v>
      </c>
      <c r="G101" s="36">
        <f>SUMIFS(СВЦЭМ!$C$39:$C$782,СВЦЭМ!$A$39:$A$782,$A101,СВЦЭМ!$B$39:$B$782,G$83)+'СЕТ СН'!$H$9+СВЦЭМ!$D$10+'СЕТ СН'!$H$6-'СЕТ СН'!$H$19</f>
        <v>1261.0714227600001</v>
      </c>
      <c r="H101" s="36">
        <f>SUMIFS(СВЦЭМ!$C$39:$C$782,СВЦЭМ!$A$39:$A$782,$A101,СВЦЭМ!$B$39:$B$782,H$83)+'СЕТ СН'!$H$9+СВЦЭМ!$D$10+'СЕТ СН'!$H$6-'СЕТ СН'!$H$19</f>
        <v>1239.63557547</v>
      </c>
      <c r="I101" s="36">
        <f>SUMIFS(СВЦЭМ!$C$39:$C$782,СВЦЭМ!$A$39:$A$782,$A101,СВЦЭМ!$B$39:$B$782,I$83)+'СЕТ СН'!$H$9+СВЦЭМ!$D$10+'СЕТ СН'!$H$6-'СЕТ СН'!$H$19</f>
        <v>1153.9535078400002</v>
      </c>
      <c r="J101" s="36">
        <f>SUMIFS(СВЦЭМ!$C$39:$C$782,СВЦЭМ!$A$39:$A$782,$A101,СВЦЭМ!$B$39:$B$782,J$83)+'СЕТ СН'!$H$9+СВЦЭМ!$D$10+'СЕТ СН'!$H$6-'СЕТ СН'!$H$19</f>
        <v>1091.3882459900001</v>
      </c>
      <c r="K101" s="36">
        <f>SUMIFS(СВЦЭМ!$C$39:$C$782,СВЦЭМ!$A$39:$A$782,$A101,СВЦЭМ!$B$39:$B$782,K$83)+'СЕТ СН'!$H$9+СВЦЭМ!$D$10+'СЕТ СН'!$H$6-'СЕТ СН'!$H$19</f>
        <v>1049.0966114400001</v>
      </c>
      <c r="L101" s="36">
        <f>SUMIFS(СВЦЭМ!$C$39:$C$782,СВЦЭМ!$A$39:$A$782,$A101,СВЦЭМ!$B$39:$B$782,L$83)+'СЕТ СН'!$H$9+СВЦЭМ!$D$10+'СЕТ СН'!$H$6-'СЕТ СН'!$H$19</f>
        <v>1053.9617884199999</v>
      </c>
      <c r="M101" s="36">
        <f>SUMIFS(СВЦЭМ!$C$39:$C$782,СВЦЭМ!$A$39:$A$782,$A101,СВЦЭМ!$B$39:$B$782,M$83)+'СЕТ СН'!$H$9+СВЦЭМ!$D$10+'СЕТ СН'!$H$6-'СЕТ СН'!$H$19</f>
        <v>1047.45972267</v>
      </c>
      <c r="N101" s="36">
        <f>SUMIFS(СВЦЭМ!$C$39:$C$782,СВЦЭМ!$A$39:$A$782,$A101,СВЦЭМ!$B$39:$B$782,N$83)+'СЕТ СН'!$H$9+СВЦЭМ!$D$10+'СЕТ СН'!$H$6-'СЕТ СН'!$H$19</f>
        <v>1070.72073245</v>
      </c>
      <c r="O101" s="36">
        <f>SUMIFS(СВЦЭМ!$C$39:$C$782,СВЦЭМ!$A$39:$A$782,$A101,СВЦЭМ!$B$39:$B$782,O$83)+'СЕТ СН'!$H$9+СВЦЭМ!$D$10+'СЕТ СН'!$H$6-'СЕТ СН'!$H$19</f>
        <v>1106.51760242</v>
      </c>
      <c r="P101" s="36">
        <f>SUMIFS(СВЦЭМ!$C$39:$C$782,СВЦЭМ!$A$39:$A$782,$A101,СВЦЭМ!$B$39:$B$782,P$83)+'СЕТ СН'!$H$9+СВЦЭМ!$D$10+'СЕТ СН'!$H$6-'СЕТ СН'!$H$19</f>
        <v>1126.36916759</v>
      </c>
      <c r="Q101" s="36">
        <f>SUMIFS(СВЦЭМ!$C$39:$C$782,СВЦЭМ!$A$39:$A$782,$A101,СВЦЭМ!$B$39:$B$782,Q$83)+'СЕТ СН'!$H$9+СВЦЭМ!$D$10+'СЕТ СН'!$H$6-'СЕТ СН'!$H$19</f>
        <v>1127.1184541600001</v>
      </c>
      <c r="R101" s="36">
        <f>SUMIFS(СВЦЭМ!$C$39:$C$782,СВЦЭМ!$A$39:$A$782,$A101,СВЦЭМ!$B$39:$B$782,R$83)+'СЕТ СН'!$H$9+СВЦЭМ!$D$10+'СЕТ СН'!$H$6-'СЕТ СН'!$H$19</f>
        <v>1123.4652410000001</v>
      </c>
      <c r="S101" s="36">
        <f>SUMIFS(СВЦЭМ!$C$39:$C$782,СВЦЭМ!$A$39:$A$782,$A101,СВЦЭМ!$B$39:$B$782,S$83)+'СЕТ СН'!$H$9+СВЦЭМ!$D$10+'СЕТ СН'!$H$6-'СЕТ СН'!$H$19</f>
        <v>1108.79401919</v>
      </c>
      <c r="T101" s="36">
        <f>SUMIFS(СВЦЭМ!$C$39:$C$782,СВЦЭМ!$A$39:$A$782,$A101,СВЦЭМ!$B$39:$B$782,T$83)+'СЕТ СН'!$H$9+СВЦЭМ!$D$10+'СЕТ СН'!$H$6-'СЕТ СН'!$H$19</f>
        <v>1071.8122120100002</v>
      </c>
      <c r="U101" s="36">
        <f>SUMIFS(СВЦЭМ!$C$39:$C$782,СВЦЭМ!$A$39:$A$782,$A101,СВЦЭМ!$B$39:$B$782,U$83)+'СЕТ СН'!$H$9+СВЦЭМ!$D$10+'СЕТ СН'!$H$6-'СЕТ СН'!$H$19</f>
        <v>1020.94715009</v>
      </c>
      <c r="V101" s="36">
        <f>SUMIFS(СВЦЭМ!$C$39:$C$782,СВЦЭМ!$A$39:$A$782,$A101,СВЦЭМ!$B$39:$B$782,V$83)+'СЕТ СН'!$H$9+СВЦЭМ!$D$10+'СЕТ СН'!$H$6-'СЕТ СН'!$H$19</f>
        <v>1007.41188297</v>
      </c>
      <c r="W101" s="36">
        <f>SUMIFS(СВЦЭМ!$C$39:$C$782,СВЦЭМ!$A$39:$A$782,$A101,СВЦЭМ!$B$39:$B$782,W$83)+'СЕТ СН'!$H$9+СВЦЭМ!$D$10+'СЕТ СН'!$H$6-'СЕТ СН'!$H$19</f>
        <v>997.12485221999998</v>
      </c>
      <c r="X101" s="36">
        <f>SUMIFS(СВЦЭМ!$C$39:$C$782,СВЦЭМ!$A$39:$A$782,$A101,СВЦЭМ!$B$39:$B$782,X$83)+'СЕТ СН'!$H$9+СВЦЭМ!$D$10+'СЕТ СН'!$H$6-'СЕТ СН'!$H$19</f>
        <v>1047.3536071000001</v>
      </c>
      <c r="Y101" s="36">
        <f>SUMIFS(СВЦЭМ!$C$39:$C$782,СВЦЭМ!$A$39:$A$782,$A101,СВЦЭМ!$B$39:$B$782,Y$83)+'СЕТ СН'!$H$9+СВЦЭМ!$D$10+'СЕТ СН'!$H$6-'СЕТ СН'!$H$19</f>
        <v>1076.7319386300001</v>
      </c>
    </row>
    <row r="102" spans="1:25" ht="15.75" x14ac:dyDescent="0.2">
      <c r="A102" s="35">
        <f t="shared" si="2"/>
        <v>44458</v>
      </c>
      <c r="B102" s="36">
        <f>SUMIFS(СВЦЭМ!$C$39:$C$782,СВЦЭМ!$A$39:$A$782,$A102,СВЦЭМ!$B$39:$B$782,B$83)+'СЕТ СН'!$H$9+СВЦЭМ!$D$10+'СЕТ СН'!$H$6-'СЕТ СН'!$H$19</f>
        <v>1100.91198276</v>
      </c>
      <c r="C102" s="36">
        <f>SUMIFS(СВЦЭМ!$C$39:$C$782,СВЦЭМ!$A$39:$A$782,$A102,СВЦЭМ!$B$39:$B$782,C$83)+'СЕТ СН'!$H$9+СВЦЭМ!$D$10+'СЕТ СН'!$H$6-'СЕТ СН'!$H$19</f>
        <v>1143.9205785700001</v>
      </c>
      <c r="D102" s="36">
        <f>SUMIFS(СВЦЭМ!$C$39:$C$782,СВЦЭМ!$A$39:$A$782,$A102,СВЦЭМ!$B$39:$B$782,D$83)+'СЕТ СН'!$H$9+СВЦЭМ!$D$10+'СЕТ СН'!$H$6-'СЕТ СН'!$H$19</f>
        <v>1202.73643636</v>
      </c>
      <c r="E102" s="36">
        <f>SUMIFS(СВЦЭМ!$C$39:$C$782,СВЦЭМ!$A$39:$A$782,$A102,СВЦЭМ!$B$39:$B$782,E$83)+'СЕТ СН'!$H$9+СВЦЭМ!$D$10+'СЕТ СН'!$H$6-'СЕТ СН'!$H$19</f>
        <v>1227.5105248899999</v>
      </c>
      <c r="F102" s="36">
        <f>SUMIFS(СВЦЭМ!$C$39:$C$782,СВЦЭМ!$A$39:$A$782,$A102,СВЦЭМ!$B$39:$B$782,F$83)+'СЕТ СН'!$H$9+СВЦЭМ!$D$10+'СЕТ СН'!$H$6-'СЕТ СН'!$H$19</f>
        <v>1236.7827666799999</v>
      </c>
      <c r="G102" s="36">
        <f>SUMIFS(СВЦЭМ!$C$39:$C$782,СВЦЭМ!$A$39:$A$782,$A102,СВЦЭМ!$B$39:$B$782,G$83)+'СЕТ СН'!$H$9+СВЦЭМ!$D$10+'СЕТ СН'!$H$6-'СЕТ СН'!$H$19</f>
        <v>1222.1302735200002</v>
      </c>
      <c r="H102" s="36">
        <f>SUMIFS(СВЦЭМ!$C$39:$C$782,СВЦЭМ!$A$39:$A$782,$A102,СВЦЭМ!$B$39:$B$782,H$83)+'СЕТ СН'!$H$9+СВЦЭМ!$D$10+'СЕТ СН'!$H$6-'СЕТ СН'!$H$19</f>
        <v>1187.3760805700001</v>
      </c>
      <c r="I102" s="36">
        <f>SUMIFS(СВЦЭМ!$C$39:$C$782,СВЦЭМ!$A$39:$A$782,$A102,СВЦЭМ!$B$39:$B$782,I$83)+'СЕТ СН'!$H$9+СВЦЭМ!$D$10+'СЕТ СН'!$H$6-'СЕТ СН'!$H$19</f>
        <v>1127.30693744</v>
      </c>
      <c r="J102" s="36">
        <f>SUMIFS(СВЦЭМ!$C$39:$C$782,СВЦЭМ!$A$39:$A$782,$A102,СВЦЭМ!$B$39:$B$782,J$83)+'СЕТ СН'!$H$9+СВЦЭМ!$D$10+'СЕТ СН'!$H$6-'СЕТ СН'!$H$19</f>
        <v>1097.00847344</v>
      </c>
      <c r="K102" s="36">
        <f>SUMIFS(СВЦЭМ!$C$39:$C$782,СВЦЭМ!$A$39:$A$782,$A102,СВЦЭМ!$B$39:$B$782,K$83)+'СЕТ СН'!$H$9+СВЦЭМ!$D$10+'СЕТ СН'!$H$6-'СЕТ СН'!$H$19</f>
        <v>1009.24043241</v>
      </c>
      <c r="L102" s="36">
        <f>SUMIFS(СВЦЭМ!$C$39:$C$782,СВЦЭМ!$A$39:$A$782,$A102,СВЦЭМ!$B$39:$B$782,L$83)+'СЕТ СН'!$H$9+СВЦЭМ!$D$10+'СЕТ СН'!$H$6-'СЕТ СН'!$H$19</f>
        <v>1007.74152271</v>
      </c>
      <c r="M102" s="36">
        <f>SUMIFS(СВЦЭМ!$C$39:$C$782,СВЦЭМ!$A$39:$A$782,$A102,СВЦЭМ!$B$39:$B$782,M$83)+'СЕТ СН'!$H$9+СВЦЭМ!$D$10+'СЕТ СН'!$H$6-'СЕТ СН'!$H$19</f>
        <v>1011.22445611</v>
      </c>
      <c r="N102" s="36">
        <f>SUMIFS(СВЦЭМ!$C$39:$C$782,СВЦЭМ!$A$39:$A$782,$A102,СВЦЭМ!$B$39:$B$782,N$83)+'СЕТ СН'!$H$9+СВЦЭМ!$D$10+'СЕТ СН'!$H$6-'СЕТ СН'!$H$19</f>
        <v>1020.07907305</v>
      </c>
      <c r="O102" s="36">
        <f>SUMIFS(СВЦЭМ!$C$39:$C$782,СВЦЭМ!$A$39:$A$782,$A102,СВЦЭМ!$B$39:$B$782,O$83)+'СЕТ СН'!$H$9+СВЦЭМ!$D$10+'СЕТ СН'!$H$6-'СЕТ СН'!$H$19</f>
        <v>1047.9105901600001</v>
      </c>
      <c r="P102" s="36">
        <f>SUMIFS(СВЦЭМ!$C$39:$C$782,СВЦЭМ!$A$39:$A$782,$A102,СВЦЭМ!$B$39:$B$782,P$83)+'СЕТ СН'!$H$9+СВЦЭМ!$D$10+'СЕТ СН'!$H$6-'СЕТ СН'!$H$19</f>
        <v>1092.1093724</v>
      </c>
      <c r="Q102" s="36">
        <f>SUMIFS(СВЦЭМ!$C$39:$C$782,СВЦЭМ!$A$39:$A$782,$A102,СВЦЭМ!$B$39:$B$782,Q$83)+'СЕТ СН'!$H$9+СВЦЭМ!$D$10+'СЕТ СН'!$H$6-'СЕТ СН'!$H$19</f>
        <v>1096.1971798300001</v>
      </c>
      <c r="R102" s="36">
        <f>SUMIFS(СВЦЭМ!$C$39:$C$782,СВЦЭМ!$A$39:$A$782,$A102,СВЦЭМ!$B$39:$B$782,R$83)+'СЕТ СН'!$H$9+СВЦЭМ!$D$10+'СЕТ СН'!$H$6-'СЕТ СН'!$H$19</f>
        <v>1090.1347367800001</v>
      </c>
      <c r="S102" s="36">
        <f>SUMIFS(СВЦЭМ!$C$39:$C$782,СВЦЭМ!$A$39:$A$782,$A102,СВЦЭМ!$B$39:$B$782,S$83)+'СЕТ СН'!$H$9+СВЦЭМ!$D$10+'СЕТ СН'!$H$6-'СЕТ СН'!$H$19</f>
        <v>1092.02738636</v>
      </c>
      <c r="T102" s="36">
        <f>SUMIFS(СВЦЭМ!$C$39:$C$782,СВЦЭМ!$A$39:$A$782,$A102,СВЦЭМ!$B$39:$B$782,T$83)+'СЕТ СН'!$H$9+СВЦЭМ!$D$10+'СЕТ СН'!$H$6-'СЕТ СН'!$H$19</f>
        <v>1116.9204446600002</v>
      </c>
      <c r="U102" s="36">
        <f>SUMIFS(СВЦЭМ!$C$39:$C$782,СВЦЭМ!$A$39:$A$782,$A102,СВЦЭМ!$B$39:$B$782,U$83)+'СЕТ СН'!$H$9+СВЦЭМ!$D$10+'СЕТ СН'!$H$6-'СЕТ СН'!$H$19</f>
        <v>1063.50159104</v>
      </c>
      <c r="V102" s="36">
        <f>SUMIFS(СВЦЭМ!$C$39:$C$782,СВЦЭМ!$A$39:$A$782,$A102,СВЦЭМ!$B$39:$B$782,V$83)+'СЕТ СН'!$H$9+СВЦЭМ!$D$10+'СЕТ СН'!$H$6-'СЕТ СН'!$H$19</f>
        <v>1053.00705174</v>
      </c>
      <c r="W102" s="36">
        <f>SUMIFS(СВЦЭМ!$C$39:$C$782,СВЦЭМ!$A$39:$A$782,$A102,СВЦЭМ!$B$39:$B$782,W$83)+'СЕТ СН'!$H$9+СВЦЭМ!$D$10+'СЕТ СН'!$H$6-'СЕТ СН'!$H$19</f>
        <v>1067.2137009400001</v>
      </c>
      <c r="X102" s="36">
        <f>SUMIFS(СВЦЭМ!$C$39:$C$782,СВЦЭМ!$A$39:$A$782,$A102,СВЦЭМ!$B$39:$B$782,X$83)+'СЕТ СН'!$H$9+СВЦЭМ!$D$10+'СЕТ СН'!$H$6-'СЕТ СН'!$H$19</f>
        <v>1077.38746281</v>
      </c>
      <c r="Y102" s="36">
        <f>SUMIFS(СВЦЭМ!$C$39:$C$782,СВЦЭМ!$A$39:$A$782,$A102,СВЦЭМ!$B$39:$B$782,Y$83)+'СЕТ СН'!$H$9+СВЦЭМ!$D$10+'СЕТ СН'!$H$6-'СЕТ СН'!$H$19</f>
        <v>1119.66465088</v>
      </c>
    </row>
    <row r="103" spans="1:25" ht="15.75" x14ac:dyDescent="0.2">
      <c r="A103" s="35">
        <f t="shared" si="2"/>
        <v>44459</v>
      </c>
      <c r="B103" s="36">
        <f>SUMIFS(СВЦЭМ!$C$39:$C$782,СВЦЭМ!$A$39:$A$782,$A103,СВЦЭМ!$B$39:$B$782,B$83)+'СЕТ СН'!$H$9+СВЦЭМ!$D$10+'СЕТ СН'!$H$6-'СЕТ СН'!$H$19</f>
        <v>1072.4099785400001</v>
      </c>
      <c r="C103" s="36">
        <f>SUMIFS(СВЦЭМ!$C$39:$C$782,СВЦЭМ!$A$39:$A$782,$A103,СВЦЭМ!$B$39:$B$782,C$83)+'СЕТ СН'!$H$9+СВЦЭМ!$D$10+'СЕТ СН'!$H$6-'СЕТ СН'!$H$19</f>
        <v>1161.0207847200002</v>
      </c>
      <c r="D103" s="36">
        <f>SUMIFS(СВЦЭМ!$C$39:$C$782,СВЦЭМ!$A$39:$A$782,$A103,СВЦЭМ!$B$39:$B$782,D$83)+'СЕТ СН'!$H$9+СВЦЭМ!$D$10+'СЕТ СН'!$H$6-'СЕТ СН'!$H$19</f>
        <v>1207.80201876</v>
      </c>
      <c r="E103" s="36">
        <f>SUMIFS(СВЦЭМ!$C$39:$C$782,СВЦЭМ!$A$39:$A$782,$A103,СВЦЭМ!$B$39:$B$782,E$83)+'СЕТ СН'!$H$9+СВЦЭМ!$D$10+'СЕТ СН'!$H$6-'СЕТ СН'!$H$19</f>
        <v>1224.8613799</v>
      </c>
      <c r="F103" s="36">
        <f>SUMIFS(СВЦЭМ!$C$39:$C$782,СВЦЭМ!$A$39:$A$782,$A103,СВЦЭМ!$B$39:$B$782,F$83)+'СЕТ СН'!$H$9+СВЦЭМ!$D$10+'СЕТ СН'!$H$6-'СЕТ СН'!$H$19</f>
        <v>1235.6238546700001</v>
      </c>
      <c r="G103" s="36">
        <f>SUMIFS(СВЦЭМ!$C$39:$C$782,СВЦЭМ!$A$39:$A$782,$A103,СВЦЭМ!$B$39:$B$782,G$83)+'СЕТ СН'!$H$9+СВЦЭМ!$D$10+'СЕТ СН'!$H$6-'СЕТ СН'!$H$19</f>
        <v>1220.2742788</v>
      </c>
      <c r="H103" s="36">
        <f>SUMIFS(СВЦЭМ!$C$39:$C$782,СВЦЭМ!$A$39:$A$782,$A103,СВЦЭМ!$B$39:$B$782,H$83)+'СЕТ СН'!$H$9+СВЦЭМ!$D$10+'СЕТ СН'!$H$6-'СЕТ СН'!$H$19</f>
        <v>1166.38525061</v>
      </c>
      <c r="I103" s="36">
        <f>SUMIFS(СВЦЭМ!$C$39:$C$782,СВЦЭМ!$A$39:$A$782,$A103,СВЦЭМ!$B$39:$B$782,I$83)+'СЕТ СН'!$H$9+СВЦЭМ!$D$10+'СЕТ СН'!$H$6-'СЕТ СН'!$H$19</f>
        <v>1121.1309958000002</v>
      </c>
      <c r="J103" s="36">
        <f>SUMIFS(СВЦЭМ!$C$39:$C$782,СВЦЭМ!$A$39:$A$782,$A103,СВЦЭМ!$B$39:$B$782,J$83)+'СЕТ СН'!$H$9+СВЦЭМ!$D$10+'СЕТ СН'!$H$6-'СЕТ СН'!$H$19</f>
        <v>1121.6090969500001</v>
      </c>
      <c r="K103" s="36">
        <f>SUMIFS(СВЦЭМ!$C$39:$C$782,СВЦЭМ!$A$39:$A$782,$A103,СВЦЭМ!$B$39:$B$782,K$83)+'СЕТ СН'!$H$9+СВЦЭМ!$D$10+'СЕТ СН'!$H$6-'СЕТ СН'!$H$19</f>
        <v>1118.34980324</v>
      </c>
      <c r="L103" s="36">
        <f>SUMIFS(СВЦЭМ!$C$39:$C$782,СВЦЭМ!$A$39:$A$782,$A103,СВЦЭМ!$B$39:$B$782,L$83)+'СЕТ СН'!$H$9+СВЦЭМ!$D$10+'СЕТ СН'!$H$6-'СЕТ СН'!$H$19</f>
        <v>1105.02108716</v>
      </c>
      <c r="M103" s="36">
        <f>SUMIFS(СВЦЭМ!$C$39:$C$782,СВЦЭМ!$A$39:$A$782,$A103,СВЦЭМ!$B$39:$B$782,M$83)+'СЕТ СН'!$H$9+СВЦЭМ!$D$10+'СЕТ СН'!$H$6-'СЕТ СН'!$H$19</f>
        <v>1105.39605923</v>
      </c>
      <c r="N103" s="36">
        <f>SUMIFS(СВЦЭМ!$C$39:$C$782,СВЦЭМ!$A$39:$A$782,$A103,СВЦЭМ!$B$39:$B$782,N$83)+'СЕТ СН'!$H$9+СВЦЭМ!$D$10+'СЕТ СН'!$H$6-'СЕТ СН'!$H$19</f>
        <v>1113.9727867300001</v>
      </c>
      <c r="O103" s="36">
        <f>SUMIFS(СВЦЭМ!$C$39:$C$782,СВЦЭМ!$A$39:$A$782,$A103,СВЦЭМ!$B$39:$B$782,O$83)+'СЕТ СН'!$H$9+СВЦЭМ!$D$10+'СЕТ СН'!$H$6-'СЕТ СН'!$H$19</f>
        <v>1145.15204773</v>
      </c>
      <c r="P103" s="36">
        <f>SUMIFS(СВЦЭМ!$C$39:$C$782,СВЦЭМ!$A$39:$A$782,$A103,СВЦЭМ!$B$39:$B$782,P$83)+'СЕТ СН'!$H$9+СВЦЭМ!$D$10+'СЕТ СН'!$H$6-'СЕТ СН'!$H$19</f>
        <v>1177.2111384100001</v>
      </c>
      <c r="Q103" s="36">
        <f>SUMIFS(СВЦЭМ!$C$39:$C$782,СВЦЭМ!$A$39:$A$782,$A103,СВЦЭМ!$B$39:$B$782,Q$83)+'СЕТ СН'!$H$9+СВЦЭМ!$D$10+'СЕТ СН'!$H$6-'СЕТ СН'!$H$19</f>
        <v>1174.0702973700002</v>
      </c>
      <c r="R103" s="36">
        <f>SUMIFS(СВЦЭМ!$C$39:$C$782,СВЦЭМ!$A$39:$A$782,$A103,СВЦЭМ!$B$39:$B$782,R$83)+'СЕТ СН'!$H$9+СВЦЭМ!$D$10+'СЕТ СН'!$H$6-'СЕТ СН'!$H$19</f>
        <v>1158.40183316</v>
      </c>
      <c r="S103" s="36">
        <f>SUMIFS(СВЦЭМ!$C$39:$C$782,СВЦЭМ!$A$39:$A$782,$A103,СВЦЭМ!$B$39:$B$782,S$83)+'СЕТ СН'!$H$9+СВЦЭМ!$D$10+'СЕТ СН'!$H$6-'СЕТ СН'!$H$19</f>
        <v>1164.2072659100002</v>
      </c>
      <c r="T103" s="36">
        <f>SUMIFS(СВЦЭМ!$C$39:$C$782,СВЦЭМ!$A$39:$A$782,$A103,СВЦЭМ!$B$39:$B$782,T$83)+'СЕТ СН'!$H$9+СВЦЭМ!$D$10+'СЕТ СН'!$H$6-'СЕТ СН'!$H$19</f>
        <v>1140.1162403800001</v>
      </c>
      <c r="U103" s="36">
        <f>SUMIFS(СВЦЭМ!$C$39:$C$782,СВЦЭМ!$A$39:$A$782,$A103,СВЦЭМ!$B$39:$B$782,U$83)+'СЕТ СН'!$H$9+СВЦЭМ!$D$10+'СЕТ СН'!$H$6-'СЕТ СН'!$H$19</f>
        <v>1158.2011502100002</v>
      </c>
      <c r="V103" s="36">
        <f>SUMIFS(СВЦЭМ!$C$39:$C$782,СВЦЭМ!$A$39:$A$782,$A103,СВЦЭМ!$B$39:$B$782,V$83)+'СЕТ СН'!$H$9+СВЦЭМ!$D$10+'СЕТ СН'!$H$6-'СЕТ СН'!$H$19</f>
        <v>1118.8893018000001</v>
      </c>
      <c r="W103" s="36">
        <f>SUMIFS(СВЦЭМ!$C$39:$C$782,СВЦЭМ!$A$39:$A$782,$A103,СВЦЭМ!$B$39:$B$782,W$83)+'СЕТ СН'!$H$9+СВЦЭМ!$D$10+'СЕТ СН'!$H$6-'СЕТ СН'!$H$19</f>
        <v>1107.09210082</v>
      </c>
      <c r="X103" s="36">
        <f>SUMIFS(СВЦЭМ!$C$39:$C$782,СВЦЭМ!$A$39:$A$782,$A103,СВЦЭМ!$B$39:$B$782,X$83)+'СЕТ СН'!$H$9+СВЦЭМ!$D$10+'СЕТ СН'!$H$6-'СЕТ СН'!$H$19</f>
        <v>1136.05231789</v>
      </c>
      <c r="Y103" s="36">
        <f>SUMIFS(СВЦЭМ!$C$39:$C$782,СВЦЭМ!$A$39:$A$782,$A103,СВЦЭМ!$B$39:$B$782,Y$83)+'СЕТ СН'!$H$9+СВЦЭМ!$D$10+'СЕТ СН'!$H$6-'СЕТ СН'!$H$19</f>
        <v>1108.77087861</v>
      </c>
    </row>
    <row r="104" spans="1:25" ht="15.75" x14ac:dyDescent="0.2">
      <c r="A104" s="35">
        <f t="shared" si="2"/>
        <v>44460</v>
      </c>
      <c r="B104" s="36">
        <f>SUMIFS(СВЦЭМ!$C$39:$C$782,СВЦЭМ!$A$39:$A$782,$A104,СВЦЭМ!$B$39:$B$782,B$83)+'СЕТ СН'!$H$9+СВЦЭМ!$D$10+'СЕТ СН'!$H$6-'СЕТ СН'!$H$19</f>
        <v>1169.50386643</v>
      </c>
      <c r="C104" s="36">
        <f>SUMIFS(СВЦЭМ!$C$39:$C$782,СВЦЭМ!$A$39:$A$782,$A104,СВЦЭМ!$B$39:$B$782,C$83)+'СЕТ СН'!$H$9+СВЦЭМ!$D$10+'СЕТ СН'!$H$6-'СЕТ СН'!$H$19</f>
        <v>1250.6765861399999</v>
      </c>
      <c r="D104" s="36">
        <f>SUMIFS(СВЦЭМ!$C$39:$C$782,СВЦЭМ!$A$39:$A$782,$A104,СВЦЭМ!$B$39:$B$782,D$83)+'СЕТ СН'!$H$9+СВЦЭМ!$D$10+'СЕТ СН'!$H$6-'СЕТ СН'!$H$19</f>
        <v>1279.85355437</v>
      </c>
      <c r="E104" s="36">
        <f>SUMIFS(СВЦЭМ!$C$39:$C$782,СВЦЭМ!$A$39:$A$782,$A104,СВЦЭМ!$B$39:$B$782,E$83)+'СЕТ СН'!$H$9+СВЦЭМ!$D$10+'СЕТ СН'!$H$6-'СЕТ СН'!$H$19</f>
        <v>1288.53799884</v>
      </c>
      <c r="F104" s="36">
        <f>SUMIFS(СВЦЭМ!$C$39:$C$782,СВЦЭМ!$A$39:$A$782,$A104,СВЦЭМ!$B$39:$B$782,F$83)+'СЕТ СН'!$H$9+СВЦЭМ!$D$10+'СЕТ СН'!$H$6-'СЕТ СН'!$H$19</f>
        <v>1289.2937214900001</v>
      </c>
      <c r="G104" s="36">
        <f>SUMIFS(СВЦЭМ!$C$39:$C$782,СВЦЭМ!$A$39:$A$782,$A104,СВЦЭМ!$B$39:$B$782,G$83)+'СЕТ СН'!$H$9+СВЦЭМ!$D$10+'СЕТ СН'!$H$6-'СЕТ СН'!$H$19</f>
        <v>1264.4191760899998</v>
      </c>
      <c r="H104" s="36">
        <f>SUMIFS(СВЦЭМ!$C$39:$C$782,СВЦЭМ!$A$39:$A$782,$A104,СВЦЭМ!$B$39:$B$782,H$83)+'СЕТ СН'!$H$9+СВЦЭМ!$D$10+'СЕТ СН'!$H$6-'СЕТ СН'!$H$19</f>
        <v>1207.4863229</v>
      </c>
      <c r="I104" s="36">
        <f>SUMIFS(СВЦЭМ!$C$39:$C$782,СВЦЭМ!$A$39:$A$782,$A104,СВЦЭМ!$B$39:$B$782,I$83)+'СЕТ СН'!$H$9+СВЦЭМ!$D$10+'СЕТ СН'!$H$6-'СЕТ СН'!$H$19</f>
        <v>1157.7315209200001</v>
      </c>
      <c r="J104" s="36">
        <f>SUMIFS(СВЦЭМ!$C$39:$C$782,СВЦЭМ!$A$39:$A$782,$A104,СВЦЭМ!$B$39:$B$782,J$83)+'СЕТ СН'!$H$9+СВЦЭМ!$D$10+'СЕТ СН'!$H$6-'СЕТ СН'!$H$19</f>
        <v>1135.35083265</v>
      </c>
      <c r="K104" s="36">
        <f>SUMIFS(СВЦЭМ!$C$39:$C$782,СВЦЭМ!$A$39:$A$782,$A104,СВЦЭМ!$B$39:$B$782,K$83)+'СЕТ СН'!$H$9+СВЦЭМ!$D$10+'СЕТ СН'!$H$6-'СЕТ СН'!$H$19</f>
        <v>1118.47903905</v>
      </c>
      <c r="L104" s="36">
        <f>SUMIFS(СВЦЭМ!$C$39:$C$782,СВЦЭМ!$A$39:$A$782,$A104,СВЦЭМ!$B$39:$B$782,L$83)+'СЕТ СН'!$H$9+СВЦЭМ!$D$10+'СЕТ СН'!$H$6-'СЕТ СН'!$H$19</f>
        <v>1111.1659623400001</v>
      </c>
      <c r="M104" s="36">
        <f>SUMIFS(СВЦЭМ!$C$39:$C$782,СВЦЭМ!$A$39:$A$782,$A104,СВЦЭМ!$B$39:$B$782,M$83)+'СЕТ СН'!$H$9+СВЦЭМ!$D$10+'СЕТ СН'!$H$6-'СЕТ СН'!$H$19</f>
        <v>1118.25118737</v>
      </c>
      <c r="N104" s="36">
        <f>SUMIFS(СВЦЭМ!$C$39:$C$782,СВЦЭМ!$A$39:$A$782,$A104,СВЦЭМ!$B$39:$B$782,N$83)+'СЕТ СН'!$H$9+СВЦЭМ!$D$10+'СЕТ СН'!$H$6-'СЕТ СН'!$H$19</f>
        <v>1108.1484270800001</v>
      </c>
      <c r="O104" s="36">
        <f>SUMIFS(СВЦЭМ!$C$39:$C$782,СВЦЭМ!$A$39:$A$782,$A104,СВЦЭМ!$B$39:$B$782,O$83)+'СЕТ СН'!$H$9+СВЦЭМ!$D$10+'СЕТ СН'!$H$6-'СЕТ СН'!$H$19</f>
        <v>1136.9298233900001</v>
      </c>
      <c r="P104" s="36">
        <f>SUMIFS(СВЦЭМ!$C$39:$C$782,СВЦЭМ!$A$39:$A$782,$A104,СВЦЭМ!$B$39:$B$782,P$83)+'СЕТ СН'!$H$9+СВЦЭМ!$D$10+'СЕТ СН'!$H$6-'СЕТ СН'!$H$19</f>
        <v>1173.0756348500001</v>
      </c>
      <c r="Q104" s="36">
        <f>SUMIFS(СВЦЭМ!$C$39:$C$782,СВЦЭМ!$A$39:$A$782,$A104,СВЦЭМ!$B$39:$B$782,Q$83)+'СЕТ СН'!$H$9+СВЦЭМ!$D$10+'СЕТ СН'!$H$6-'СЕТ СН'!$H$19</f>
        <v>1178.0369915900001</v>
      </c>
      <c r="R104" s="36">
        <f>SUMIFS(СВЦЭМ!$C$39:$C$782,СВЦЭМ!$A$39:$A$782,$A104,СВЦЭМ!$B$39:$B$782,R$83)+'СЕТ СН'!$H$9+СВЦЭМ!$D$10+'СЕТ СН'!$H$6-'СЕТ СН'!$H$19</f>
        <v>1168.1665233000001</v>
      </c>
      <c r="S104" s="36">
        <f>SUMIFS(СВЦЭМ!$C$39:$C$782,СВЦЭМ!$A$39:$A$782,$A104,СВЦЭМ!$B$39:$B$782,S$83)+'СЕТ СН'!$H$9+СВЦЭМ!$D$10+'СЕТ СН'!$H$6-'СЕТ СН'!$H$19</f>
        <v>1161.7834293800001</v>
      </c>
      <c r="T104" s="36">
        <f>SUMIFS(СВЦЭМ!$C$39:$C$782,СВЦЭМ!$A$39:$A$782,$A104,СВЦЭМ!$B$39:$B$782,T$83)+'СЕТ СН'!$H$9+СВЦЭМ!$D$10+'СЕТ СН'!$H$6-'СЕТ СН'!$H$19</f>
        <v>1135.98029524</v>
      </c>
      <c r="U104" s="36">
        <f>SUMIFS(СВЦЭМ!$C$39:$C$782,СВЦЭМ!$A$39:$A$782,$A104,СВЦЭМ!$B$39:$B$782,U$83)+'СЕТ СН'!$H$9+СВЦЭМ!$D$10+'СЕТ СН'!$H$6-'СЕТ СН'!$H$19</f>
        <v>1122.1849411800001</v>
      </c>
      <c r="V104" s="36">
        <f>SUMIFS(СВЦЭМ!$C$39:$C$782,СВЦЭМ!$A$39:$A$782,$A104,СВЦЭМ!$B$39:$B$782,V$83)+'СЕТ СН'!$H$9+СВЦЭМ!$D$10+'СЕТ СН'!$H$6-'СЕТ СН'!$H$19</f>
        <v>1113.45377882</v>
      </c>
      <c r="W104" s="36">
        <f>SUMIFS(СВЦЭМ!$C$39:$C$782,СВЦЭМ!$A$39:$A$782,$A104,СВЦЭМ!$B$39:$B$782,W$83)+'СЕТ СН'!$H$9+СВЦЭМ!$D$10+'СЕТ СН'!$H$6-'СЕТ СН'!$H$19</f>
        <v>1107.1142665500001</v>
      </c>
      <c r="X104" s="36">
        <f>SUMIFS(СВЦЭМ!$C$39:$C$782,СВЦЭМ!$A$39:$A$782,$A104,СВЦЭМ!$B$39:$B$782,X$83)+'СЕТ СН'!$H$9+СВЦЭМ!$D$10+'СЕТ СН'!$H$6-'СЕТ СН'!$H$19</f>
        <v>1082.96315364</v>
      </c>
      <c r="Y104" s="36">
        <f>SUMIFS(СВЦЭМ!$C$39:$C$782,СВЦЭМ!$A$39:$A$782,$A104,СВЦЭМ!$B$39:$B$782,Y$83)+'СЕТ СН'!$H$9+СВЦЭМ!$D$10+'СЕТ СН'!$H$6-'СЕТ СН'!$H$19</f>
        <v>1079.14521642</v>
      </c>
    </row>
    <row r="105" spans="1:25" ht="15.75" x14ac:dyDescent="0.2">
      <c r="A105" s="35">
        <f t="shared" si="2"/>
        <v>44461</v>
      </c>
      <c r="B105" s="36">
        <f>SUMIFS(СВЦЭМ!$C$39:$C$782,СВЦЭМ!$A$39:$A$782,$A105,СВЦЭМ!$B$39:$B$782,B$83)+'СЕТ СН'!$H$9+СВЦЭМ!$D$10+'СЕТ СН'!$H$6-'СЕТ СН'!$H$19</f>
        <v>1160.9045888600001</v>
      </c>
      <c r="C105" s="36">
        <f>SUMIFS(СВЦЭМ!$C$39:$C$782,СВЦЭМ!$A$39:$A$782,$A105,СВЦЭМ!$B$39:$B$782,C$83)+'СЕТ СН'!$H$9+СВЦЭМ!$D$10+'СЕТ СН'!$H$6-'СЕТ СН'!$H$19</f>
        <v>1217.7312858300002</v>
      </c>
      <c r="D105" s="36">
        <f>SUMIFS(СВЦЭМ!$C$39:$C$782,СВЦЭМ!$A$39:$A$782,$A105,СВЦЭМ!$B$39:$B$782,D$83)+'СЕТ СН'!$H$9+СВЦЭМ!$D$10+'СЕТ СН'!$H$6-'СЕТ СН'!$H$19</f>
        <v>1248.24722604</v>
      </c>
      <c r="E105" s="36">
        <f>SUMIFS(СВЦЭМ!$C$39:$C$782,СВЦЭМ!$A$39:$A$782,$A105,СВЦЭМ!$B$39:$B$782,E$83)+'СЕТ СН'!$H$9+СВЦЭМ!$D$10+'СЕТ СН'!$H$6-'СЕТ СН'!$H$19</f>
        <v>1270.42559646</v>
      </c>
      <c r="F105" s="36">
        <f>SUMIFS(СВЦЭМ!$C$39:$C$782,СВЦЭМ!$A$39:$A$782,$A105,СВЦЭМ!$B$39:$B$782,F$83)+'СЕТ СН'!$H$9+СВЦЭМ!$D$10+'СЕТ СН'!$H$6-'СЕТ СН'!$H$19</f>
        <v>1269.78436302</v>
      </c>
      <c r="G105" s="36">
        <f>SUMIFS(СВЦЭМ!$C$39:$C$782,СВЦЭМ!$A$39:$A$782,$A105,СВЦЭМ!$B$39:$B$782,G$83)+'СЕТ СН'!$H$9+СВЦЭМ!$D$10+'СЕТ СН'!$H$6-'СЕТ СН'!$H$19</f>
        <v>1261.2515202099999</v>
      </c>
      <c r="H105" s="36">
        <f>SUMIFS(СВЦЭМ!$C$39:$C$782,СВЦЭМ!$A$39:$A$782,$A105,СВЦЭМ!$B$39:$B$782,H$83)+'СЕТ СН'!$H$9+СВЦЭМ!$D$10+'СЕТ СН'!$H$6-'СЕТ СН'!$H$19</f>
        <v>1210.81602911</v>
      </c>
      <c r="I105" s="36">
        <f>SUMIFS(СВЦЭМ!$C$39:$C$782,СВЦЭМ!$A$39:$A$782,$A105,СВЦЭМ!$B$39:$B$782,I$83)+'СЕТ СН'!$H$9+СВЦЭМ!$D$10+'СЕТ СН'!$H$6-'СЕТ СН'!$H$19</f>
        <v>1144.3425178500001</v>
      </c>
      <c r="J105" s="36">
        <f>SUMIFS(СВЦЭМ!$C$39:$C$782,СВЦЭМ!$A$39:$A$782,$A105,СВЦЭМ!$B$39:$B$782,J$83)+'СЕТ СН'!$H$9+СВЦЭМ!$D$10+'СЕТ СН'!$H$6-'СЕТ СН'!$H$19</f>
        <v>1124.24361479</v>
      </c>
      <c r="K105" s="36">
        <f>SUMIFS(СВЦЭМ!$C$39:$C$782,СВЦЭМ!$A$39:$A$782,$A105,СВЦЭМ!$B$39:$B$782,K$83)+'СЕТ СН'!$H$9+СВЦЭМ!$D$10+'СЕТ СН'!$H$6-'СЕТ СН'!$H$19</f>
        <v>1123.9952962900002</v>
      </c>
      <c r="L105" s="36">
        <f>SUMIFS(СВЦЭМ!$C$39:$C$782,СВЦЭМ!$A$39:$A$782,$A105,СВЦЭМ!$B$39:$B$782,L$83)+'СЕТ СН'!$H$9+СВЦЭМ!$D$10+'СЕТ СН'!$H$6-'СЕТ СН'!$H$19</f>
        <v>1107.8420294</v>
      </c>
      <c r="M105" s="36">
        <f>SUMIFS(СВЦЭМ!$C$39:$C$782,СВЦЭМ!$A$39:$A$782,$A105,СВЦЭМ!$B$39:$B$782,M$83)+'СЕТ СН'!$H$9+СВЦЭМ!$D$10+'СЕТ СН'!$H$6-'СЕТ СН'!$H$19</f>
        <v>1100.1745285300001</v>
      </c>
      <c r="N105" s="36">
        <f>SUMIFS(СВЦЭМ!$C$39:$C$782,СВЦЭМ!$A$39:$A$782,$A105,СВЦЭМ!$B$39:$B$782,N$83)+'СЕТ СН'!$H$9+СВЦЭМ!$D$10+'СЕТ СН'!$H$6-'СЕТ СН'!$H$19</f>
        <v>1100.00146976</v>
      </c>
      <c r="O105" s="36">
        <f>SUMIFS(СВЦЭМ!$C$39:$C$782,СВЦЭМ!$A$39:$A$782,$A105,СВЦЭМ!$B$39:$B$782,O$83)+'СЕТ СН'!$H$9+СВЦЭМ!$D$10+'СЕТ СН'!$H$6-'СЕТ СН'!$H$19</f>
        <v>1135.6859791300001</v>
      </c>
      <c r="P105" s="36">
        <f>SUMIFS(СВЦЭМ!$C$39:$C$782,СВЦЭМ!$A$39:$A$782,$A105,СВЦЭМ!$B$39:$B$782,P$83)+'СЕТ СН'!$H$9+СВЦЭМ!$D$10+'СЕТ СН'!$H$6-'СЕТ СН'!$H$19</f>
        <v>1170.0107276800002</v>
      </c>
      <c r="Q105" s="36">
        <f>SUMIFS(СВЦЭМ!$C$39:$C$782,СВЦЭМ!$A$39:$A$782,$A105,СВЦЭМ!$B$39:$B$782,Q$83)+'СЕТ СН'!$H$9+СВЦЭМ!$D$10+'СЕТ СН'!$H$6-'СЕТ СН'!$H$19</f>
        <v>1175.6575987900001</v>
      </c>
      <c r="R105" s="36">
        <f>SUMIFS(СВЦЭМ!$C$39:$C$782,СВЦЭМ!$A$39:$A$782,$A105,СВЦЭМ!$B$39:$B$782,R$83)+'СЕТ СН'!$H$9+СВЦЭМ!$D$10+'СЕТ СН'!$H$6-'СЕТ СН'!$H$19</f>
        <v>1161.9715664800001</v>
      </c>
      <c r="S105" s="36">
        <f>SUMIFS(СВЦЭМ!$C$39:$C$782,СВЦЭМ!$A$39:$A$782,$A105,СВЦЭМ!$B$39:$B$782,S$83)+'СЕТ СН'!$H$9+СВЦЭМ!$D$10+'СЕТ СН'!$H$6-'СЕТ СН'!$H$19</f>
        <v>1139.9137710100001</v>
      </c>
      <c r="T105" s="36">
        <f>SUMIFS(СВЦЭМ!$C$39:$C$782,СВЦЭМ!$A$39:$A$782,$A105,СВЦЭМ!$B$39:$B$782,T$83)+'СЕТ СН'!$H$9+СВЦЭМ!$D$10+'СЕТ СН'!$H$6-'СЕТ СН'!$H$19</f>
        <v>1115.9742598600001</v>
      </c>
      <c r="U105" s="36">
        <f>SUMIFS(СВЦЭМ!$C$39:$C$782,СВЦЭМ!$A$39:$A$782,$A105,СВЦЭМ!$B$39:$B$782,U$83)+'СЕТ СН'!$H$9+СВЦЭМ!$D$10+'СЕТ СН'!$H$6-'СЕТ СН'!$H$19</f>
        <v>1115.78617626</v>
      </c>
      <c r="V105" s="36">
        <f>SUMIFS(СВЦЭМ!$C$39:$C$782,СВЦЭМ!$A$39:$A$782,$A105,СВЦЭМ!$B$39:$B$782,V$83)+'СЕТ СН'!$H$9+СВЦЭМ!$D$10+'СЕТ СН'!$H$6-'СЕТ СН'!$H$19</f>
        <v>1105.1160971100001</v>
      </c>
      <c r="W105" s="36">
        <f>SUMIFS(СВЦЭМ!$C$39:$C$782,СВЦЭМ!$A$39:$A$782,$A105,СВЦЭМ!$B$39:$B$782,W$83)+'СЕТ СН'!$H$9+СВЦЭМ!$D$10+'СЕТ СН'!$H$6-'СЕТ СН'!$H$19</f>
        <v>1097.86578945</v>
      </c>
      <c r="X105" s="36">
        <f>SUMIFS(СВЦЭМ!$C$39:$C$782,СВЦЭМ!$A$39:$A$782,$A105,СВЦЭМ!$B$39:$B$782,X$83)+'СЕТ СН'!$H$9+СВЦЭМ!$D$10+'СЕТ СН'!$H$6-'СЕТ СН'!$H$19</f>
        <v>1078.8808488</v>
      </c>
      <c r="Y105" s="36">
        <f>SUMIFS(СВЦЭМ!$C$39:$C$782,СВЦЭМ!$A$39:$A$782,$A105,СВЦЭМ!$B$39:$B$782,Y$83)+'СЕТ СН'!$H$9+СВЦЭМ!$D$10+'СЕТ СН'!$H$6-'СЕТ СН'!$H$19</f>
        <v>1072.26454033</v>
      </c>
    </row>
    <row r="106" spans="1:25" ht="15.75" x14ac:dyDescent="0.2">
      <c r="A106" s="35">
        <f t="shared" si="2"/>
        <v>44462</v>
      </c>
      <c r="B106" s="36">
        <f>SUMIFS(СВЦЭМ!$C$39:$C$782,СВЦЭМ!$A$39:$A$782,$A106,СВЦЭМ!$B$39:$B$782,B$83)+'СЕТ СН'!$H$9+СВЦЭМ!$D$10+'СЕТ СН'!$H$6-'СЕТ СН'!$H$19</f>
        <v>1194.83302166</v>
      </c>
      <c r="C106" s="36">
        <f>SUMIFS(СВЦЭМ!$C$39:$C$782,СВЦЭМ!$A$39:$A$782,$A106,СВЦЭМ!$B$39:$B$782,C$83)+'СЕТ СН'!$H$9+СВЦЭМ!$D$10+'СЕТ СН'!$H$6-'СЕТ СН'!$H$19</f>
        <v>1287.7213180900001</v>
      </c>
      <c r="D106" s="36">
        <f>SUMIFS(СВЦЭМ!$C$39:$C$782,СВЦЭМ!$A$39:$A$782,$A106,СВЦЭМ!$B$39:$B$782,D$83)+'СЕТ СН'!$H$9+СВЦЭМ!$D$10+'СЕТ СН'!$H$6-'СЕТ СН'!$H$19</f>
        <v>1345.5206639</v>
      </c>
      <c r="E106" s="36">
        <f>SUMIFS(СВЦЭМ!$C$39:$C$782,СВЦЭМ!$A$39:$A$782,$A106,СВЦЭМ!$B$39:$B$782,E$83)+'СЕТ СН'!$H$9+СВЦЭМ!$D$10+'СЕТ СН'!$H$6-'СЕТ СН'!$H$19</f>
        <v>1355.97897156</v>
      </c>
      <c r="F106" s="36">
        <f>SUMIFS(СВЦЭМ!$C$39:$C$782,СВЦЭМ!$A$39:$A$782,$A106,СВЦЭМ!$B$39:$B$782,F$83)+'СЕТ СН'!$H$9+СВЦЭМ!$D$10+'СЕТ СН'!$H$6-'СЕТ СН'!$H$19</f>
        <v>1356.9488363200001</v>
      </c>
      <c r="G106" s="36">
        <f>SUMIFS(СВЦЭМ!$C$39:$C$782,СВЦЭМ!$A$39:$A$782,$A106,СВЦЭМ!$B$39:$B$782,G$83)+'СЕТ СН'!$H$9+СВЦЭМ!$D$10+'СЕТ СН'!$H$6-'СЕТ СН'!$H$19</f>
        <v>1333.7201382600001</v>
      </c>
      <c r="H106" s="36">
        <f>SUMIFS(СВЦЭМ!$C$39:$C$782,СВЦЭМ!$A$39:$A$782,$A106,СВЦЭМ!$B$39:$B$782,H$83)+'СЕТ СН'!$H$9+СВЦЭМ!$D$10+'СЕТ СН'!$H$6-'СЕТ СН'!$H$19</f>
        <v>1262.3705871900002</v>
      </c>
      <c r="I106" s="36">
        <f>SUMIFS(СВЦЭМ!$C$39:$C$782,СВЦЭМ!$A$39:$A$782,$A106,СВЦЭМ!$B$39:$B$782,I$83)+'СЕТ СН'!$H$9+СВЦЭМ!$D$10+'СЕТ СН'!$H$6-'СЕТ СН'!$H$19</f>
        <v>1160.24219567</v>
      </c>
      <c r="J106" s="36">
        <f>SUMIFS(СВЦЭМ!$C$39:$C$782,СВЦЭМ!$A$39:$A$782,$A106,СВЦЭМ!$B$39:$B$782,J$83)+'СЕТ СН'!$H$9+СВЦЭМ!$D$10+'СЕТ СН'!$H$6-'СЕТ СН'!$H$19</f>
        <v>1166.0439315600001</v>
      </c>
      <c r="K106" s="36">
        <f>SUMIFS(СВЦЭМ!$C$39:$C$782,СВЦЭМ!$A$39:$A$782,$A106,СВЦЭМ!$B$39:$B$782,K$83)+'СЕТ СН'!$H$9+СВЦЭМ!$D$10+'СЕТ СН'!$H$6-'СЕТ СН'!$H$19</f>
        <v>1187.8256578</v>
      </c>
      <c r="L106" s="36">
        <f>SUMIFS(СВЦЭМ!$C$39:$C$782,СВЦЭМ!$A$39:$A$782,$A106,СВЦЭМ!$B$39:$B$782,L$83)+'СЕТ СН'!$H$9+СВЦЭМ!$D$10+'СЕТ СН'!$H$6-'СЕТ СН'!$H$19</f>
        <v>1181.6907349099999</v>
      </c>
      <c r="M106" s="36">
        <f>SUMIFS(СВЦЭМ!$C$39:$C$782,СВЦЭМ!$A$39:$A$782,$A106,СВЦЭМ!$B$39:$B$782,M$83)+'СЕТ СН'!$H$9+СВЦЭМ!$D$10+'СЕТ СН'!$H$6-'СЕТ СН'!$H$19</f>
        <v>1175.3229372000001</v>
      </c>
      <c r="N106" s="36">
        <f>SUMIFS(СВЦЭМ!$C$39:$C$782,СВЦЭМ!$A$39:$A$782,$A106,СВЦЭМ!$B$39:$B$782,N$83)+'СЕТ СН'!$H$9+СВЦЭМ!$D$10+'СЕТ СН'!$H$6-'СЕТ СН'!$H$19</f>
        <v>1146.82864322</v>
      </c>
      <c r="O106" s="36">
        <f>SUMIFS(СВЦЭМ!$C$39:$C$782,СВЦЭМ!$A$39:$A$782,$A106,СВЦЭМ!$B$39:$B$782,O$83)+'СЕТ СН'!$H$9+СВЦЭМ!$D$10+'СЕТ СН'!$H$6-'СЕТ СН'!$H$19</f>
        <v>1149.33031456</v>
      </c>
      <c r="P106" s="36">
        <f>SUMIFS(СВЦЭМ!$C$39:$C$782,СВЦЭМ!$A$39:$A$782,$A106,СВЦЭМ!$B$39:$B$782,P$83)+'СЕТ СН'!$H$9+СВЦЭМ!$D$10+'СЕТ СН'!$H$6-'СЕТ СН'!$H$19</f>
        <v>1177.5142067900001</v>
      </c>
      <c r="Q106" s="36">
        <f>SUMIFS(СВЦЭМ!$C$39:$C$782,СВЦЭМ!$A$39:$A$782,$A106,СВЦЭМ!$B$39:$B$782,Q$83)+'СЕТ СН'!$H$9+СВЦЭМ!$D$10+'СЕТ СН'!$H$6-'СЕТ СН'!$H$19</f>
        <v>1186.9461766000002</v>
      </c>
      <c r="R106" s="36">
        <f>SUMIFS(СВЦЭМ!$C$39:$C$782,СВЦЭМ!$A$39:$A$782,$A106,СВЦЭМ!$B$39:$B$782,R$83)+'СЕТ СН'!$H$9+СВЦЭМ!$D$10+'СЕТ СН'!$H$6-'СЕТ СН'!$H$19</f>
        <v>1167.1191970900002</v>
      </c>
      <c r="S106" s="36">
        <f>SUMIFS(СВЦЭМ!$C$39:$C$782,СВЦЭМ!$A$39:$A$782,$A106,СВЦЭМ!$B$39:$B$782,S$83)+'СЕТ СН'!$H$9+СВЦЭМ!$D$10+'СЕТ СН'!$H$6-'СЕТ СН'!$H$19</f>
        <v>1145.3200958100001</v>
      </c>
      <c r="T106" s="36">
        <f>SUMIFS(СВЦЭМ!$C$39:$C$782,СВЦЭМ!$A$39:$A$782,$A106,СВЦЭМ!$B$39:$B$782,T$83)+'СЕТ СН'!$H$9+СВЦЭМ!$D$10+'СЕТ СН'!$H$6-'СЕТ СН'!$H$19</f>
        <v>1127.9212182000001</v>
      </c>
      <c r="U106" s="36">
        <f>SUMIFS(СВЦЭМ!$C$39:$C$782,СВЦЭМ!$A$39:$A$782,$A106,СВЦЭМ!$B$39:$B$782,U$83)+'СЕТ СН'!$H$9+СВЦЭМ!$D$10+'СЕТ СН'!$H$6-'СЕТ СН'!$H$19</f>
        <v>1120.4559978</v>
      </c>
      <c r="V106" s="36">
        <f>SUMIFS(СВЦЭМ!$C$39:$C$782,СВЦЭМ!$A$39:$A$782,$A106,СВЦЭМ!$B$39:$B$782,V$83)+'СЕТ СН'!$H$9+СВЦЭМ!$D$10+'СЕТ СН'!$H$6-'СЕТ СН'!$H$19</f>
        <v>1119.0309202200001</v>
      </c>
      <c r="W106" s="36">
        <f>SUMIFS(СВЦЭМ!$C$39:$C$782,СВЦЭМ!$A$39:$A$782,$A106,СВЦЭМ!$B$39:$B$782,W$83)+'СЕТ СН'!$H$9+СВЦЭМ!$D$10+'СЕТ СН'!$H$6-'СЕТ СН'!$H$19</f>
        <v>1105.5924235500001</v>
      </c>
      <c r="X106" s="36">
        <f>SUMIFS(СВЦЭМ!$C$39:$C$782,СВЦЭМ!$A$39:$A$782,$A106,СВЦЭМ!$B$39:$B$782,X$83)+'СЕТ СН'!$H$9+СВЦЭМ!$D$10+'СЕТ СН'!$H$6-'СЕТ СН'!$H$19</f>
        <v>1090.70280551</v>
      </c>
      <c r="Y106" s="36">
        <f>SUMIFS(СВЦЭМ!$C$39:$C$782,СВЦЭМ!$A$39:$A$782,$A106,СВЦЭМ!$B$39:$B$782,Y$83)+'СЕТ СН'!$H$9+СВЦЭМ!$D$10+'СЕТ СН'!$H$6-'СЕТ СН'!$H$19</f>
        <v>1135.15984746</v>
      </c>
    </row>
    <row r="107" spans="1:25" ht="15.75" x14ac:dyDescent="0.2">
      <c r="A107" s="35">
        <f t="shared" si="2"/>
        <v>44463</v>
      </c>
      <c r="B107" s="36">
        <f>SUMIFS(СВЦЭМ!$C$39:$C$782,СВЦЭМ!$A$39:$A$782,$A107,СВЦЭМ!$B$39:$B$782,B$83)+'СЕТ СН'!$H$9+СВЦЭМ!$D$10+'СЕТ СН'!$H$6-'СЕТ СН'!$H$19</f>
        <v>1165.2220675200001</v>
      </c>
      <c r="C107" s="36">
        <f>SUMIFS(СВЦЭМ!$C$39:$C$782,СВЦЭМ!$A$39:$A$782,$A107,СВЦЭМ!$B$39:$B$782,C$83)+'СЕТ СН'!$H$9+СВЦЭМ!$D$10+'СЕТ СН'!$H$6-'СЕТ СН'!$H$19</f>
        <v>1224.1929519</v>
      </c>
      <c r="D107" s="36">
        <f>SUMIFS(СВЦЭМ!$C$39:$C$782,СВЦЭМ!$A$39:$A$782,$A107,СВЦЭМ!$B$39:$B$782,D$83)+'СЕТ СН'!$H$9+СВЦЭМ!$D$10+'СЕТ СН'!$H$6-'СЕТ СН'!$H$19</f>
        <v>1288.81540651</v>
      </c>
      <c r="E107" s="36">
        <f>SUMIFS(СВЦЭМ!$C$39:$C$782,СВЦЭМ!$A$39:$A$782,$A107,СВЦЭМ!$B$39:$B$782,E$83)+'СЕТ СН'!$H$9+СВЦЭМ!$D$10+'СЕТ СН'!$H$6-'СЕТ СН'!$H$19</f>
        <v>1309.4297058899999</v>
      </c>
      <c r="F107" s="36">
        <f>SUMIFS(СВЦЭМ!$C$39:$C$782,СВЦЭМ!$A$39:$A$782,$A107,СВЦЭМ!$B$39:$B$782,F$83)+'СЕТ СН'!$H$9+СВЦЭМ!$D$10+'СЕТ СН'!$H$6-'СЕТ СН'!$H$19</f>
        <v>1315.04148212</v>
      </c>
      <c r="G107" s="36">
        <f>SUMIFS(СВЦЭМ!$C$39:$C$782,СВЦЭМ!$A$39:$A$782,$A107,СВЦЭМ!$B$39:$B$782,G$83)+'СЕТ СН'!$H$9+СВЦЭМ!$D$10+'СЕТ СН'!$H$6-'СЕТ СН'!$H$19</f>
        <v>1274.9905957400001</v>
      </c>
      <c r="H107" s="36">
        <f>SUMIFS(СВЦЭМ!$C$39:$C$782,СВЦЭМ!$A$39:$A$782,$A107,СВЦЭМ!$B$39:$B$782,H$83)+'СЕТ СН'!$H$9+СВЦЭМ!$D$10+'СЕТ СН'!$H$6-'СЕТ СН'!$H$19</f>
        <v>1204.9605372200001</v>
      </c>
      <c r="I107" s="36">
        <f>SUMIFS(СВЦЭМ!$C$39:$C$782,СВЦЭМ!$A$39:$A$782,$A107,СВЦЭМ!$B$39:$B$782,I$83)+'СЕТ СН'!$H$9+СВЦЭМ!$D$10+'СЕТ СН'!$H$6-'СЕТ СН'!$H$19</f>
        <v>1149.98319221</v>
      </c>
      <c r="J107" s="36">
        <f>SUMIFS(СВЦЭМ!$C$39:$C$782,СВЦЭМ!$A$39:$A$782,$A107,СВЦЭМ!$B$39:$B$782,J$83)+'СЕТ СН'!$H$9+СВЦЭМ!$D$10+'СЕТ СН'!$H$6-'СЕТ СН'!$H$19</f>
        <v>1154.7899469900001</v>
      </c>
      <c r="K107" s="36">
        <f>SUMIFS(СВЦЭМ!$C$39:$C$782,СВЦЭМ!$A$39:$A$782,$A107,СВЦЭМ!$B$39:$B$782,K$83)+'СЕТ СН'!$H$9+СВЦЭМ!$D$10+'СЕТ СН'!$H$6-'СЕТ СН'!$H$19</f>
        <v>1173.7103181300001</v>
      </c>
      <c r="L107" s="36">
        <f>SUMIFS(СВЦЭМ!$C$39:$C$782,СВЦЭМ!$A$39:$A$782,$A107,СВЦЭМ!$B$39:$B$782,L$83)+'СЕТ СН'!$H$9+СВЦЭМ!$D$10+'СЕТ СН'!$H$6-'СЕТ СН'!$H$19</f>
        <v>1185.5663771900001</v>
      </c>
      <c r="M107" s="36">
        <f>SUMIFS(СВЦЭМ!$C$39:$C$782,СВЦЭМ!$A$39:$A$782,$A107,СВЦЭМ!$B$39:$B$782,M$83)+'СЕТ СН'!$H$9+СВЦЭМ!$D$10+'СЕТ СН'!$H$6-'СЕТ СН'!$H$19</f>
        <v>1176.1736071600001</v>
      </c>
      <c r="N107" s="36">
        <f>SUMIFS(СВЦЭМ!$C$39:$C$782,СВЦЭМ!$A$39:$A$782,$A107,СВЦЭМ!$B$39:$B$782,N$83)+'СЕТ СН'!$H$9+СВЦЭМ!$D$10+'СЕТ СН'!$H$6-'СЕТ СН'!$H$19</f>
        <v>1143.7045677800002</v>
      </c>
      <c r="O107" s="36">
        <f>SUMIFS(СВЦЭМ!$C$39:$C$782,СВЦЭМ!$A$39:$A$782,$A107,СВЦЭМ!$B$39:$B$782,O$83)+'СЕТ СН'!$H$9+СВЦЭМ!$D$10+'СЕТ СН'!$H$6-'СЕТ СН'!$H$19</f>
        <v>1140.40462774</v>
      </c>
      <c r="P107" s="36">
        <f>SUMIFS(СВЦЭМ!$C$39:$C$782,СВЦЭМ!$A$39:$A$782,$A107,СВЦЭМ!$B$39:$B$782,P$83)+'СЕТ СН'!$H$9+СВЦЭМ!$D$10+'СЕТ СН'!$H$6-'СЕТ СН'!$H$19</f>
        <v>1183.01194874</v>
      </c>
      <c r="Q107" s="36">
        <f>SUMIFS(СВЦЭМ!$C$39:$C$782,СВЦЭМ!$A$39:$A$782,$A107,СВЦЭМ!$B$39:$B$782,Q$83)+'СЕТ СН'!$H$9+СВЦЭМ!$D$10+'СЕТ СН'!$H$6-'СЕТ СН'!$H$19</f>
        <v>1186.7376922200001</v>
      </c>
      <c r="R107" s="36">
        <f>SUMIFS(СВЦЭМ!$C$39:$C$782,СВЦЭМ!$A$39:$A$782,$A107,СВЦЭМ!$B$39:$B$782,R$83)+'СЕТ СН'!$H$9+СВЦЭМ!$D$10+'СЕТ СН'!$H$6-'СЕТ СН'!$H$19</f>
        <v>1168.22809613</v>
      </c>
      <c r="S107" s="36">
        <f>SUMIFS(СВЦЭМ!$C$39:$C$782,СВЦЭМ!$A$39:$A$782,$A107,СВЦЭМ!$B$39:$B$782,S$83)+'СЕТ СН'!$H$9+СВЦЭМ!$D$10+'СЕТ СН'!$H$6-'СЕТ СН'!$H$19</f>
        <v>1153.47876752</v>
      </c>
      <c r="T107" s="36">
        <f>SUMIFS(СВЦЭМ!$C$39:$C$782,СВЦЭМ!$A$39:$A$782,$A107,СВЦЭМ!$B$39:$B$782,T$83)+'СЕТ СН'!$H$9+СВЦЭМ!$D$10+'СЕТ СН'!$H$6-'СЕТ СН'!$H$19</f>
        <v>1135.3316722100001</v>
      </c>
      <c r="U107" s="36">
        <f>SUMIFS(СВЦЭМ!$C$39:$C$782,СВЦЭМ!$A$39:$A$782,$A107,СВЦЭМ!$B$39:$B$782,U$83)+'СЕТ СН'!$H$9+СВЦЭМ!$D$10+'СЕТ СН'!$H$6-'СЕТ СН'!$H$19</f>
        <v>1124.8810775300001</v>
      </c>
      <c r="V107" s="36">
        <f>SUMIFS(СВЦЭМ!$C$39:$C$782,СВЦЭМ!$A$39:$A$782,$A107,СВЦЭМ!$B$39:$B$782,V$83)+'СЕТ СН'!$H$9+СВЦЭМ!$D$10+'СЕТ СН'!$H$6-'СЕТ СН'!$H$19</f>
        <v>1117.2858782200001</v>
      </c>
      <c r="W107" s="36">
        <f>SUMIFS(СВЦЭМ!$C$39:$C$782,СВЦЭМ!$A$39:$A$782,$A107,СВЦЭМ!$B$39:$B$782,W$83)+'СЕТ СН'!$H$9+СВЦЭМ!$D$10+'СЕТ СН'!$H$6-'СЕТ СН'!$H$19</f>
        <v>1103.9958168400001</v>
      </c>
      <c r="X107" s="36">
        <f>SUMIFS(СВЦЭМ!$C$39:$C$782,СВЦЭМ!$A$39:$A$782,$A107,СВЦЭМ!$B$39:$B$782,X$83)+'СЕТ СН'!$H$9+СВЦЭМ!$D$10+'СЕТ СН'!$H$6-'СЕТ СН'!$H$19</f>
        <v>1079.88544381</v>
      </c>
      <c r="Y107" s="36">
        <f>SUMIFS(СВЦЭМ!$C$39:$C$782,СВЦЭМ!$A$39:$A$782,$A107,СВЦЭМ!$B$39:$B$782,Y$83)+'СЕТ СН'!$H$9+СВЦЭМ!$D$10+'СЕТ СН'!$H$6-'СЕТ СН'!$H$19</f>
        <v>1093.5831586199999</v>
      </c>
    </row>
    <row r="108" spans="1:25" ht="15.75" x14ac:dyDescent="0.2">
      <c r="A108" s="35">
        <f t="shared" si="2"/>
        <v>44464</v>
      </c>
      <c r="B108" s="36">
        <f>SUMIFS(СВЦЭМ!$C$39:$C$782,СВЦЭМ!$A$39:$A$782,$A108,СВЦЭМ!$B$39:$B$782,B$83)+'СЕТ СН'!$H$9+СВЦЭМ!$D$10+'СЕТ СН'!$H$6-'СЕТ СН'!$H$19</f>
        <v>1101.16600021</v>
      </c>
      <c r="C108" s="36">
        <f>SUMIFS(СВЦЭМ!$C$39:$C$782,СВЦЭМ!$A$39:$A$782,$A108,СВЦЭМ!$B$39:$B$782,C$83)+'СЕТ СН'!$H$9+СВЦЭМ!$D$10+'СЕТ СН'!$H$6-'СЕТ СН'!$H$19</f>
        <v>1188.1627820200001</v>
      </c>
      <c r="D108" s="36">
        <f>SUMIFS(СВЦЭМ!$C$39:$C$782,СВЦЭМ!$A$39:$A$782,$A108,СВЦЭМ!$B$39:$B$782,D$83)+'СЕТ СН'!$H$9+СВЦЭМ!$D$10+'СЕТ СН'!$H$6-'СЕТ СН'!$H$19</f>
        <v>1268.6530691399998</v>
      </c>
      <c r="E108" s="36">
        <f>SUMIFS(СВЦЭМ!$C$39:$C$782,СВЦЭМ!$A$39:$A$782,$A108,СВЦЭМ!$B$39:$B$782,E$83)+'СЕТ СН'!$H$9+СВЦЭМ!$D$10+'СЕТ СН'!$H$6-'СЕТ СН'!$H$19</f>
        <v>1296.8978777499999</v>
      </c>
      <c r="F108" s="36">
        <f>SUMIFS(СВЦЭМ!$C$39:$C$782,СВЦЭМ!$A$39:$A$782,$A108,СВЦЭМ!$B$39:$B$782,F$83)+'СЕТ СН'!$H$9+СВЦЭМ!$D$10+'СЕТ СН'!$H$6-'СЕТ СН'!$H$19</f>
        <v>1296.0505467600001</v>
      </c>
      <c r="G108" s="36">
        <f>SUMIFS(СВЦЭМ!$C$39:$C$782,СВЦЭМ!$A$39:$A$782,$A108,СВЦЭМ!$B$39:$B$782,G$83)+'СЕТ СН'!$H$9+СВЦЭМ!$D$10+'СЕТ СН'!$H$6-'СЕТ СН'!$H$19</f>
        <v>1296.66873678</v>
      </c>
      <c r="H108" s="36">
        <f>SUMIFS(СВЦЭМ!$C$39:$C$782,СВЦЭМ!$A$39:$A$782,$A108,СВЦЭМ!$B$39:$B$782,H$83)+'СЕТ СН'!$H$9+СВЦЭМ!$D$10+'СЕТ СН'!$H$6-'СЕТ СН'!$H$19</f>
        <v>1261.5829194299999</v>
      </c>
      <c r="I108" s="36">
        <f>SUMIFS(СВЦЭМ!$C$39:$C$782,СВЦЭМ!$A$39:$A$782,$A108,СВЦЭМ!$B$39:$B$782,I$83)+'СЕТ СН'!$H$9+СВЦЭМ!$D$10+'СЕТ СН'!$H$6-'СЕТ СН'!$H$19</f>
        <v>1177.68214726</v>
      </c>
      <c r="J108" s="36">
        <f>SUMIFS(СВЦЭМ!$C$39:$C$782,СВЦЭМ!$A$39:$A$782,$A108,СВЦЭМ!$B$39:$B$782,J$83)+'СЕТ СН'!$H$9+СВЦЭМ!$D$10+'СЕТ СН'!$H$6-'СЕТ СН'!$H$19</f>
        <v>1126.7812627800001</v>
      </c>
      <c r="K108" s="36">
        <f>SUMIFS(СВЦЭМ!$C$39:$C$782,СВЦЭМ!$A$39:$A$782,$A108,СВЦЭМ!$B$39:$B$782,K$83)+'СЕТ СН'!$H$9+СВЦЭМ!$D$10+'СЕТ СН'!$H$6-'СЕТ СН'!$H$19</f>
        <v>1125.14065491</v>
      </c>
      <c r="L108" s="36">
        <f>SUMIFS(СВЦЭМ!$C$39:$C$782,СВЦЭМ!$A$39:$A$782,$A108,СВЦЭМ!$B$39:$B$782,L$83)+'СЕТ СН'!$H$9+СВЦЭМ!$D$10+'СЕТ СН'!$H$6-'СЕТ СН'!$H$19</f>
        <v>1120.3480089100001</v>
      </c>
      <c r="M108" s="36">
        <f>SUMIFS(СВЦЭМ!$C$39:$C$782,СВЦЭМ!$A$39:$A$782,$A108,СВЦЭМ!$B$39:$B$782,M$83)+'СЕТ СН'!$H$9+СВЦЭМ!$D$10+'СЕТ СН'!$H$6-'СЕТ СН'!$H$19</f>
        <v>1113.4431422500002</v>
      </c>
      <c r="N108" s="36">
        <f>SUMIFS(СВЦЭМ!$C$39:$C$782,СВЦЭМ!$A$39:$A$782,$A108,СВЦЭМ!$B$39:$B$782,N$83)+'СЕТ СН'!$H$9+СВЦЭМ!$D$10+'СЕТ СН'!$H$6-'СЕТ СН'!$H$19</f>
        <v>1126.27453844</v>
      </c>
      <c r="O108" s="36">
        <f>SUMIFS(СВЦЭМ!$C$39:$C$782,СВЦЭМ!$A$39:$A$782,$A108,СВЦЭМ!$B$39:$B$782,O$83)+'СЕТ СН'!$H$9+СВЦЭМ!$D$10+'СЕТ СН'!$H$6-'СЕТ СН'!$H$19</f>
        <v>1144.0961618700001</v>
      </c>
      <c r="P108" s="36">
        <f>SUMIFS(СВЦЭМ!$C$39:$C$782,СВЦЭМ!$A$39:$A$782,$A108,СВЦЭМ!$B$39:$B$782,P$83)+'СЕТ СН'!$H$9+СВЦЭМ!$D$10+'СЕТ СН'!$H$6-'СЕТ СН'!$H$19</f>
        <v>1183.09824974</v>
      </c>
      <c r="Q108" s="36">
        <f>SUMIFS(СВЦЭМ!$C$39:$C$782,СВЦЭМ!$A$39:$A$782,$A108,СВЦЭМ!$B$39:$B$782,Q$83)+'СЕТ СН'!$H$9+СВЦЭМ!$D$10+'СЕТ СН'!$H$6-'СЕТ СН'!$H$19</f>
        <v>1184.9641881500002</v>
      </c>
      <c r="R108" s="36">
        <f>SUMIFS(СВЦЭМ!$C$39:$C$782,СВЦЭМ!$A$39:$A$782,$A108,СВЦЭМ!$B$39:$B$782,R$83)+'СЕТ СН'!$H$9+СВЦЭМ!$D$10+'СЕТ СН'!$H$6-'СЕТ СН'!$H$19</f>
        <v>1162.4066177100001</v>
      </c>
      <c r="S108" s="36">
        <f>SUMIFS(СВЦЭМ!$C$39:$C$782,СВЦЭМ!$A$39:$A$782,$A108,СВЦЭМ!$B$39:$B$782,S$83)+'СЕТ СН'!$H$9+СВЦЭМ!$D$10+'СЕТ СН'!$H$6-'СЕТ СН'!$H$19</f>
        <v>1139.3236766700002</v>
      </c>
      <c r="T108" s="36">
        <f>SUMIFS(СВЦЭМ!$C$39:$C$782,СВЦЭМ!$A$39:$A$782,$A108,СВЦЭМ!$B$39:$B$782,T$83)+'СЕТ СН'!$H$9+СВЦЭМ!$D$10+'СЕТ СН'!$H$6-'СЕТ СН'!$H$19</f>
        <v>1107.2822921500001</v>
      </c>
      <c r="U108" s="36">
        <f>SUMIFS(СВЦЭМ!$C$39:$C$782,СВЦЭМ!$A$39:$A$782,$A108,СВЦЭМ!$B$39:$B$782,U$83)+'СЕТ СН'!$H$9+СВЦЭМ!$D$10+'СЕТ СН'!$H$6-'СЕТ СН'!$H$19</f>
        <v>1098.99078386</v>
      </c>
      <c r="V108" s="36">
        <f>SUMIFS(СВЦЭМ!$C$39:$C$782,СВЦЭМ!$A$39:$A$782,$A108,СВЦЭМ!$B$39:$B$782,V$83)+'СЕТ СН'!$H$9+СВЦЭМ!$D$10+'СЕТ СН'!$H$6-'СЕТ СН'!$H$19</f>
        <v>1107.7542260100001</v>
      </c>
      <c r="W108" s="36">
        <f>SUMIFS(СВЦЭМ!$C$39:$C$782,СВЦЭМ!$A$39:$A$782,$A108,СВЦЭМ!$B$39:$B$782,W$83)+'СЕТ СН'!$H$9+СВЦЭМ!$D$10+'СЕТ СН'!$H$6-'СЕТ СН'!$H$19</f>
        <v>1088.7107642600001</v>
      </c>
      <c r="X108" s="36">
        <f>SUMIFS(СВЦЭМ!$C$39:$C$782,СВЦЭМ!$A$39:$A$782,$A108,СВЦЭМ!$B$39:$B$782,X$83)+'СЕТ СН'!$H$9+СВЦЭМ!$D$10+'СЕТ СН'!$H$6-'СЕТ СН'!$H$19</f>
        <v>1128.4570989900001</v>
      </c>
      <c r="Y108" s="36">
        <f>SUMIFS(СВЦЭМ!$C$39:$C$782,СВЦЭМ!$A$39:$A$782,$A108,СВЦЭМ!$B$39:$B$782,Y$83)+'СЕТ СН'!$H$9+СВЦЭМ!$D$10+'СЕТ СН'!$H$6-'СЕТ СН'!$H$19</f>
        <v>1145.8750034700001</v>
      </c>
    </row>
    <row r="109" spans="1:25" ht="15.75" x14ac:dyDescent="0.2">
      <c r="A109" s="35">
        <f t="shared" si="2"/>
        <v>44465</v>
      </c>
      <c r="B109" s="36">
        <f>SUMIFS(СВЦЭМ!$C$39:$C$782,СВЦЭМ!$A$39:$A$782,$A109,СВЦЭМ!$B$39:$B$782,B$83)+'СЕТ СН'!$H$9+СВЦЭМ!$D$10+'СЕТ СН'!$H$6-'СЕТ СН'!$H$19</f>
        <v>1163.43069268</v>
      </c>
      <c r="C109" s="36">
        <f>SUMIFS(СВЦЭМ!$C$39:$C$782,СВЦЭМ!$A$39:$A$782,$A109,СВЦЭМ!$B$39:$B$782,C$83)+'СЕТ СН'!$H$9+СВЦЭМ!$D$10+'СЕТ СН'!$H$6-'СЕТ СН'!$H$19</f>
        <v>1239.6100962099999</v>
      </c>
      <c r="D109" s="36">
        <f>SUMIFS(СВЦЭМ!$C$39:$C$782,СВЦЭМ!$A$39:$A$782,$A109,СВЦЭМ!$B$39:$B$782,D$83)+'СЕТ СН'!$H$9+СВЦЭМ!$D$10+'СЕТ СН'!$H$6-'СЕТ СН'!$H$19</f>
        <v>1294.63675526</v>
      </c>
      <c r="E109" s="36">
        <f>SUMIFS(СВЦЭМ!$C$39:$C$782,СВЦЭМ!$A$39:$A$782,$A109,СВЦЭМ!$B$39:$B$782,E$83)+'СЕТ СН'!$H$9+СВЦЭМ!$D$10+'СЕТ СН'!$H$6-'СЕТ СН'!$H$19</f>
        <v>1326.01570376</v>
      </c>
      <c r="F109" s="36">
        <f>SUMIFS(СВЦЭМ!$C$39:$C$782,СВЦЭМ!$A$39:$A$782,$A109,СВЦЭМ!$B$39:$B$782,F$83)+'СЕТ СН'!$H$9+СВЦЭМ!$D$10+'СЕТ СН'!$H$6-'СЕТ СН'!$H$19</f>
        <v>1336.84155341</v>
      </c>
      <c r="G109" s="36">
        <f>SUMIFS(СВЦЭМ!$C$39:$C$782,СВЦЭМ!$A$39:$A$782,$A109,СВЦЭМ!$B$39:$B$782,G$83)+'СЕТ СН'!$H$9+СВЦЭМ!$D$10+'СЕТ СН'!$H$6-'СЕТ СН'!$H$19</f>
        <v>1321.2790854899999</v>
      </c>
      <c r="H109" s="36">
        <f>SUMIFS(СВЦЭМ!$C$39:$C$782,СВЦЭМ!$A$39:$A$782,$A109,СВЦЭМ!$B$39:$B$782,H$83)+'СЕТ СН'!$H$9+СВЦЭМ!$D$10+'СЕТ СН'!$H$6-'СЕТ СН'!$H$19</f>
        <v>1280.0944316800001</v>
      </c>
      <c r="I109" s="36">
        <f>SUMIFS(СВЦЭМ!$C$39:$C$782,СВЦЭМ!$A$39:$A$782,$A109,СВЦЭМ!$B$39:$B$782,I$83)+'СЕТ СН'!$H$9+СВЦЭМ!$D$10+'СЕТ СН'!$H$6-'СЕТ СН'!$H$19</f>
        <v>1203.3710651700001</v>
      </c>
      <c r="J109" s="36">
        <f>SUMIFS(СВЦЭМ!$C$39:$C$782,СВЦЭМ!$A$39:$A$782,$A109,СВЦЭМ!$B$39:$B$782,J$83)+'СЕТ СН'!$H$9+СВЦЭМ!$D$10+'СЕТ СН'!$H$6-'СЕТ СН'!$H$19</f>
        <v>1134.28822891</v>
      </c>
      <c r="K109" s="36">
        <f>SUMIFS(СВЦЭМ!$C$39:$C$782,СВЦЭМ!$A$39:$A$782,$A109,СВЦЭМ!$B$39:$B$782,K$83)+'СЕТ СН'!$H$9+СВЦЭМ!$D$10+'СЕТ СН'!$H$6-'СЕТ СН'!$H$19</f>
        <v>1118.70310651</v>
      </c>
      <c r="L109" s="36">
        <f>SUMIFS(СВЦЭМ!$C$39:$C$782,СВЦЭМ!$A$39:$A$782,$A109,СВЦЭМ!$B$39:$B$782,L$83)+'СЕТ СН'!$H$9+СВЦЭМ!$D$10+'СЕТ СН'!$H$6-'СЕТ СН'!$H$19</f>
        <v>1127.2063279200001</v>
      </c>
      <c r="M109" s="36">
        <f>SUMIFS(СВЦЭМ!$C$39:$C$782,СВЦЭМ!$A$39:$A$782,$A109,СВЦЭМ!$B$39:$B$782,M$83)+'СЕТ СН'!$H$9+СВЦЭМ!$D$10+'СЕТ СН'!$H$6-'СЕТ СН'!$H$19</f>
        <v>1120.84502219</v>
      </c>
      <c r="N109" s="36">
        <f>SUMIFS(СВЦЭМ!$C$39:$C$782,СВЦЭМ!$A$39:$A$782,$A109,СВЦЭМ!$B$39:$B$782,N$83)+'СЕТ СН'!$H$9+СВЦЭМ!$D$10+'СЕТ СН'!$H$6-'СЕТ СН'!$H$19</f>
        <v>1128.3304745600001</v>
      </c>
      <c r="O109" s="36">
        <f>SUMIFS(СВЦЭМ!$C$39:$C$782,СВЦЭМ!$A$39:$A$782,$A109,СВЦЭМ!$B$39:$B$782,O$83)+'СЕТ СН'!$H$9+СВЦЭМ!$D$10+'СЕТ СН'!$H$6-'СЕТ СН'!$H$19</f>
        <v>1151.82592684</v>
      </c>
      <c r="P109" s="36">
        <f>SUMIFS(СВЦЭМ!$C$39:$C$782,СВЦЭМ!$A$39:$A$782,$A109,СВЦЭМ!$B$39:$B$782,P$83)+'СЕТ СН'!$H$9+СВЦЭМ!$D$10+'СЕТ СН'!$H$6-'СЕТ СН'!$H$19</f>
        <v>1182.72027615</v>
      </c>
      <c r="Q109" s="36">
        <f>SUMIFS(СВЦЭМ!$C$39:$C$782,СВЦЭМ!$A$39:$A$782,$A109,СВЦЭМ!$B$39:$B$782,Q$83)+'СЕТ СН'!$H$9+СВЦЭМ!$D$10+'СЕТ СН'!$H$6-'СЕТ СН'!$H$19</f>
        <v>1184.9561632899999</v>
      </c>
      <c r="R109" s="36">
        <f>SUMIFS(СВЦЭМ!$C$39:$C$782,СВЦЭМ!$A$39:$A$782,$A109,СВЦЭМ!$B$39:$B$782,R$83)+'СЕТ СН'!$H$9+СВЦЭМ!$D$10+'СЕТ СН'!$H$6-'СЕТ СН'!$H$19</f>
        <v>1174.08364405</v>
      </c>
      <c r="S109" s="36">
        <f>SUMIFS(СВЦЭМ!$C$39:$C$782,СВЦЭМ!$A$39:$A$782,$A109,СВЦЭМ!$B$39:$B$782,S$83)+'СЕТ СН'!$H$9+СВЦЭМ!$D$10+'СЕТ СН'!$H$6-'СЕТ СН'!$H$19</f>
        <v>1154.14579067</v>
      </c>
      <c r="T109" s="36">
        <f>SUMIFS(СВЦЭМ!$C$39:$C$782,СВЦЭМ!$A$39:$A$782,$A109,СВЦЭМ!$B$39:$B$782,T$83)+'СЕТ СН'!$H$9+СВЦЭМ!$D$10+'СЕТ СН'!$H$6-'СЕТ СН'!$H$19</f>
        <v>1122.9323353700001</v>
      </c>
      <c r="U109" s="36">
        <f>SUMIFS(СВЦЭМ!$C$39:$C$782,СВЦЭМ!$A$39:$A$782,$A109,СВЦЭМ!$B$39:$B$782,U$83)+'СЕТ СН'!$H$9+СВЦЭМ!$D$10+'СЕТ СН'!$H$6-'СЕТ СН'!$H$19</f>
        <v>1145.95210834</v>
      </c>
      <c r="V109" s="36">
        <f>SUMIFS(СВЦЭМ!$C$39:$C$782,СВЦЭМ!$A$39:$A$782,$A109,СВЦЭМ!$B$39:$B$782,V$83)+'СЕТ СН'!$H$9+СВЦЭМ!$D$10+'СЕТ СН'!$H$6-'СЕТ СН'!$H$19</f>
        <v>1160.4143251100002</v>
      </c>
      <c r="W109" s="36">
        <f>SUMIFS(СВЦЭМ!$C$39:$C$782,СВЦЭМ!$A$39:$A$782,$A109,СВЦЭМ!$B$39:$B$782,W$83)+'СЕТ СН'!$H$9+СВЦЭМ!$D$10+'СЕТ СН'!$H$6-'СЕТ СН'!$H$19</f>
        <v>1158.8840777600001</v>
      </c>
      <c r="X109" s="36">
        <f>SUMIFS(СВЦЭМ!$C$39:$C$782,СВЦЭМ!$A$39:$A$782,$A109,СВЦЭМ!$B$39:$B$782,X$83)+'СЕТ СН'!$H$9+СВЦЭМ!$D$10+'СЕТ СН'!$H$6-'СЕТ СН'!$H$19</f>
        <v>1144.29382691</v>
      </c>
      <c r="Y109" s="36">
        <f>SUMIFS(СВЦЭМ!$C$39:$C$782,СВЦЭМ!$A$39:$A$782,$A109,СВЦЭМ!$B$39:$B$782,Y$83)+'СЕТ СН'!$H$9+СВЦЭМ!$D$10+'СЕТ СН'!$H$6-'СЕТ СН'!$H$19</f>
        <v>1216.5899177000001</v>
      </c>
    </row>
    <row r="110" spans="1:25" ht="15.75" x14ac:dyDescent="0.2">
      <c r="A110" s="35">
        <f t="shared" si="2"/>
        <v>44466</v>
      </c>
      <c r="B110" s="36">
        <f>SUMIFS(СВЦЭМ!$C$39:$C$782,СВЦЭМ!$A$39:$A$782,$A110,СВЦЭМ!$B$39:$B$782,B$83)+'СЕТ СН'!$H$9+СВЦЭМ!$D$10+'СЕТ СН'!$H$6-'СЕТ СН'!$H$19</f>
        <v>1201.5879382099999</v>
      </c>
      <c r="C110" s="36">
        <f>SUMIFS(СВЦЭМ!$C$39:$C$782,СВЦЭМ!$A$39:$A$782,$A110,СВЦЭМ!$B$39:$B$782,C$83)+'СЕТ СН'!$H$9+СВЦЭМ!$D$10+'СЕТ СН'!$H$6-'СЕТ СН'!$H$19</f>
        <v>1353.0558219899999</v>
      </c>
      <c r="D110" s="36">
        <f>SUMIFS(СВЦЭМ!$C$39:$C$782,СВЦЭМ!$A$39:$A$782,$A110,СВЦЭМ!$B$39:$B$782,D$83)+'СЕТ СН'!$H$9+СВЦЭМ!$D$10+'СЕТ СН'!$H$6-'СЕТ СН'!$H$19</f>
        <v>1337.1309913099999</v>
      </c>
      <c r="E110" s="36">
        <f>SUMIFS(СВЦЭМ!$C$39:$C$782,СВЦЭМ!$A$39:$A$782,$A110,СВЦЭМ!$B$39:$B$782,E$83)+'СЕТ СН'!$H$9+СВЦЭМ!$D$10+'СЕТ СН'!$H$6-'СЕТ СН'!$H$19</f>
        <v>1345.25801611</v>
      </c>
      <c r="F110" s="36">
        <f>SUMIFS(СВЦЭМ!$C$39:$C$782,СВЦЭМ!$A$39:$A$782,$A110,СВЦЭМ!$B$39:$B$782,F$83)+'СЕТ СН'!$H$9+СВЦЭМ!$D$10+'СЕТ СН'!$H$6-'СЕТ СН'!$H$19</f>
        <v>1338.8535217599999</v>
      </c>
      <c r="G110" s="36">
        <f>SUMIFS(СВЦЭМ!$C$39:$C$782,СВЦЭМ!$A$39:$A$782,$A110,СВЦЭМ!$B$39:$B$782,G$83)+'СЕТ СН'!$H$9+СВЦЭМ!$D$10+'СЕТ СН'!$H$6-'СЕТ СН'!$H$19</f>
        <v>1307.86107539</v>
      </c>
      <c r="H110" s="36">
        <f>SUMIFS(СВЦЭМ!$C$39:$C$782,СВЦЭМ!$A$39:$A$782,$A110,СВЦЭМ!$B$39:$B$782,H$83)+'СЕТ СН'!$H$9+СВЦЭМ!$D$10+'СЕТ СН'!$H$6-'СЕТ СН'!$H$19</f>
        <v>1263.1368786600001</v>
      </c>
      <c r="I110" s="36">
        <f>SUMIFS(СВЦЭМ!$C$39:$C$782,СВЦЭМ!$A$39:$A$782,$A110,СВЦЭМ!$B$39:$B$782,I$83)+'СЕТ СН'!$H$9+СВЦЭМ!$D$10+'СЕТ СН'!$H$6-'СЕТ СН'!$H$19</f>
        <v>1169.4643639400001</v>
      </c>
      <c r="J110" s="36">
        <f>SUMIFS(СВЦЭМ!$C$39:$C$782,СВЦЭМ!$A$39:$A$782,$A110,СВЦЭМ!$B$39:$B$782,J$83)+'СЕТ СН'!$H$9+СВЦЭМ!$D$10+'СЕТ СН'!$H$6-'СЕТ СН'!$H$19</f>
        <v>1151.32945369</v>
      </c>
      <c r="K110" s="36">
        <f>SUMIFS(СВЦЭМ!$C$39:$C$782,СВЦЭМ!$A$39:$A$782,$A110,СВЦЭМ!$B$39:$B$782,K$83)+'СЕТ СН'!$H$9+СВЦЭМ!$D$10+'СЕТ СН'!$H$6-'СЕТ СН'!$H$19</f>
        <v>1164.92076963</v>
      </c>
      <c r="L110" s="36">
        <f>SUMIFS(СВЦЭМ!$C$39:$C$782,СВЦЭМ!$A$39:$A$782,$A110,СВЦЭМ!$B$39:$B$782,L$83)+'СЕТ СН'!$H$9+СВЦЭМ!$D$10+'СЕТ СН'!$H$6-'СЕТ СН'!$H$19</f>
        <v>1169.87651181</v>
      </c>
      <c r="M110" s="36">
        <f>SUMIFS(СВЦЭМ!$C$39:$C$782,СВЦЭМ!$A$39:$A$782,$A110,СВЦЭМ!$B$39:$B$782,M$83)+'СЕТ СН'!$H$9+СВЦЭМ!$D$10+'СЕТ СН'!$H$6-'СЕТ СН'!$H$19</f>
        <v>1177.74649699</v>
      </c>
      <c r="N110" s="36">
        <f>SUMIFS(СВЦЭМ!$C$39:$C$782,СВЦЭМ!$A$39:$A$782,$A110,СВЦЭМ!$B$39:$B$782,N$83)+'СЕТ СН'!$H$9+СВЦЭМ!$D$10+'СЕТ СН'!$H$6-'СЕТ СН'!$H$19</f>
        <v>1186.17359502</v>
      </c>
      <c r="O110" s="36">
        <f>SUMIFS(СВЦЭМ!$C$39:$C$782,СВЦЭМ!$A$39:$A$782,$A110,СВЦЭМ!$B$39:$B$782,O$83)+'СЕТ СН'!$H$9+СВЦЭМ!$D$10+'СЕТ СН'!$H$6-'СЕТ СН'!$H$19</f>
        <v>1158.2594101100001</v>
      </c>
      <c r="P110" s="36">
        <f>SUMIFS(СВЦЭМ!$C$39:$C$782,СВЦЭМ!$A$39:$A$782,$A110,СВЦЭМ!$B$39:$B$782,P$83)+'СЕТ СН'!$H$9+СВЦЭМ!$D$10+'СЕТ СН'!$H$6-'СЕТ СН'!$H$19</f>
        <v>1208.6948297200001</v>
      </c>
      <c r="Q110" s="36">
        <f>SUMIFS(СВЦЭМ!$C$39:$C$782,СВЦЭМ!$A$39:$A$782,$A110,СВЦЭМ!$B$39:$B$782,Q$83)+'СЕТ СН'!$H$9+СВЦЭМ!$D$10+'СЕТ СН'!$H$6-'СЕТ СН'!$H$19</f>
        <v>1204.77351686</v>
      </c>
      <c r="R110" s="36">
        <f>SUMIFS(СВЦЭМ!$C$39:$C$782,СВЦЭМ!$A$39:$A$782,$A110,СВЦЭМ!$B$39:$B$782,R$83)+'СЕТ СН'!$H$9+СВЦЭМ!$D$10+'СЕТ СН'!$H$6-'СЕТ СН'!$H$19</f>
        <v>1190.78364779</v>
      </c>
      <c r="S110" s="36">
        <f>SUMIFS(СВЦЭМ!$C$39:$C$782,СВЦЭМ!$A$39:$A$782,$A110,СВЦЭМ!$B$39:$B$782,S$83)+'СЕТ СН'!$H$9+СВЦЭМ!$D$10+'СЕТ СН'!$H$6-'СЕТ СН'!$H$19</f>
        <v>1179.8697324100001</v>
      </c>
      <c r="T110" s="36">
        <f>SUMIFS(СВЦЭМ!$C$39:$C$782,СВЦЭМ!$A$39:$A$782,$A110,СВЦЭМ!$B$39:$B$782,T$83)+'СЕТ СН'!$H$9+СВЦЭМ!$D$10+'СЕТ СН'!$H$6-'СЕТ СН'!$H$19</f>
        <v>1124.84762475</v>
      </c>
      <c r="U110" s="36">
        <f>SUMIFS(СВЦЭМ!$C$39:$C$782,СВЦЭМ!$A$39:$A$782,$A110,СВЦЭМ!$B$39:$B$782,U$83)+'СЕТ СН'!$H$9+СВЦЭМ!$D$10+'СЕТ СН'!$H$6-'СЕТ СН'!$H$19</f>
        <v>1125.6288416100001</v>
      </c>
      <c r="V110" s="36">
        <f>SUMIFS(СВЦЭМ!$C$39:$C$782,СВЦЭМ!$A$39:$A$782,$A110,СВЦЭМ!$B$39:$B$782,V$83)+'СЕТ СН'!$H$9+СВЦЭМ!$D$10+'СЕТ СН'!$H$6-'СЕТ СН'!$H$19</f>
        <v>1142.42289777</v>
      </c>
      <c r="W110" s="36">
        <f>SUMIFS(СВЦЭМ!$C$39:$C$782,СВЦЭМ!$A$39:$A$782,$A110,СВЦЭМ!$B$39:$B$782,W$83)+'СЕТ СН'!$H$9+СВЦЭМ!$D$10+'СЕТ СН'!$H$6-'СЕТ СН'!$H$19</f>
        <v>1135.35989004</v>
      </c>
      <c r="X110" s="36">
        <f>SUMIFS(СВЦЭМ!$C$39:$C$782,СВЦЭМ!$A$39:$A$782,$A110,СВЦЭМ!$B$39:$B$782,X$83)+'СЕТ СН'!$H$9+СВЦЭМ!$D$10+'СЕТ СН'!$H$6-'СЕТ СН'!$H$19</f>
        <v>1123.54990832</v>
      </c>
      <c r="Y110" s="36">
        <f>SUMIFS(СВЦЭМ!$C$39:$C$782,СВЦЭМ!$A$39:$A$782,$A110,СВЦЭМ!$B$39:$B$782,Y$83)+'СЕТ СН'!$H$9+СВЦЭМ!$D$10+'СЕТ СН'!$H$6-'СЕТ СН'!$H$19</f>
        <v>1141.77623073</v>
      </c>
    </row>
    <row r="111" spans="1:25" ht="15.75" x14ac:dyDescent="0.2">
      <c r="A111" s="35">
        <f t="shared" si="2"/>
        <v>44467</v>
      </c>
      <c r="B111" s="36">
        <f>SUMIFS(СВЦЭМ!$C$39:$C$782,СВЦЭМ!$A$39:$A$782,$A111,СВЦЭМ!$B$39:$B$782,B$83)+'СЕТ СН'!$H$9+СВЦЭМ!$D$10+'СЕТ СН'!$H$6-'СЕТ СН'!$H$19</f>
        <v>1203.1149052000001</v>
      </c>
      <c r="C111" s="36">
        <f>SUMIFS(СВЦЭМ!$C$39:$C$782,СВЦЭМ!$A$39:$A$782,$A111,СВЦЭМ!$B$39:$B$782,C$83)+'СЕТ СН'!$H$9+СВЦЭМ!$D$10+'СЕТ СН'!$H$6-'СЕТ СН'!$H$19</f>
        <v>1249.3476143</v>
      </c>
      <c r="D111" s="36">
        <f>SUMIFS(СВЦЭМ!$C$39:$C$782,СВЦЭМ!$A$39:$A$782,$A111,СВЦЭМ!$B$39:$B$782,D$83)+'СЕТ СН'!$H$9+СВЦЭМ!$D$10+'СЕТ СН'!$H$6-'СЕТ СН'!$H$19</f>
        <v>1234.24978311</v>
      </c>
      <c r="E111" s="36">
        <f>SUMIFS(СВЦЭМ!$C$39:$C$782,СВЦЭМ!$A$39:$A$782,$A111,СВЦЭМ!$B$39:$B$782,E$83)+'СЕТ СН'!$H$9+СВЦЭМ!$D$10+'СЕТ СН'!$H$6-'СЕТ СН'!$H$19</f>
        <v>1242.29036221</v>
      </c>
      <c r="F111" s="36">
        <f>SUMIFS(СВЦЭМ!$C$39:$C$782,СВЦЭМ!$A$39:$A$782,$A111,СВЦЭМ!$B$39:$B$782,F$83)+'СЕТ СН'!$H$9+СВЦЭМ!$D$10+'СЕТ СН'!$H$6-'СЕТ СН'!$H$19</f>
        <v>1242.08443182</v>
      </c>
      <c r="G111" s="36">
        <f>SUMIFS(СВЦЭМ!$C$39:$C$782,СВЦЭМ!$A$39:$A$782,$A111,СВЦЭМ!$B$39:$B$782,G$83)+'СЕТ СН'!$H$9+СВЦЭМ!$D$10+'СЕТ СН'!$H$6-'СЕТ СН'!$H$19</f>
        <v>1235.1654870900002</v>
      </c>
      <c r="H111" s="36">
        <f>SUMIFS(СВЦЭМ!$C$39:$C$782,СВЦЭМ!$A$39:$A$782,$A111,СВЦЭМ!$B$39:$B$782,H$83)+'СЕТ СН'!$H$9+СВЦЭМ!$D$10+'СЕТ СН'!$H$6-'СЕТ СН'!$H$19</f>
        <v>1255.54163436</v>
      </c>
      <c r="I111" s="36">
        <f>SUMIFS(СВЦЭМ!$C$39:$C$782,СВЦЭМ!$A$39:$A$782,$A111,СВЦЭМ!$B$39:$B$782,I$83)+'СЕТ СН'!$H$9+СВЦЭМ!$D$10+'СЕТ СН'!$H$6-'СЕТ СН'!$H$19</f>
        <v>1287.9325738299999</v>
      </c>
      <c r="J111" s="36">
        <f>SUMIFS(СВЦЭМ!$C$39:$C$782,СВЦЭМ!$A$39:$A$782,$A111,СВЦЭМ!$B$39:$B$782,J$83)+'СЕТ СН'!$H$9+СВЦЭМ!$D$10+'СЕТ СН'!$H$6-'СЕТ СН'!$H$19</f>
        <v>1110.7809300000001</v>
      </c>
      <c r="K111" s="36">
        <f>SUMIFS(СВЦЭМ!$C$39:$C$782,СВЦЭМ!$A$39:$A$782,$A111,СВЦЭМ!$B$39:$B$782,K$83)+'СЕТ СН'!$H$9+СВЦЭМ!$D$10+'СЕТ СН'!$H$6-'СЕТ СН'!$H$19</f>
        <v>1073.12846298</v>
      </c>
      <c r="L111" s="36">
        <f>SUMIFS(СВЦЭМ!$C$39:$C$782,СВЦЭМ!$A$39:$A$782,$A111,СВЦЭМ!$B$39:$B$782,L$83)+'СЕТ СН'!$H$9+СВЦЭМ!$D$10+'СЕТ СН'!$H$6-'СЕТ СН'!$H$19</f>
        <v>1049.8257388900001</v>
      </c>
      <c r="M111" s="36">
        <f>SUMIFS(СВЦЭМ!$C$39:$C$782,СВЦЭМ!$A$39:$A$782,$A111,СВЦЭМ!$B$39:$B$782,M$83)+'СЕТ СН'!$H$9+СВЦЭМ!$D$10+'СЕТ СН'!$H$6-'СЕТ СН'!$H$19</f>
        <v>1083.3952428800001</v>
      </c>
      <c r="N111" s="36">
        <f>SUMIFS(СВЦЭМ!$C$39:$C$782,СВЦЭМ!$A$39:$A$782,$A111,СВЦЭМ!$B$39:$B$782,N$83)+'СЕТ СН'!$H$9+СВЦЭМ!$D$10+'СЕТ СН'!$H$6-'СЕТ СН'!$H$19</f>
        <v>1102.74504078</v>
      </c>
      <c r="O111" s="36">
        <f>SUMIFS(СВЦЭМ!$C$39:$C$782,СВЦЭМ!$A$39:$A$782,$A111,СВЦЭМ!$B$39:$B$782,O$83)+'СЕТ СН'!$H$9+СВЦЭМ!$D$10+'СЕТ СН'!$H$6-'СЕТ СН'!$H$19</f>
        <v>1126.39904183</v>
      </c>
      <c r="P111" s="36">
        <f>SUMIFS(СВЦЭМ!$C$39:$C$782,СВЦЭМ!$A$39:$A$782,$A111,СВЦЭМ!$B$39:$B$782,P$83)+'СЕТ СН'!$H$9+СВЦЭМ!$D$10+'СЕТ СН'!$H$6-'СЕТ СН'!$H$19</f>
        <v>1240.95019473</v>
      </c>
      <c r="Q111" s="36">
        <f>SUMIFS(СВЦЭМ!$C$39:$C$782,СВЦЭМ!$A$39:$A$782,$A111,СВЦЭМ!$B$39:$B$782,Q$83)+'СЕТ СН'!$H$9+СВЦЭМ!$D$10+'СЕТ СН'!$H$6-'СЕТ СН'!$H$19</f>
        <v>1236.550082</v>
      </c>
      <c r="R111" s="36">
        <f>SUMIFS(СВЦЭМ!$C$39:$C$782,СВЦЭМ!$A$39:$A$782,$A111,СВЦЭМ!$B$39:$B$782,R$83)+'СЕТ СН'!$H$9+СВЦЭМ!$D$10+'СЕТ СН'!$H$6-'СЕТ СН'!$H$19</f>
        <v>1231.58604178</v>
      </c>
      <c r="S111" s="36">
        <f>SUMIFS(СВЦЭМ!$C$39:$C$782,СВЦЭМ!$A$39:$A$782,$A111,СВЦЭМ!$B$39:$B$782,S$83)+'СЕТ СН'!$H$9+СВЦЭМ!$D$10+'СЕТ СН'!$H$6-'СЕТ СН'!$H$19</f>
        <v>1243.3538543099999</v>
      </c>
      <c r="T111" s="36">
        <f>SUMIFS(СВЦЭМ!$C$39:$C$782,СВЦЭМ!$A$39:$A$782,$A111,СВЦЭМ!$B$39:$B$782,T$83)+'СЕТ СН'!$H$9+СВЦЭМ!$D$10+'СЕТ СН'!$H$6-'СЕТ СН'!$H$19</f>
        <v>1198.85304051</v>
      </c>
      <c r="U111" s="36">
        <f>SUMIFS(СВЦЭМ!$C$39:$C$782,СВЦЭМ!$A$39:$A$782,$A111,СВЦЭМ!$B$39:$B$782,U$83)+'СЕТ СН'!$H$9+СВЦЭМ!$D$10+'СЕТ СН'!$H$6-'СЕТ СН'!$H$19</f>
        <v>1131.2943408400001</v>
      </c>
      <c r="V111" s="36">
        <f>SUMIFS(СВЦЭМ!$C$39:$C$782,СВЦЭМ!$A$39:$A$782,$A111,СВЦЭМ!$B$39:$B$782,V$83)+'СЕТ СН'!$H$9+СВЦЭМ!$D$10+'СЕТ СН'!$H$6-'СЕТ СН'!$H$19</f>
        <v>1125.3926007700002</v>
      </c>
      <c r="W111" s="36">
        <f>SUMIFS(СВЦЭМ!$C$39:$C$782,СВЦЭМ!$A$39:$A$782,$A111,СВЦЭМ!$B$39:$B$782,W$83)+'СЕТ СН'!$H$9+СВЦЭМ!$D$10+'СЕТ СН'!$H$6-'СЕТ СН'!$H$19</f>
        <v>1126.8235870000001</v>
      </c>
      <c r="X111" s="36">
        <f>SUMIFS(СВЦЭМ!$C$39:$C$782,СВЦЭМ!$A$39:$A$782,$A111,СВЦЭМ!$B$39:$B$782,X$83)+'СЕТ СН'!$H$9+СВЦЭМ!$D$10+'СЕТ СН'!$H$6-'СЕТ СН'!$H$19</f>
        <v>1173.1398640900002</v>
      </c>
      <c r="Y111" s="36">
        <f>SUMIFS(СВЦЭМ!$C$39:$C$782,СВЦЭМ!$A$39:$A$782,$A111,СВЦЭМ!$B$39:$B$782,Y$83)+'СЕТ СН'!$H$9+СВЦЭМ!$D$10+'СЕТ СН'!$H$6-'СЕТ СН'!$H$19</f>
        <v>1187.0574477</v>
      </c>
    </row>
    <row r="112" spans="1:25" ht="15.75" x14ac:dyDescent="0.2">
      <c r="A112" s="35">
        <f t="shared" si="2"/>
        <v>44468</v>
      </c>
      <c r="B112" s="36">
        <f>SUMIFS(СВЦЭМ!$C$39:$C$782,СВЦЭМ!$A$39:$A$782,$A112,СВЦЭМ!$B$39:$B$782,B$83)+'СЕТ СН'!$H$9+СВЦЭМ!$D$10+'СЕТ СН'!$H$6-'СЕТ СН'!$H$19</f>
        <v>1182.7037554600001</v>
      </c>
      <c r="C112" s="36">
        <f>SUMIFS(СВЦЭМ!$C$39:$C$782,СВЦЭМ!$A$39:$A$782,$A112,СВЦЭМ!$B$39:$B$782,C$83)+'СЕТ СН'!$H$9+СВЦЭМ!$D$10+'СЕТ СН'!$H$6-'СЕТ СН'!$H$19</f>
        <v>1290.3864053899999</v>
      </c>
      <c r="D112" s="36">
        <f>SUMIFS(СВЦЭМ!$C$39:$C$782,СВЦЭМ!$A$39:$A$782,$A112,СВЦЭМ!$B$39:$B$782,D$83)+'СЕТ СН'!$H$9+СВЦЭМ!$D$10+'СЕТ СН'!$H$6-'СЕТ СН'!$H$19</f>
        <v>1362.98877281</v>
      </c>
      <c r="E112" s="36">
        <f>SUMIFS(СВЦЭМ!$C$39:$C$782,СВЦЭМ!$A$39:$A$782,$A112,СВЦЭМ!$B$39:$B$782,E$83)+'СЕТ СН'!$H$9+СВЦЭМ!$D$10+'СЕТ СН'!$H$6-'СЕТ СН'!$H$19</f>
        <v>1342.1422623799999</v>
      </c>
      <c r="F112" s="36">
        <f>SUMIFS(СВЦЭМ!$C$39:$C$782,СВЦЭМ!$A$39:$A$782,$A112,СВЦЭМ!$B$39:$B$782,F$83)+'СЕТ СН'!$H$9+СВЦЭМ!$D$10+'СЕТ СН'!$H$6-'СЕТ СН'!$H$19</f>
        <v>1337.8144537000001</v>
      </c>
      <c r="G112" s="36">
        <f>SUMIFS(СВЦЭМ!$C$39:$C$782,СВЦЭМ!$A$39:$A$782,$A112,СВЦЭМ!$B$39:$B$782,G$83)+'СЕТ СН'!$H$9+СВЦЭМ!$D$10+'СЕТ СН'!$H$6-'СЕТ СН'!$H$19</f>
        <v>1328.97335896</v>
      </c>
      <c r="H112" s="36">
        <f>SUMIFS(СВЦЭМ!$C$39:$C$782,СВЦЭМ!$A$39:$A$782,$A112,СВЦЭМ!$B$39:$B$782,H$83)+'СЕТ СН'!$H$9+СВЦЭМ!$D$10+'СЕТ СН'!$H$6-'СЕТ СН'!$H$19</f>
        <v>1296.28364356</v>
      </c>
      <c r="I112" s="36">
        <f>SUMIFS(СВЦЭМ!$C$39:$C$782,СВЦЭМ!$A$39:$A$782,$A112,СВЦЭМ!$B$39:$B$782,I$83)+'СЕТ СН'!$H$9+СВЦЭМ!$D$10+'СЕТ СН'!$H$6-'СЕТ СН'!$H$19</f>
        <v>1241.2116140200001</v>
      </c>
      <c r="J112" s="36">
        <f>SUMIFS(СВЦЭМ!$C$39:$C$782,СВЦЭМ!$A$39:$A$782,$A112,СВЦЭМ!$B$39:$B$782,J$83)+'СЕТ СН'!$H$9+СВЦЭМ!$D$10+'СЕТ СН'!$H$6-'СЕТ СН'!$H$19</f>
        <v>1212.1469640300002</v>
      </c>
      <c r="K112" s="36">
        <f>SUMIFS(СВЦЭМ!$C$39:$C$782,СВЦЭМ!$A$39:$A$782,$A112,СВЦЭМ!$B$39:$B$782,K$83)+'СЕТ СН'!$H$9+СВЦЭМ!$D$10+'СЕТ СН'!$H$6-'СЕТ СН'!$H$19</f>
        <v>1151.6085563700001</v>
      </c>
      <c r="L112" s="36">
        <f>SUMIFS(СВЦЭМ!$C$39:$C$782,СВЦЭМ!$A$39:$A$782,$A112,СВЦЭМ!$B$39:$B$782,L$83)+'СЕТ СН'!$H$9+СВЦЭМ!$D$10+'СЕТ СН'!$H$6-'СЕТ СН'!$H$19</f>
        <v>1130.6699839300002</v>
      </c>
      <c r="M112" s="36">
        <f>SUMIFS(СВЦЭМ!$C$39:$C$782,СВЦЭМ!$A$39:$A$782,$A112,СВЦЭМ!$B$39:$B$782,M$83)+'СЕТ СН'!$H$9+СВЦЭМ!$D$10+'СЕТ СН'!$H$6-'СЕТ СН'!$H$19</f>
        <v>1124.1850631900002</v>
      </c>
      <c r="N112" s="36">
        <f>SUMIFS(СВЦЭМ!$C$39:$C$782,СВЦЭМ!$A$39:$A$782,$A112,СВЦЭМ!$B$39:$B$782,N$83)+'СЕТ СН'!$H$9+СВЦЭМ!$D$10+'СЕТ СН'!$H$6-'СЕТ СН'!$H$19</f>
        <v>1161.3992282300001</v>
      </c>
      <c r="O112" s="36">
        <f>SUMIFS(СВЦЭМ!$C$39:$C$782,СВЦЭМ!$A$39:$A$782,$A112,СВЦЭМ!$B$39:$B$782,O$83)+'СЕТ СН'!$H$9+СВЦЭМ!$D$10+'СЕТ СН'!$H$6-'СЕТ СН'!$H$19</f>
        <v>1187.32993377</v>
      </c>
      <c r="P112" s="36">
        <f>SUMIFS(СВЦЭМ!$C$39:$C$782,СВЦЭМ!$A$39:$A$782,$A112,СВЦЭМ!$B$39:$B$782,P$83)+'СЕТ СН'!$H$9+СВЦЭМ!$D$10+'СЕТ СН'!$H$6-'СЕТ СН'!$H$19</f>
        <v>1246.7713758899999</v>
      </c>
      <c r="Q112" s="36">
        <f>SUMIFS(СВЦЭМ!$C$39:$C$782,СВЦЭМ!$A$39:$A$782,$A112,СВЦЭМ!$B$39:$B$782,Q$83)+'СЕТ СН'!$H$9+СВЦЭМ!$D$10+'СЕТ СН'!$H$6-'СЕТ СН'!$H$19</f>
        <v>1250.9041571799999</v>
      </c>
      <c r="R112" s="36">
        <f>SUMIFS(СВЦЭМ!$C$39:$C$782,СВЦЭМ!$A$39:$A$782,$A112,СВЦЭМ!$B$39:$B$782,R$83)+'СЕТ СН'!$H$9+СВЦЭМ!$D$10+'СЕТ СН'!$H$6-'СЕТ СН'!$H$19</f>
        <v>1255.95285197</v>
      </c>
      <c r="S112" s="36">
        <f>SUMIFS(СВЦЭМ!$C$39:$C$782,СВЦЭМ!$A$39:$A$782,$A112,СВЦЭМ!$B$39:$B$782,S$83)+'СЕТ СН'!$H$9+СВЦЭМ!$D$10+'СЕТ СН'!$H$6-'СЕТ СН'!$H$19</f>
        <v>1229.44759144</v>
      </c>
      <c r="T112" s="36">
        <f>SUMIFS(СВЦЭМ!$C$39:$C$782,СВЦЭМ!$A$39:$A$782,$A112,СВЦЭМ!$B$39:$B$782,T$83)+'СЕТ СН'!$H$9+СВЦЭМ!$D$10+'СЕТ СН'!$H$6-'СЕТ СН'!$H$19</f>
        <v>1212.6583650600001</v>
      </c>
      <c r="U112" s="36">
        <f>SUMIFS(СВЦЭМ!$C$39:$C$782,СВЦЭМ!$A$39:$A$782,$A112,СВЦЭМ!$B$39:$B$782,U$83)+'СЕТ СН'!$H$9+СВЦЭМ!$D$10+'СЕТ СН'!$H$6-'СЕТ СН'!$H$19</f>
        <v>1165.0776911600001</v>
      </c>
      <c r="V112" s="36">
        <f>SUMIFS(СВЦЭМ!$C$39:$C$782,СВЦЭМ!$A$39:$A$782,$A112,СВЦЭМ!$B$39:$B$782,V$83)+'СЕТ СН'!$H$9+СВЦЭМ!$D$10+'СЕТ СН'!$H$6-'СЕТ СН'!$H$19</f>
        <v>1146.54521737</v>
      </c>
      <c r="W112" s="36">
        <f>SUMIFS(СВЦЭМ!$C$39:$C$782,СВЦЭМ!$A$39:$A$782,$A112,СВЦЭМ!$B$39:$B$782,W$83)+'СЕТ СН'!$H$9+СВЦЭМ!$D$10+'СЕТ СН'!$H$6-'СЕТ СН'!$H$19</f>
        <v>1131.83373553</v>
      </c>
      <c r="X112" s="36">
        <f>SUMIFS(СВЦЭМ!$C$39:$C$782,СВЦЭМ!$A$39:$A$782,$A112,СВЦЭМ!$B$39:$B$782,X$83)+'СЕТ СН'!$H$9+СВЦЭМ!$D$10+'СЕТ СН'!$H$6-'СЕТ СН'!$H$19</f>
        <v>1190.3470835200001</v>
      </c>
      <c r="Y112" s="36">
        <f>SUMIFS(СВЦЭМ!$C$39:$C$782,СВЦЭМ!$A$39:$A$782,$A112,СВЦЭМ!$B$39:$B$782,Y$83)+'СЕТ СН'!$H$9+СВЦЭМ!$D$10+'СЕТ СН'!$H$6-'СЕТ СН'!$H$19</f>
        <v>1200.77939105</v>
      </c>
    </row>
    <row r="113" spans="1:27" ht="15.75" x14ac:dyDescent="0.2">
      <c r="A113" s="35">
        <f t="shared" si="2"/>
        <v>44469</v>
      </c>
      <c r="B113" s="36">
        <f>SUMIFS(СВЦЭМ!$C$39:$C$782,СВЦЭМ!$A$39:$A$782,$A113,СВЦЭМ!$B$39:$B$782,B$83)+'СЕТ СН'!$H$9+СВЦЭМ!$D$10+'СЕТ СН'!$H$6-'СЕТ СН'!$H$19</f>
        <v>1219.46337954</v>
      </c>
      <c r="C113" s="36">
        <f>SUMIFS(СВЦЭМ!$C$39:$C$782,СВЦЭМ!$A$39:$A$782,$A113,СВЦЭМ!$B$39:$B$782,C$83)+'СЕТ СН'!$H$9+СВЦЭМ!$D$10+'СЕТ СН'!$H$6-'СЕТ СН'!$H$19</f>
        <v>1263.93862236</v>
      </c>
      <c r="D113" s="36">
        <f>SUMIFS(СВЦЭМ!$C$39:$C$782,СВЦЭМ!$A$39:$A$782,$A113,СВЦЭМ!$B$39:$B$782,D$83)+'СЕТ СН'!$H$9+СВЦЭМ!$D$10+'СЕТ СН'!$H$6-'СЕТ СН'!$H$19</f>
        <v>1324.14632979</v>
      </c>
      <c r="E113" s="36">
        <f>SUMIFS(СВЦЭМ!$C$39:$C$782,СВЦЭМ!$A$39:$A$782,$A113,СВЦЭМ!$B$39:$B$782,E$83)+'СЕТ СН'!$H$9+СВЦЭМ!$D$10+'СЕТ СН'!$H$6-'СЕТ СН'!$H$19</f>
        <v>1343.9975018499999</v>
      </c>
      <c r="F113" s="36">
        <f>SUMIFS(СВЦЭМ!$C$39:$C$782,СВЦЭМ!$A$39:$A$782,$A113,СВЦЭМ!$B$39:$B$782,F$83)+'СЕТ СН'!$H$9+СВЦЭМ!$D$10+'СЕТ СН'!$H$6-'СЕТ СН'!$H$19</f>
        <v>1333.60104361</v>
      </c>
      <c r="G113" s="36">
        <f>SUMIFS(СВЦЭМ!$C$39:$C$782,СВЦЭМ!$A$39:$A$782,$A113,СВЦЭМ!$B$39:$B$782,G$83)+'СЕТ СН'!$H$9+СВЦЭМ!$D$10+'СЕТ СН'!$H$6-'СЕТ СН'!$H$19</f>
        <v>1333.61931003</v>
      </c>
      <c r="H113" s="36">
        <f>SUMIFS(СВЦЭМ!$C$39:$C$782,СВЦЭМ!$A$39:$A$782,$A113,СВЦЭМ!$B$39:$B$782,H$83)+'СЕТ СН'!$H$9+СВЦЭМ!$D$10+'СЕТ СН'!$H$6-'СЕТ СН'!$H$19</f>
        <v>1268.9599156199999</v>
      </c>
      <c r="I113" s="36">
        <f>SUMIFS(СВЦЭМ!$C$39:$C$782,СВЦЭМ!$A$39:$A$782,$A113,СВЦЭМ!$B$39:$B$782,I$83)+'СЕТ СН'!$H$9+СВЦЭМ!$D$10+'СЕТ СН'!$H$6-'СЕТ СН'!$H$19</f>
        <v>1245.9517606700001</v>
      </c>
      <c r="J113" s="36">
        <f>SUMIFS(СВЦЭМ!$C$39:$C$782,СВЦЭМ!$A$39:$A$782,$A113,СВЦЭМ!$B$39:$B$782,J$83)+'СЕТ СН'!$H$9+СВЦЭМ!$D$10+'СЕТ СН'!$H$6-'СЕТ СН'!$H$19</f>
        <v>1213.21605651</v>
      </c>
      <c r="K113" s="36">
        <f>SUMIFS(СВЦЭМ!$C$39:$C$782,СВЦЭМ!$A$39:$A$782,$A113,СВЦЭМ!$B$39:$B$782,K$83)+'СЕТ СН'!$H$9+СВЦЭМ!$D$10+'СЕТ СН'!$H$6-'СЕТ СН'!$H$19</f>
        <v>1222.9445376600002</v>
      </c>
      <c r="L113" s="36">
        <f>SUMIFS(СВЦЭМ!$C$39:$C$782,СВЦЭМ!$A$39:$A$782,$A113,СВЦЭМ!$B$39:$B$782,L$83)+'СЕТ СН'!$H$9+СВЦЭМ!$D$10+'СЕТ СН'!$H$6-'СЕТ СН'!$H$19</f>
        <v>1230.2416171700002</v>
      </c>
      <c r="M113" s="36">
        <f>SUMIFS(СВЦЭМ!$C$39:$C$782,СВЦЭМ!$A$39:$A$782,$A113,СВЦЭМ!$B$39:$B$782,M$83)+'СЕТ СН'!$H$9+СВЦЭМ!$D$10+'СЕТ СН'!$H$6-'СЕТ СН'!$H$19</f>
        <v>1217.8131355800001</v>
      </c>
      <c r="N113" s="36">
        <f>SUMIFS(СВЦЭМ!$C$39:$C$782,СВЦЭМ!$A$39:$A$782,$A113,СВЦЭМ!$B$39:$B$782,N$83)+'СЕТ СН'!$H$9+СВЦЭМ!$D$10+'СЕТ СН'!$H$6-'СЕТ СН'!$H$19</f>
        <v>1193.5821842800001</v>
      </c>
      <c r="O113" s="36">
        <f>SUMIFS(СВЦЭМ!$C$39:$C$782,СВЦЭМ!$A$39:$A$782,$A113,СВЦЭМ!$B$39:$B$782,O$83)+'СЕТ СН'!$H$9+СВЦЭМ!$D$10+'СЕТ СН'!$H$6-'СЕТ СН'!$H$19</f>
        <v>1200.8655821700002</v>
      </c>
      <c r="P113" s="36">
        <f>SUMIFS(СВЦЭМ!$C$39:$C$782,СВЦЭМ!$A$39:$A$782,$A113,СВЦЭМ!$B$39:$B$782,P$83)+'СЕТ СН'!$H$9+СВЦЭМ!$D$10+'СЕТ СН'!$H$6-'СЕТ СН'!$H$19</f>
        <v>1246.3534357799999</v>
      </c>
      <c r="Q113" s="36">
        <f>SUMIFS(СВЦЭМ!$C$39:$C$782,СВЦЭМ!$A$39:$A$782,$A113,СВЦЭМ!$B$39:$B$782,Q$83)+'СЕТ СН'!$H$9+СВЦЭМ!$D$10+'СЕТ СН'!$H$6-'СЕТ СН'!$H$19</f>
        <v>1252.74724068</v>
      </c>
      <c r="R113" s="36">
        <f>SUMIFS(СВЦЭМ!$C$39:$C$782,СВЦЭМ!$A$39:$A$782,$A113,СВЦЭМ!$B$39:$B$782,R$83)+'СЕТ СН'!$H$9+СВЦЭМ!$D$10+'СЕТ СН'!$H$6-'СЕТ СН'!$H$19</f>
        <v>1247.1330397199999</v>
      </c>
      <c r="S113" s="36">
        <f>SUMIFS(СВЦЭМ!$C$39:$C$782,СВЦЭМ!$A$39:$A$782,$A113,СВЦЭМ!$B$39:$B$782,S$83)+'СЕТ СН'!$H$9+СВЦЭМ!$D$10+'СЕТ СН'!$H$6-'СЕТ СН'!$H$19</f>
        <v>1190.0566388300001</v>
      </c>
      <c r="T113" s="36">
        <f>SUMIFS(СВЦЭМ!$C$39:$C$782,СВЦЭМ!$A$39:$A$782,$A113,СВЦЭМ!$B$39:$B$782,T$83)+'СЕТ СН'!$H$9+СВЦЭМ!$D$10+'СЕТ СН'!$H$6-'СЕТ СН'!$H$19</f>
        <v>1205.4984268800001</v>
      </c>
      <c r="U113" s="36">
        <f>SUMIFS(СВЦЭМ!$C$39:$C$782,СВЦЭМ!$A$39:$A$782,$A113,СВЦЭМ!$B$39:$B$782,U$83)+'СЕТ СН'!$H$9+СВЦЭМ!$D$10+'СЕТ СН'!$H$6-'СЕТ СН'!$H$19</f>
        <v>1180.1298522700001</v>
      </c>
      <c r="V113" s="36">
        <f>SUMIFS(СВЦЭМ!$C$39:$C$782,СВЦЭМ!$A$39:$A$782,$A113,СВЦЭМ!$B$39:$B$782,V$83)+'СЕТ СН'!$H$9+СВЦЭМ!$D$10+'СЕТ СН'!$H$6-'СЕТ СН'!$H$19</f>
        <v>1170.00546074</v>
      </c>
      <c r="W113" s="36">
        <f>SUMIFS(СВЦЭМ!$C$39:$C$782,СВЦЭМ!$A$39:$A$782,$A113,СВЦЭМ!$B$39:$B$782,W$83)+'СЕТ СН'!$H$9+СВЦЭМ!$D$10+'СЕТ СН'!$H$6-'СЕТ СН'!$H$19</f>
        <v>1159.92157647</v>
      </c>
      <c r="X113" s="36">
        <f>SUMIFS(СВЦЭМ!$C$39:$C$782,СВЦЭМ!$A$39:$A$782,$A113,СВЦЭМ!$B$39:$B$782,X$83)+'СЕТ СН'!$H$9+СВЦЭМ!$D$10+'СЕТ СН'!$H$6-'СЕТ СН'!$H$19</f>
        <v>1183.3904538500001</v>
      </c>
      <c r="Y113" s="36">
        <f>SUMIFS(СВЦЭМ!$C$39:$C$782,СВЦЭМ!$A$39:$A$782,$A113,СВЦЭМ!$B$39:$B$782,Y$83)+'СЕТ СН'!$H$9+СВЦЭМ!$D$10+'СЕТ СН'!$H$6-'СЕТ СН'!$H$19</f>
        <v>1228.08420527</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01.09.2021</v>
      </c>
      <c r="B120" s="36">
        <f>SUMIFS(СВЦЭМ!$C$39:$C$782,СВЦЭМ!$A$39:$A$782,$A120,СВЦЭМ!$B$39:$B$782,B$119)+'СЕТ СН'!$I$9+СВЦЭМ!$D$10+'СЕТ СН'!$I$6-'СЕТ СН'!$I$19</f>
        <v>1396.34900277</v>
      </c>
      <c r="C120" s="36">
        <f>SUMIFS(СВЦЭМ!$C$39:$C$782,СВЦЭМ!$A$39:$A$782,$A120,СВЦЭМ!$B$39:$B$782,C$119)+'СЕТ СН'!$I$9+СВЦЭМ!$D$10+'СЕТ СН'!$I$6-'СЕТ СН'!$I$19</f>
        <v>1487.62055685</v>
      </c>
      <c r="D120" s="36">
        <f>SUMIFS(СВЦЭМ!$C$39:$C$782,СВЦЭМ!$A$39:$A$782,$A120,СВЦЭМ!$B$39:$B$782,D$119)+'СЕТ СН'!$I$9+СВЦЭМ!$D$10+'СЕТ СН'!$I$6-'СЕТ СН'!$I$19</f>
        <v>1570.8839747499999</v>
      </c>
      <c r="E120" s="36">
        <f>SUMIFS(СВЦЭМ!$C$39:$C$782,СВЦЭМ!$A$39:$A$782,$A120,СВЦЭМ!$B$39:$B$782,E$119)+'СЕТ СН'!$I$9+СВЦЭМ!$D$10+'СЕТ СН'!$I$6-'СЕТ СН'!$I$19</f>
        <v>1599.75331663</v>
      </c>
      <c r="F120" s="36">
        <f>SUMIFS(СВЦЭМ!$C$39:$C$782,СВЦЭМ!$A$39:$A$782,$A120,СВЦЭМ!$B$39:$B$782,F$119)+'СЕТ СН'!$I$9+СВЦЭМ!$D$10+'СЕТ СН'!$I$6-'СЕТ СН'!$I$19</f>
        <v>1600.93680206</v>
      </c>
      <c r="G120" s="36">
        <f>SUMIFS(СВЦЭМ!$C$39:$C$782,СВЦЭМ!$A$39:$A$782,$A120,СВЦЭМ!$B$39:$B$782,G$119)+'СЕТ СН'!$I$9+СВЦЭМ!$D$10+'СЕТ СН'!$I$6-'СЕТ СН'!$I$19</f>
        <v>1585.2999211499998</v>
      </c>
      <c r="H120" s="36">
        <f>SUMIFS(СВЦЭМ!$C$39:$C$782,СВЦЭМ!$A$39:$A$782,$A120,СВЦЭМ!$B$39:$B$782,H$119)+'СЕТ СН'!$I$9+СВЦЭМ!$D$10+'СЕТ СН'!$I$6-'СЕТ СН'!$I$19</f>
        <v>1523.8334485</v>
      </c>
      <c r="I120" s="36">
        <f>SUMIFS(СВЦЭМ!$C$39:$C$782,СВЦЭМ!$A$39:$A$782,$A120,СВЦЭМ!$B$39:$B$782,I$119)+'СЕТ СН'!$I$9+СВЦЭМ!$D$10+'СЕТ СН'!$I$6-'СЕТ СН'!$I$19</f>
        <v>1452.66838246</v>
      </c>
      <c r="J120" s="36">
        <f>SUMIFS(СВЦЭМ!$C$39:$C$782,СВЦЭМ!$A$39:$A$782,$A120,СВЦЭМ!$B$39:$B$782,J$119)+'СЕТ СН'!$I$9+СВЦЭМ!$D$10+'СЕТ СН'!$I$6-'СЕТ СН'!$I$19</f>
        <v>1397.2912113500001</v>
      </c>
      <c r="K120" s="36">
        <f>SUMIFS(СВЦЭМ!$C$39:$C$782,СВЦЭМ!$A$39:$A$782,$A120,СВЦЭМ!$B$39:$B$782,K$119)+'СЕТ СН'!$I$9+СВЦЭМ!$D$10+'СЕТ СН'!$I$6-'СЕТ СН'!$I$19</f>
        <v>1362.9956265400001</v>
      </c>
      <c r="L120" s="36">
        <f>SUMIFS(СВЦЭМ!$C$39:$C$782,СВЦЭМ!$A$39:$A$782,$A120,СВЦЭМ!$B$39:$B$782,L$119)+'СЕТ СН'!$I$9+СВЦЭМ!$D$10+'СЕТ СН'!$I$6-'СЕТ СН'!$I$19</f>
        <v>1340.9416016800001</v>
      </c>
      <c r="M120" s="36">
        <f>SUMIFS(СВЦЭМ!$C$39:$C$782,СВЦЭМ!$A$39:$A$782,$A120,СВЦЭМ!$B$39:$B$782,M$119)+'СЕТ СН'!$I$9+СВЦЭМ!$D$10+'СЕТ СН'!$I$6-'СЕТ СН'!$I$19</f>
        <v>1341.6606734000002</v>
      </c>
      <c r="N120" s="36">
        <f>SUMIFS(СВЦЭМ!$C$39:$C$782,СВЦЭМ!$A$39:$A$782,$A120,СВЦЭМ!$B$39:$B$782,N$119)+'СЕТ СН'!$I$9+СВЦЭМ!$D$10+'СЕТ СН'!$I$6-'СЕТ СН'!$I$19</f>
        <v>1361.37563819</v>
      </c>
      <c r="O120" s="36">
        <f>SUMIFS(СВЦЭМ!$C$39:$C$782,СВЦЭМ!$A$39:$A$782,$A120,СВЦЭМ!$B$39:$B$782,O$119)+'СЕТ СН'!$I$9+СВЦЭМ!$D$10+'СЕТ СН'!$I$6-'СЕТ СН'!$I$19</f>
        <v>1399.96527595</v>
      </c>
      <c r="P120" s="36">
        <f>SUMIFS(СВЦЭМ!$C$39:$C$782,СВЦЭМ!$A$39:$A$782,$A120,СВЦЭМ!$B$39:$B$782,P$119)+'СЕТ СН'!$I$9+СВЦЭМ!$D$10+'СЕТ СН'!$I$6-'СЕТ СН'!$I$19</f>
        <v>1435.09596846</v>
      </c>
      <c r="Q120" s="36">
        <f>SUMIFS(СВЦЭМ!$C$39:$C$782,СВЦЭМ!$A$39:$A$782,$A120,СВЦЭМ!$B$39:$B$782,Q$119)+'СЕТ СН'!$I$9+СВЦЭМ!$D$10+'СЕТ СН'!$I$6-'СЕТ СН'!$I$19</f>
        <v>1438.7976951599999</v>
      </c>
      <c r="R120" s="36">
        <f>SUMIFS(СВЦЭМ!$C$39:$C$782,СВЦЭМ!$A$39:$A$782,$A120,СВЦЭМ!$B$39:$B$782,R$119)+'СЕТ СН'!$I$9+СВЦЭМ!$D$10+'СЕТ СН'!$I$6-'СЕТ СН'!$I$19</f>
        <v>1427.5691030799999</v>
      </c>
      <c r="S120" s="36">
        <f>SUMIFS(СВЦЭМ!$C$39:$C$782,СВЦЭМ!$A$39:$A$782,$A120,СВЦЭМ!$B$39:$B$782,S$119)+'СЕТ СН'!$I$9+СВЦЭМ!$D$10+'СЕТ СН'!$I$6-'СЕТ СН'!$I$19</f>
        <v>1400.1504029100001</v>
      </c>
      <c r="T120" s="36">
        <f>SUMIFS(СВЦЭМ!$C$39:$C$782,СВЦЭМ!$A$39:$A$782,$A120,СВЦЭМ!$B$39:$B$782,T$119)+'СЕТ СН'!$I$9+СВЦЭМ!$D$10+'СЕТ СН'!$I$6-'СЕТ СН'!$I$19</f>
        <v>1352.1474061899999</v>
      </c>
      <c r="U120" s="36">
        <f>SUMIFS(СВЦЭМ!$C$39:$C$782,СВЦЭМ!$A$39:$A$782,$A120,СВЦЭМ!$B$39:$B$782,U$119)+'СЕТ СН'!$I$9+СВЦЭМ!$D$10+'СЕТ СН'!$I$6-'СЕТ СН'!$I$19</f>
        <v>1325.5643017299999</v>
      </c>
      <c r="V120" s="36">
        <f>SUMIFS(СВЦЭМ!$C$39:$C$782,СВЦЭМ!$A$39:$A$782,$A120,СВЦЭМ!$B$39:$B$782,V$119)+'СЕТ СН'!$I$9+СВЦЭМ!$D$10+'СЕТ СН'!$I$6-'СЕТ СН'!$I$19</f>
        <v>1325.8250663899998</v>
      </c>
      <c r="W120" s="36">
        <f>SUMIFS(СВЦЭМ!$C$39:$C$782,СВЦЭМ!$A$39:$A$782,$A120,СВЦЭМ!$B$39:$B$782,W$119)+'СЕТ СН'!$I$9+СВЦЭМ!$D$10+'СЕТ СН'!$I$6-'СЕТ СН'!$I$19</f>
        <v>1325.23170385</v>
      </c>
      <c r="X120" s="36">
        <f>SUMIFS(СВЦЭМ!$C$39:$C$782,СВЦЭМ!$A$39:$A$782,$A120,СВЦЭМ!$B$39:$B$782,X$119)+'СЕТ СН'!$I$9+СВЦЭМ!$D$10+'СЕТ СН'!$I$6-'СЕТ СН'!$I$19</f>
        <v>1323.9114224700002</v>
      </c>
      <c r="Y120" s="36">
        <f>SUMIFS(СВЦЭМ!$C$39:$C$782,СВЦЭМ!$A$39:$A$782,$A120,СВЦЭМ!$B$39:$B$782,Y$119)+'СЕТ СН'!$I$9+СВЦЭМ!$D$10+'СЕТ СН'!$I$6-'СЕТ СН'!$I$19</f>
        <v>1390.6047893499999</v>
      </c>
    </row>
    <row r="121" spans="1:27" ht="15.75" x14ac:dyDescent="0.2">
      <c r="A121" s="35">
        <f>A120+1</f>
        <v>44441</v>
      </c>
      <c r="B121" s="36">
        <f>SUMIFS(СВЦЭМ!$C$39:$C$782,СВЦЭМ!$A$39:$A$782,$A121,СВЦЭМ!$B$39:$B$782,B$119)+'СЕТ СН'!$I$9+СВЦЭМ!$D$10+'СЕТ СН'!$I$6-'СЕТ СН'!$I$19</f>
        <v>1490.2142718099999</v>
      </c>
      <c r="C121" s="36">
        <f>SUMIFS(СВЦЭМ!$C$39:$C$782,СВЦЭМ!$A$39:$A$782,$A121,СВЦЭМ!$B$39:$B$782,C$119)+'СЕТ СН'!$I$9+СВЦЭМ!$D$10+'СЕТ СН'!$I$6-'СЕТ СН'!$I$19</f>
        <v>1563.0763700999998</v>
      </c>
      <c r="D121" s="36">
        <f>SUMIFS(СВЦЭМ!$C$39:$C$782,СВЦЭМ!$A$39:$A$782,$A121,СВЦЭМ!$B$39:$B$782,D$119)+'СЕТ СН'!$I$9+СВЦЭМ!$D$10+'СЕТ СН'!$I$6-'СЕТ СН'!$I$19</f>
        <v>1637.4523491999998</v>
      </c>
      <c r="E121" s="36">
        <f>SUMIFS(СВЦЭМ!$C$39:$C$782,СВЦЭМ!$A$39:$A$782,$A121,СВЦЭМ!$B$39:$B$782,E$119)+'СЕТ СН'!$I$9+СВЦЭМ!$D$10+'СЕТ СН'!$I$6-'СЕТ СН'!$I$19</f>
        <v>1654.43583754</v>
      </c>
      <c r="F121" s="36">
        <f>SUMIFS(СВЦЭМ!$C$39:$C$782,СВЦЭМ!$A$39:$A$782,$A121,СВЦЭМ!$B$39:$B$782,F$119)+'СЕТ СН'!$I$9+СВЦЭМ!$D$10+'СЕТ СН'!$I$6-'СЕТ СН'!$I$19</f>
        <v>1643.83105656</v>
      </c>
      <c r="G121" s="36">
        <f>SUMIFS(СВЦЭМ!$C$39:$C$782,СВЦЭМ!$A$39:$A$782,$A121,СВЦЭМ!$B$39:$B$782,G$119)+'СЕТ СН'!$I$9+СВЦЭМ!$D$10+'СЕТ СН'!$I$6-'СЕТ СН'!$I$19</f>
        <v>1636.9566286299998</v>
      </c>
      <c r="H121" s="36">
        <f>SUMIFS(СВЦЭМ!$C$39:$C$782,СВЦЭМ!$A$39:$A$782,$A121,СВЦЭМ!$B$39:$B$782,H$119)+'СЕТ СН'!$I$9+СВЦЭМ!$D$10+'СЕТ СН'!$I$6-'СЕТ СН'!$I$19</f>
        <v>1581.0755936899998</v>
      </c>
      <c r="I121" s="36">
        <f>SUMIFS(СВЦЭМ!$C$39:$C$782,СВЦЭМ!$A$39:$A$782,$A121,СВЦЭМ!$B$39:$B$782,I$119)+'СЕТ СН'!$I$9+СВЦЭМ!$D$10+'СЕТ СН'!$I$6-'СЕТ СН'!$I$19</f>
        <v>1498.4995292900001</v>
      </c>
      <c r="J121" s="36">
        <f>SUMIFS(СВЦЭМ!$C$39:$C$782,СВЦЭМ!$A$39:$A$782,$A121,СВЦЭМ!$B$39:$B$782,J$119)+'СЕТ СН'!$I$9+СВЦЭМ!$D$10+'СЕТ СН'!$I$6-'СЕТ СН'!$I$19</f>
        <v>1407.17060539</v>
      </c>
      <c r="K121" s="36">
        <f>SUMIFS(СВЦЭМ!$C$39:$C$782,СВЦЭМ!$A$39:$A$782,$A121,СВЦЭМ!$B$39:$B$782,K$119)+'СЕТ СН'!$I$9+СВЦЭМ!$D$10+'СЕТ СН'!$I$6-'СЕТ СН'!$I$19</f>
        <v>1388.3109339100001</v>
      </c>
      <c r="L121" s="36">
        <f>SUMIFS(СВЦЭМ!$C$39:$C$782,СВЦЭМ!$A$39:$A$782,$A121,СВЦЭМ!$B$39:$B$782,L$119)+'СЕТ СН'!$I$9+СВЦЭМ!$D$10+'СЕТ СН'!$I$6-'СЕТ СН'!$I$19</f>
        <v>1380.0326289899999</v>
      </c>
      <c r="M121" s="36">
        <f>SUMIFS(СВЦЭМ!$C$39:$C$782,СВЦЭМ!$A$39:$A$782,$A121,СВЦЭМ!$B$39:$B$782,M$119)+'СЕТ СН'!$I$9+СВЦЭМ!$D$10+'СЕТ СН'!$I$6-'СЕТ СН'!$I$19</f>
        <v>1394.0080248899999</v>
      </c>
      <c r="N121" s="36">
        <f>SUMIFS(СВЦЭМ!$C$39:$C$782,СВЦЭМ!$A$39:$A$782,$A121,СВЦЭМ!$B$39:$B$782,N$119)+'СЕТ СН'!$I$9+СВЦЭМ!$D$10+'СЕТ СН'!$I$6-'СЕТ СН'!$I$19</f>
        <v>1392.2111146900002</v>
      </c>
      <c r="O121" s="36">
        <f>SUMIFS(СВЦЭМ!$C$39:$C$782,СВЦЭМ!$A$39:$A$782,$A121,СВЦЭМ!$B$39:$B$782,O$119)+'СЕТ СН'!$I$9+СВЦЭМ!$D$10+'СЕТ СН'!$I$6-'СЕТ СН'!$I$19</f>
        <v>1435.5770019500001</v>
      </c>
      <c r="P121" s="36">
        <f>SUMIFS(СВЦЭМ!$C$39:$C$782,СВЦЭМ!$A$39:$A$782,$A121,СВЦЭМ!$B$39:$B$782,P$119)+'СЕТ СН'!$I$9+СВЦЭМ!$D$10+'СЕТ СН'!$I$6-'СЕТ СН'!$I$19</f>
        <v>1469.05701572</v>
      </c>
      <c r="Q121" s="36">
        <f>SUMIFS(СВЦЭМ!$C$39:$C$782,СВЦЭМ!$A$39:$A$782,$A121,СВЦЭМ!$B$39:$B$782,Q$119)+'СЕТ СН'!$I$9+СВЦЭМ!$D$10+'СЕТ СН'!$I$6-'СЕТ СН'!$I$19</f>
        <v>1469.72336391</v>
      </c>
      <c r="R121" s="36">
        <f>SUMIFS(СВЦЭМ!$C$39:$C$782,СВЦЭМ!$A$39:$A$782,$A121,СВЦЭМ!$B$39:$B$782,R$119)+'СЕТ СН'!$I$9+СВЦЭМ!$D$10+'СЕТ СН'!$I$6-'СЕТ СН'!$I$19</f>
        <v>1460.1602475300001</v>
      </c>
      <c r="S121" s="36">
        <f>SUMIFS(СВЦЭМ!$C$39:$C$782,СВЦЭМ!$A$39:$A$782,$A121,СВЦЭМ!$B$39:$B$782,S$119)+'СЕТ СН'!$I$9+СВЦЭМ!$D$10+'СЕТ СН'!$I$6-'СЕТ СН'!$I$19</f>
        <v>1443.67398929</v>
      </c>
      <c r="T121" s="36">
        <f>SUMIFS(СВЦЭМ!$C$39:$C$782,СВЦЭМ!$A$39:$A$782,$A121,СВЦЭМ!$B$39:$B$782,T$119)+'СЕТ СН'!$I$9+СВЦЭМ!$D$10+'СЕТ СН'!$I$6-'СЕТ СН'!$I$19</f>
        <v>1435.7638569999999</v>
      </c>
      <c r="U121" s="36">
        <f>SUMIFS(СВЦЭМ!$C$39:$C$782,СВЦЭМ!$A$39:$A$782,$A121,СВЦЭМ!$B$39:$B$782,U$119)+'СЕТ СН'!$I$9+СВЦЭМ!$D$10+'СЕТ СН'!$I$6-'СЕТ СН'!$I$19</f>
        <v>1411.7201860999999</v>
      </c>
      <c r="V121" s="36">
        <f>SUMIFS(СВЦЭМ!$C$39:$C$782,СВЦЭМ!$A$39:$A$782,$A121,СВЦЭМ!$B$39:$B$782,V$119)+'СЕТ СН'!$I$9+СВЦЭМ!$D$10+'СЕТ СН'!$I$6-'СЕТ СН'!$I$19</f>
        <v>1424.35427048</v>
      </c>
      <c r="W121" s="36">
        <f>SUMIFS(СВЦЭМ!$C$39:$C$782,СВЦЭМ!$A$39:$A$782,$A121,СВЦЭМ!$B$39:$B$782,W$119)+'СЕТ СН'!$I$9+СВЦЭМ!$D$10+'СЕТ СН'!$I$6-'СЕТ СН'!$I$19</f>
        <v>1421.65665891</v>
      </c>
      <c r="X121" s="36">
        <f>SUMIFS(СВЦЭМ!$C$39:$C$782,СВЦЭМ!$A$39:$A$782,$A121,СВЦЭМ!$B$39:$B$782,X$119)+'СЕТ СН'!$I$9+СВЦЭМ!$D$10+'СЕТ СН'!$I$6-'СЕТ СН'!$I$19</f>
        <v>1398.27354517</v>
      </c>
      <c r="Y121" s="36">
        <f>SUMIFS(СВЦЭМ!$C$39:$C$782,СВЦЭМ!$A$39:$A$782,$A121,СВЦЭМ!$B$39:$B$782,Y$119)+'СЕТ СН'!$I$9+СВЦЭМ!$D$10+'СЕТ СН'!$I$6-'СЕТ СН'!$I$19</f>
        <v>1410.9267235</v>
      </c>
    </row>
    <row r="122" spans="1:27" ht="15.75" x14ac:dyDescent="0.2">
      <c r="A122" s="35">
        <f t="shared" ref="A122:A149" si="3">A121+1</f>
        <v>44442</v>
      </c>
      <c r="B122" s="36">
        <f>SUMIFS(СВЦЭМ!$C$39:$C$782,СВЦЭМ!$A$39:$A$782,$A122,СВЦЭМ!$B$39:$B$782,B$119)+'СЕТ СН'!$I$9+СВЦЭМ!$D$10+'СЕТ СН'!$I$6-'СЕТ СН'!$I$19</f>
        <v>1498.8268349700002</v>
      </c>
      <c r="C122" s="36">
        <f>SUMIFS(СВЦЭМ!$C$39:$C$782,СВЦЭМ!$A$39:$A$782,$A122,СВЦЭМ!$B$39:$B$782,C$119)+'СЕТ СН'!$I$9+СВЦЭМ!$D$10+'СЕТ СН'!$I$6-'СЕТ СН'!$I$19</f>
        <v>1564.39797161</v>
      </c>
      <c r="D122" s="36">
        <f>SUMIFS(СВЦЭМ!$C$39:$C$782,СВЦЭМ!$A$39:$A$782,$A122,СВЦЭМ!$B$39:$B$782,D$119)+'СЕТ СН'!$I$9+СВЦЭМ!$D$10+'СЕТ СН'!$I$6-'СЕТ СН'!$I$19</f>
        <v>1632.1080888299998</v>
      </c>
      <c r="E122" s="36">
        <f>SUMIFS(СВЦЭМ!$C$39:$C$782,СВЦЭМ!$A$39:$A$782,$A122,СВЦЭМ!$B$39:$B$782,E$119)+'СЕТ СН'!$I$9+СВЦЭМ!$D$10+'СЕТ СН'!$I$6-'СЕТ СН'!$I$19</f>
        <v>1655.9313669799999</v>
      </c>
      <c r="F122" s="36">
        <f>SUMIFS(СВЦЭМ!$C$39:$C$782,СВЦЭМ!$A$39:$A$782,$A122,СВЦЭМ!$B$39:$B$782,F$119)+'СЕТ СН'!$I$9+СВЦЭМ!$D$10+'СЕТ СН'!$I$6-'СЕТ СН'!$I$19</f>
        <v>1644.18891431</v>
      </c>
      <c r="G122" s="36">
        <f>SUMIFS(СВЦЭМ!$C$39:$C$782,СВЦЭМ!$A$39:$A$782,$A122,СВЦЭМ!$B$39:$B$782,G$119)+'СЕТ СН'!$I$9+СВЦЭМ!$D$10+'СЕТ СН'!$I$6-'СЕТ СН'!$I$19</f>
        <v>1617.7888282599999</v>
      </c>
      <c r="H122" s="36">
        <f>SUMIFS(СВЦЭМ!$C$39:$C$782,СВЦЭМ!$A$39:$A$782,$A122,СВЦЭМ!$B$39:$B$782,H$119)+'СЕТ СН'!$I$9+СВЦЭМ!$D$10+'СЕТ СН'!$I$6-'СЕТ СН'!$I$19</f>
        <v>1547.8864329199998</v>
      </c>
      <c r="I122" s="36">
        <f>SUMIFS(СВЦЭМ!$C$39:$C$782,СВЦЭМ!$A$39:$A$782,$A122,СВЦЭМ!$B$39:$B$782,I$119)+'СЕТ СН'!$I$9+СВЦЭМ!$D$10+'СЕТ СН'!$I$6-'СЕТ СН'!$I$19</f>
        <v>1465.17950991</v>
      </c>
      <c r="J122" s="36">
        <f>SUMIFS(СВЦЭМ!$C$39:$C$782,СВЦЭМ!$A$39:$A$782,$A122,СВЦЭМ!$B$39:$B$782,J$119)+'СЕТ СН'!$I$9+СВЦЭМ!$D$10+'СЕТ СН'!$I$6-'СЕТ СН'!$I$19</f>
        <v>1397.6782456000001</v>
      </c>
      <c r="K122" s="36">
        <f>SUMIFS(СВЦЭМ!$C$39:$C$782,СВЦЭМ!$A$39:$A$782,$A122,СВЦЭМ!$B$39:$B$782,K$119)+'СЕТ СН'!$I$9+СВЦЭМ!$D$10+'СЕТ СН'!$I$6-'СЕТ СН'!$I$19</f>
        <v>1382.9262247300001</v>
      </c>
      <c r="L122" s="36">
        <f>SUMIFS(СВЦЭМ!$C$39:$C$782,СВЦЭМ!$A$39:$A$782,$A122,СВЦЭМ!$B$39:$B$782,L$119)+'СЕТ СН'!$I$9+СВЦЭМ!$D$10+'СЕТ СН'!$I$6-'СЕТ СН'!$I$19</f>
        <v>1375.43645773</v>
      </c>
      <c r="M122" s="36">
        <f>SUMIFS(СВЦЭМ!$C$39:$C$782,СВЦЭМ!$A$39:$A$782,$A122,СВЦЭМ!$B$39:$B$782,M$119)+'СЕТ СН'!$I$9+СВЦЭМ!$D$10+'СЕТ СН'!$I$6-'СЕТ СН'!$I$19</f>
        <v>1369.0397533099999</v>
      </c>
      <c r="N122" s="36">
        <f>SUMIFS(СВЦЭМ!$C$39:$C$782,СВЦЭМ!$A$39:$A$782,$A122,СВЦЭМ!$B$39:$B$782,N$119)+'СЕТ СН'!$I$9+СВЦЭМ!$D$10+'СЕТ СН'!$I$6-'СЕТ СН'!$I$19</f>
        <v>1381.4079685400002</v>
      </c>
      <c r="O122" s="36">
        <f>SUMIFS(СВЦЭМ!$C$39:$C$782,СВЦЭМ!$A$39:$A$782,$A122,СВЦЭМ!$B$39:$B$782,O$119)+'СЕТ СН'!$I$9+СВЦЭМ!$D$10+'СЕТ СН'!$I$6-'СЕТ СН'!$I$19</f>
        <v>1395.2027443299999</v>
      </c>
      <c r="P122" s="36">
        <f>SUMIFS(СВЦЭМ!$C$39:$C$782,СВЦЭМ!$A$39:$A$782,$A122,СВЦЭМ!$B$39:$B$782,P$119)+'СЕТ СН'!$I$9+СВЦЭМ!$D$10+'СЕТ СН'!$I$6-'СЕТ СН'!$I$19</f>
        <v>1430.8712732399999</v>
      </c>
      <c r="Q122" s="36">
        <f>SUMIFS(СВЦЭМ!$C$39:$C$782,СВЦЭМ!$A$39:$A$782,$A122,СВЦЭМ!$B$39:$B$782,Q$119)+'СЕТ СН'!$I$9+СВЦЭМ!$D$10+'СЕТ СН'!$I$6-'СЕТ СН'!$I$19</f>
        <v>1443.0580169899999</v>
      </c>
      <c r="R122" s="36">
        <f>SUMIFS(СВЦЭМ!$C$39:$C$782,СВЦЭМ!$A$39:$A$782,$A122,СВЦЭМ!$B$39:$B$782,R$119)+'СЕТ СН'!$I$9+СВЦЭМ!$D$10+'СЕТ СН'!$I$6-'СЕТ СН'!$I$19</f>
        <v>1439.40643226</v>
      </c>
      <c r="S122" s="36">
        <f>SUMIFS(СВЦЭМ!$C$39:$C$782,СВЦЭМ!$A$39:$A$782,$A122,СВЦЭМ!$B$39:$B$782,S$119)+'СЕТ СН'!$I$9+СВЦЭМ!$D$10+'СЕТ СН'!$I$6-'СЕТ СН'!$I$19</f>
        <v>1423.4454138400001</v>
      </c>
      <c r="T122" s="36">
        <f>SUMIFS(СВЦЭМ!$C$39:$C$782,СВЦЭМ!$A$39:$A$782,$A122,СВЦЭМ!$B$39:$B$782,T$119)+'СЕТ СН'!$I$9+СВЦЭМ!$D$10+'СЕТ СН'!$I$6-'СЕТ СН'!$I$19</f>
        <v>1389.0590995900002</v>
      </c>
      <c r="U122" s="36">
        <f>SUMIFS(СВЦЭМ!$C$39:$C$782,СВЦЭМ!$A$39:$A$782,$A122,СВЦЭМ!$B$39:$B$782,U$119)+'СЕТ СН'!$I$9+СВЦЭМ!$D$10+'СЕТ СН'!$I$6-'СЕТ СН'!$I$19</f>
        <v>1386.5341004000002</v>
      </c>
      <c r="V122" s="36">
        <f>SUMIFS(СВЦЭМ!$C$39:$C$782,СВЦЭМ!$A$39:$A$782,$A122,СВЦЭМ!$B$39:$B$782,V$119)+'СЕТ СН'!$I$9+СВЦЭМ!$D$10+'СЕТ СН'!$I$6-'СЕТ СН'!$I$19</f>
        <v>1404.9999079300001</v>
      </c>
      <c r="W122" s="36">
        <f>SUMIFS(СВЦЭМ!$C$39:$C$782,СВЦЭМ!$A$39:$A$782,$A122,СВЦЭМ!$B$39:$B$782,W$119)+'СЕТ СН'!$I$9+СВЦЭМ!$D$10+'СЕТ СН'!$I$6-'СЕТ СН'!$I$19</f>
        <v>1404.7289565199999</v>
      </c>
      <c r="X122" s="36">
        <f>SUMIFS(СВЦЭМ!$C$39:$C$782,СВЦЭМ!$A$39:$A$782,$A122,СВЦЭМ!$B$39:$B$782,X$119)+'СЕТ СН'!$I$9+СВЦЭМ!$D$10+'СЕТ СН'!$I$6-'СЕТ СН'!$I$19</f>
        <v>1372.4781010199999</v>
      </c>
      <c r="Y122" s="36">
        <f>SUMIFS(СВЦЭМ!$C$39:$C$782,СВЦЭМ!$A$39:$A$782,$A122,СВЦЭМ!$B$39:$B$782,Y$119)+'СЕТ СН'!$I$9+СВЦЭМ!$D$10+'СЕТ СН'!$I$6-'СЕТ СН'!$I$19</f>
        <v>1399.56573981</v>
      </c>
    </row>
    <row r="123" spans="1:27" ht="15.75" x14ac:dyDescent="0.2">
      <c r="A123" s="35">
        <f t="shared" si="3"/>
        <v>44443</v>
      </c>
      <c r="B123" s="36">
        <f>SUMIFS(СВЦЭМ!$C$39:$C$782,СВЦЭМ!$A$39:$A$782,$A123,СВЦЭМ!$B$39:$B$782,B$119)+'СЕТ СН'!$I$9+СВЦЭМ!$D$10+'СЕТ СН'!$I$6-'СЕТ СН'!$I$19</f>
        <v>1467.36731721</v>
      </c>
      <c r="C123" s="36">
        <f>SUMIFS(СВЦЭМ!$C$39:$C$782,СВЦЭМ!$A$39:$A$782,$A123,СВЦЭМ!$B$39:$B$782,C$119)+'СЕТ СН'!$I$9+СВЦЭМ!$D$10+'СЕТ СН'!$I$6-'СЕТ СН'!$I$19</f>
        <v>1539.3293725399999</v>
      </c>
      <c r="D123" s="36">
        <f>SUMIFS(СВЦЭМ!$C$39:$C$782,СВЦЭМ!$A$39:$A$782,$A123,СВЦЭМ!$B$39:$B$782,D$119)+'СЕТ СН'!$I$9+СВЦЭМ!$D$10+'СЕТ СН'!$I$6-'СЕТ СН'!$I$19</f>
        <v>1602.0927633499998</v>
      </c>
      <c r="E123" s="36">
        <f>SUMIFS(СВЦЭМ!$C$39:$C$782,СВЦЭМ!$A$39:$A$782,$A123,СВЦЭМ!$B$39:$B$782,E$119)+'СЕТ СН'!$I$9+СВЦЭМ!$D$10+'СЕТ СН'!$I$6-'СЕТ СН'!$I$19</f>
        <v>1620.1578408299999</v>
      </c>
      <c r="F123" s="36">
        <f>SUMIFS(СВЦЭМ!$C$39:$C$782,СВЦЭМ!$A$39:$A$782,$A123,СВЦЭМ!$B$39:$B$782,F$119)+'СЕТ СН'!$I$9+СВЦЭМ!$D$10+'СЕТ СН'!$I$6-'СЕТ СН'!$I$19</f>
        <v>1621.5647528699999</v>
      </c>
      <c r="G123" s="36">
        <f>SUMIFS(СВЦЭМ!$C$39:$C$782,СВЦЭМ!$A$39:$A$782,$A123,СВЦЭМ!$B$39:$B$782,G$119)+'СЕТ СН'!$I$9+СВЦЭМ!$D$10+'СЕТ СН'!$I$6-'СЕТ СН'!$I$19</f>
        <v>1606.7316152399999</v>
      </c>
      <c r="H123" s="36">
        <f>SUMIFS(СВЦЭМ!$C$39:$C$782,СВЦЭМ!$A$39:$A$782,$A123,СВЦЭМ!$B$39:$B$782,H$119)+'СЕТ СН'!$I$9+СВЦЭМ!$D$10+'СЕТ СН'!$I$6-'СЕТ СН'!$I$19</f>
        <v>1555.28705504</v>
      </c>
      <c r="I123" s="36">
        <f>SUMIFS(СВЦЭМ!$C$39:$C$782,СВЦЭМ!$A$39:$A$782,$A123,СВЦЭМ!$B$39:$B$782,I$119)+'СЕТ СН'!$I$9+СВЦЭМ!$D$10+'СЕТ СН'!$I$6-'СЕТ СН'!$I$19</f>
        <v>1466.54518168</v>
      </c>
      <c r="J123" s="36">
        <f>SUMIFS(СВЦЭМ!$C$39:$C$782,СВЦЭМ!$A$39:$A$782,$A123,СВЦЭМ!$B$39:$B$782,J$119)+'СЕТ СН'!$I$9+СВЦЭМ!$D$10+'СЕТ СН'!$I$6-'СЕТ СН'!$I$19</f>
        <v>1383.6275992599999</v>
      </c>
      <c r="K123" s="36">
        <f>SUMIFS(СВЦЭМ!$C$39:$C$782,СВЦЭМ!$A$39:$A$782,$A123,СВЦЭМ!$B$39:$B$782,K$119)+'СЕТ СН'!$I$9+СВЦЭМ!$D$10+'СЕТ СН'!$I$6-'СЕТ СН'!$I$19</f>
        <v>1359.7223501799999</v>
      </c>
      <c r="L123" s="36">
        <f>SUMIFS(СВЦЭМ!$C$39:$C$782,СВЦЭМ!$A$39:$A$782,$A123,СВЦЭМ!$B$39:$B$782,L$119)+'СЕТ СН'!$I$9+СВЦЭМ!$D$10+'СЕТ СН'!$I$6-'СЕТ СН'!$I$19</f>
        <v>1371.1229643300001</v>
      </c>
      <c r="M123" s="36">
        <f>SUMIFS(СВЦЭМ!$C$39:$C$782,СВЦЭМ!$A$39:$A$782,$A123,СВЦЭМ!$B$39:$B$782,M$119)+'СЕТ СН'!$I$9+СВЦЭМ!$D$10+'СЕТ СН'!$I$6-'СЕТ СН'!$I$19</f>
        <v>1368.31019401</v>
      </c>
      <c r="N123" s="36">
        <f>SUMIFS(СВЦЭМ!$C$39:$C$782,СВЦЭМ!$A$39:$A$782,$A123,СВЦЭМ!$B$39:$B$782,N$119)+'СЕТ СН'!$I$9+СВЦЭМ!$D$10+'СЕТ СН'!$I$6-'СЕТ СН'!$I$19</f>
        <v>1374.00583106</v>
      </c>
      <c r="O123" s="36">
        <f>SUMIFS(СВЦЭМ!$C$39:$C$782,СВЦЭМ!$A$39:$A$782,$A123,СВЦЭМ!$B$39:$B$782,O$119)+'СЕТ СН'!$I$9+СВЦЭМ!$D$10+'СЕТ СН'!$I$6-'СЕТ СН'!$I$19</f>
        <v>1392.70992884</v>
      </c>
      <c r="P123" s="36">
        <f>SUMIFS(СВЦЭМ!$C$39:$C$782,СВЦЭМ!$A$39:$A$782,$A123,СВЦЭМ!$B$39:$B$782,P$119)+'СЕТ СН'!$I$9+СВЦЭМ!$D$10+'СЕТ СН'!$I$6-'СЕТ СН'!$I$19</f>
        <v>1424.33926475</v>
      </c>
      <c r="Q123" s="36">
        <f>SUMIFS(СВЦЭМ!$C$39:$C$782,СВЦЭМ!$A$39:$A$782,$A123,СВЦЭМ!$B$39:$B$782,Q$119)+'СЕТ СН'!$I$9+СВЦЭМ!$D$10+'СЕТ СН'!$I$6-'СЕТ СН'!$I$19</f>
        <v>1446.69526883</v>
      </c>
      <c r="R123" s="36">
        <f>SUMIFS(СВЦЭМ!$C$39:$C$782,СВЦЭМ!$A$39:$A$782,$A123,СВЦЭМ!$B$39:$B$782,R$119)+'СЕТ СН'!$I$9+СВЦЭМ!$D$10+'СЕТ СН'!$I$6-'СЕТ СН'!$I$19</f>
        <v>1440.4138578299999</v>
      </c>
      <c r="S123" s="36">
        <f>SUMIFS(СВЦЭМ!$C$39:$C$782,СВЦЭМ!$A$39:$A$782,$A123,СВЦЭМ!$B$39:$B$782,S$119)+'СЕТ СН'!$I$9+СВЦЭМ!$D$10+'СЕТ СН'!$I$6-'СЕТ СН'!$I$19</f>
        <v>1404.98851749</v>
      </c>
      <c r="T123" s="36">
        <f>SUMIFS(СВЦЭМ!$C$39:$C$782,СВЦЭМ!$A$39:$A$782,$A123,СВЦЭМ!$B$39:$B$782,T$119)+'СЕТ СН'!$I$9+СВЦЭМ!$D$10+'СЕТ СН'!$I$6-'СЕТ СН'!$I$19</f>
        <v>1378.2152725400001</v>
      </c>
      <c r="U123" s="36">
        <f>SUMIFS(СВЦЭМ!$C$39:$C$782,СВЦЭМ!$A$39:$A$782,$A123,СВЦЭМ!$B$39:$B$782,U$119)+'СЕТ СН'!$I$9+СВЦЭМ!$D$10+'СЕТ СН'!$I$6-'СЕТ СН'!$I$19</f>
        <v>1352.0953340900001</v>
      </c>
      <c r="V123" s="36">
        <f>SUMIFS(СВЦЭМ!$C$39:$C$782,СВЦЭМ!$A$39:$A$782,$A123,СВЦЭМ!$B$39:$B$782,V$119)+'СЕТ СН'!$I$9+СВЦЭМ!$D$10+'СЕТ СН'!$I$6-'СЕТ СН'!$I$19</f>
        <v>1336.04605268</v>
      </c>
      <c r="W123" s="36">
        <f>SUMIFS(СВЦЭМ!$C$39:$C$782,СВЦЭМ!$A$39:$A$782,$A123,СВЦЭМ!$B$39:$B$782,W$119)+'СЕТ СН'!$I$9+СВЦЭМ!$D$10+'СЕТ СН'!$I$6-'СЕТ СН'!$I$19</f>
        <v>1345.9546764400002</v>
      </c>
      <c r="X123" s="36">
        <f>SUMIFS(СВЦЭМ!$C$39:$C$782,СВЦЭМ!$A$39:$A$782,$A123,СВЦЭМ!$B$39:$B$782,X$119)+'СЕТ СН'!$I$9+СВЦЭМ!$D$10+'СЕТ СН'!$I$6-'СЕТ СН'!$I$19</f>
        <v>1363.38368044</v>
      </c>
      <c r="Y123" s="36">
        <f>SUMIFS(СВЦЭМ!$C$39:$C$782,СВЦЭМ!$A$39:$A$782,$A123,СВЦЭМ!$B$39:$B$782,Y$119)+'СЕТ СН'!$I$9+СВЦЭМ!$D$10+'СЕТ СН'!$I$6-'СЕТ СН'!$I$19</f>
        <v>1379.23130386</v>
      </c>
    </row>
    <row r="124" spans="1:27" ht="15.75" x14ac:dyDescent="0.2">
      <c r="A124" s="35">
        <f t="shared" si="3"/>
        <v>44444</v>
      </c>
      <c r="B124" s="36">
        <f>SUMIFS(СВЦЭМ!$C$39:$C$782,СВЦЭМ!$A$39:$A$782,$A124,СВЦЭМ!$B$39:$B$782,B$119)+'СЕТ СН'!$I$9+СВЦЭМ!$D$10+'СЕТ СН'!$I$6-'СЕТ СН'!$I$19</f>
        <v>1404.52713367</v>
      </c>
      <c r="C124" s="36">
        <f>SUMIFS(СВЦЭМ!$C$39:$C$782,СВЦЭМ!$A$39:$A$782,$A124,СВЦЭМ!$B$39:$B$782,C$119)+'СЕТ СН'!$I$9+СВЦЭМ!$D$10+'СЕТ СН'!$I$6-'СЕТ СН'!$I$19</f>
        <v>1475.9978928400001</v>
      </c>
      <c r="D124" s="36">
        <f>SUMIFS(СВЦЭМ!$C$39:$C$782,СВЦЭМ!$A$39:$A$782,$A124,СВЦЭМ!$B$39:$B$782,D$119)+'СЕТ СН'!$I$9+СВЦЭМ!$D$10+'СЕТ СН'!$I$6-'СЕТ СН'!$I$19</f>
        <v>1557.28792761</v>
      </c>
      <c r="E124" s="36">
        <f>SUMIFS(СВЦЭМ!$C$39:$C$782,СВЦЭМ!$A$39:$A$782,$A124,СВЦЭМ!$B$39:$B$782,E$119)+'СЕТ СН'!$I$9+СВЦЭМ!$D$10+'СЕТ СН'!$I$6-'СЕТ СН'!$I$19</f>
        <v>1591.41437436</v>
      </c>
      <c r="F124" s="36">
        <f>SUMIFS(СВЦЭМ!$C$39:$C$782,СВЦЭМ!$A$39:$A$782,$A124,СВЦЭМ!$B$39:$B$782,F$119)+'СЕТ СН'!$I$9+СВЦЭМ!$D$10+'СЕТ СН'!$I$6-'СЕТ СН'!$I$19</f>
        <v>1612.6747423299998</v>
      </c>
      <c r="G124" s="36">
        <f>SUMIFS(СВЦЭМ!$C$39:$C$782,СВЦЭМ!$A$39:$A$782,$A124,СВЦЭМ!$B$39:$B$782,G$119)+'СЕТ СН'!$I$9+СВЦЭМ!$D$10+'СЕТ СН'!$I$6-'СЕТ СН'!$I$19</f>
        <v>1619.78144832</v>
      </c>
      <c r="H124" s="36">
        <f>SUMIFS(СВЦЭМ!$C$39:$C$782,СВЦЭМ!$A$39:$A$782,$A124,СВЦЭМ!$B$39:$B$782,H$119)+'СЕТ СН'!$I$9+СВЦЭМ!$D$10+'СЕТ СН'!$I$6-'СЕТ СН'!$I$19</f>
        <v>1592.3853571699999</v>
      </c>
      <c r="I124" s="36">
        <f>SUMIFS(СВЦЭМ!$C$39:$C$782,СВЦЭМ!$A$39:$A$782,$A124,СВЦЭМ!$B$39:$B$782,I$119)+'СЕТ СН'!$I$9+СВЦЭМ!$D$10+'СЕТ СН'!$I$6-'СЕТ СН'!$I$19</f>
        <v>1525.1741821000001</v>
      </c>
      <c r="J124" s="36">
        <f>SUMIFS(СВЦЭМ!$C$39:$C$782,СВЦЭМ!$A$39:$A$782,$A124,СВЦЭМ!$B$39:$B$782,J$119)+'СЕТ СН'!$I$9+СВЦЭМ!$D$10+'СЕТ СН'!$I$6-'СЕТ СН'!$I$19</f>
        <v>1436.99321986</v>
      </c>
      <c r="K124" s="36">
        <f>SUMIFS(СВЦЭМ!$C$39:$C$782,СВЦЭМ!$A$39:$A$782,$A124,СВЦЭМ!$B$39:$B$782,K$119)+'СЕТ СН'!$I$9+СВЦЭМ!$D$10+'СЕТ СН'!$I$6-'СЕТ СН'!$I$19</f>
        <v>1371.43312255</v>
      </c>
      <c r="L124" s="36">
        <f>SUMIFS(СВЦЭМ!$C$39:$C$782,СВЦЭМ!$A$39:$A$782,$A124,СВЦЭМ!$B$39:$B$782,L$119)+'СЕТ СН'!$I$9+СВЦЭМ!$D$10+'СЕТ СН'!$I$6-'СЕТ СН'!$I$19</f>
        <v>1371.2376224899999</v>
      </c>
      <c r="M124" s="36">
        <f>SUMIFS(СВЦЭМ!$C$39:$C$782,СВЦЭМ!$A$39:$A$782,$A124,СВЦЭМ!$B$39:$B$782,M$119)+'СЕТ СН'!$I$9+СВЦЭМ!$D$10+'СЕТ СН'!$I$6-'СЕТ СН'!$I$19</f>
        <v>1369.9454511500001</v>
      </c>
      <c r="N124" s="36">
        <f>SUMIFS(СВЦЭМ!$C$39:$C$782,СВЦЭМ!$A$39:$A$782,$A124,СВЦЭМ!$B$39:$B$782,N$119)+'СЕТ СН'!$I$9+СВЦЭМ!$D$10+'СЕТ СН'!$I$6-'СЕТ СН'!$I$19</f>
        <v>1374.87108113</v>
      </c>
      <c r="O124" s="36">
        <f>SUMIFS(СВЦЭМ!$C$39:$C$782,СВЦЭМ!$A$39:$A$782,$A124,СВЦЭМ!$B$39:$B$782,O$119)+'СЕТ СН'!$I$9+СВЦЭМ!$D$10+'СЕТ СН'!$I$6-'СЕТ СН'!$I$19</f>
        <v>1398.09254457</v>
      </c>
      <c r="P124" s="36">
        <f>SUMIFS(СВЦЭМ!$C$39:$C$782,СВЦЭМ!$A$39:$A$782,$A124,СВЦЭМ!$B$39:$B$782,P$119)+'СЕТ СН'!$I$9+СВЦЭМ!$D$10+'СЕТ СН'!$I$6-'СЕТ СН'!$I$19</f>
        <v>1430.5507229499999</v>
      </c>
      <c r="Q124" s="36">
        <f>SUMIFS(СВЦЭМ!$C$39:$C$782,СВЦЭМ!$A$39:$A$782,$A124,СВЦЭМ!$B$39:$B$782,Q$119)+'СЕТ СН'!$I$9+СВЦЭМ!$D$10+'СЕТ СН'!$I$6-'СЕТ СН'!$I$19</f>
        <v>1439.57145526</v>
      </c>
      <c r="R124" s="36">
        <f>SUMIFS(СВЦЭМ!$C$39:$C$782,СВЦЭМ!$A$39:$A$782,$A124,СВЦЭМ!$B$39:$B$782,R$119)+'СЕТ СН'!$I$9+СВЦЭМ!$D$10+'СЕТ СН'!$I$6-'СЕТ СН'!$I$19</f>
        <v>1434.87307547</v>
      </c>
      <c r="S124" s="36">
        <f>SUMIFS(СВЦЭМ!$C$39:$C$782,СВЦЭМ!$A$39:$A$782,$A124,СВЦЭМ!$B$39:$B$782,S$119)+'СЕТ СН'!$I$9+СВЦЭМ!$D$10+'СЕТ СН'!$I$6-'СЕТ СН'!$I$19</f>
        <v>1388.64914301</v>
      </c>
      <c r="T124" s="36">
        <f>SUMIFS(СВЦЭМ!$C$39:$C$782,СВЦЭМ!$A$39:$A$782,$A124,СВЦЭМ!$B$39:$B$782,T$119)+'СЕТ СН'!$I$9+СВЦЭМ!$D$10+'СЕТ СН'!$I$6-'СЕТ СН'!$I$19</f>
        <v>1357.8609824600001</v>
      </c>
      <c r="U124" s="36">
        <f>SUMIFS(СВЦЭМ!$C$39:$C$782,СВЦЭМ!$A$39:$A$782,$A124,СВЦЭМ!$B$39:$B$782,U$119)+'СЕТ СН'!$I$9+СВЦЭМ!$D$10+'СЕТ СН'!$I$6-'СЕТ СН'!$I$19</f>
        <v>1328.95465947</v>
      </c>
      <c r="V124" s="36">
        <f>SUMIFS(СВЦЭМ!$C$39:$C$782,СВЦЭМ!$A$39:$A$782,$A124,СВЦЭМ!$B$39:$B$782,V$119)+'СЕТ СН'!$I$9+СВЦЭМ!$D$10+'СЕТ СН'!$I$6-'СЕТ СН'!$I$19</f>
        <v>1330.5105195800002</v>
      </c>
      <c r="W124" s="36">
        <f>SUMIFS(СВЦЭМ!$C$39:$C$782,СВЦЭМ!$A$39:$A$782,$A124,СВЦЭМ!$B$39:$B$782,W$119)+'СЕТ СН'!$I$9+СВЦЭМ!$D$10+'СЕТ СН'!$I$6-'СЕТ СН'!$I$19</f>
        <v>1355.2148344299999</v>
      </c>
      <c r="X124" s="36">
        <f>SUMIFS(СВЦЭМ!$C$39:$C$782,СВЦЭМ!$A$39:$A$782,$A124,СВЦЭМ!$B$39:$B$782,X$119)+'СЕТ СН'!$I$9+СВЦЭМ!$D$10+'СЕТ СН'!$I$6-'СЕТ СН'!$I$19</f>
        <v>1401.61049447</v>
      </c>
      <c r="Y124" s="36">
        <f>SUMIFS(СВЦЭМ!$C$39:$C$782,СВЦЭМ!$A$39:$A$782,$A124,СВЦЭМ!$B$39:$B$782,Y$119)+'СЕТ СН'!$I$9+СВЦЭМ!$D$10+'СЕТ СН'!$I$6-'СЕТ СН'!$I$19</f>
        <v>1461.31756425</v>
      </c>
    </row>
    <row r="125" spans="1:27" ht="15.75" x14ac:dyDescent="0.2">
      <c r="A125" s="35">
        <f t="shared" si="3"/>
        <v>44445</v>
      </c>
      <c r="B125" s="36">
        <f>SUMIFS(СВЦЭМ!$C$39:$C$782,СВЦЭМ!$A$39:$A$782,$A125,СВЦЭМ!$B$39:$B$782,B$119)+'СЕТ СН'!$I$9+СВЦЭМ!$D$10+'СЕТ СН'!$I$6-'СЕТ СН'!$I$19</f>
        <v>1469.5760691400001</v>
      </c>
      <c r="C125" s="36">
        <f>SUMIFS(СВЦЭМ!$C$39:$C$782,СВЦЭМ!$A$39:$A$782,$A125,СВЦЭМ!$B$39:$B$782,C$119)+'СЕТ СН'!$I$9+СВЦЭМ!$D$10+'СЕТ СН'!$I$6-'СЕТ СН'!$I$19</f>
        <v>1555.8110311999999</v>
      </c>
      <c r="D125" s="36">
        <f>SUMIFS(СВЦЭМ!$C$39:$C$782,СВЦЭМ!$A$39:$A$782,$A125,СВЦЭМ!$B$39:$B$782,D$119)+'СЕТ СН'!$I$9+СВЦЭМ!$D$10+'СЕТ СН'!$I$6-'СЕТ СН'!$I$19</f>
        <v>1621.92535219</v>
      </c>
      <c r="E125" s="36">
        <f>SUMIFS(СВЦЭМ!$C$39:$C$782,СВЦЭМ!$A$39:$A$782,$A125,СВЦЭМ!$B$39:$B$782,E$119)+'СЕТ СН'!$I$9+СВЦЭМ!$D$10+'СЕТ СН'!$I$6-'СЕТ СН'!$I$19</f>
        <v>1652.4146945299999</v>
      </c>
      <c r="F125" s="36">
        <f>SUMIFS(СВЦЭМ!$C$39:$C$782,СВЦЭМ!$A$39:$A$782,$A125,СВЦЭМ!$B$39:$B$782,F$119)+'СЕТ СН'!$I$9+СВЦЭМ!$D$10+'СЕТ СН'!$I$6-'СЕТ СН'!$I$19</f>
        <v>1652.69939056</v>
      </c>
      <c r="G125" s="36">
        <f>SUMIFS(СВЦЭМ!$C$39:$C$782,СВЦЭМ!$A$39:$A$782,$A125,СВЦЭМ!$B$39:$B$782,G$119)+'СЕТ СН'!$I$9+СВЦЭМ!$D$10+'СЕТ СН'!$I$6-'СЕТ СН'!$I$19</f>
        <v>1654.3269519999999</v>
      </c>
      <c r="H125" s="36">
        <f>SUMIFS(СВЦЭМ!$C$39:$C$782,СВЦЭМ!$A$39:$A$782,$A125,СВЦЭМ!$B$39:$B$782,H$119)+'СЕТ СН'!$I$9+СВЦЭМ!$D$10+'СЕТ СН'!$I$6-'СЕТ СН'!$I$19</f>
        <v>1603.2708408899998</v>
      </c>
      <c r="I125" s="36">
        <f>SUMIFS(СВЦЭМ!$C$39:$C$782,СВЦЭМ!$A$39:$A$782,$A125,СВЦЭМ!$B$39:$B$782,I$119)+'СЕТ СН'!$I$9+СВЦЭМ!$D$10+'СЕТ СН'!$I$6-'СЕТ СН'!$I$19</f>
        <v>1512.5736003699999</v>
      </c>
      <c r="J125" s="36">
        <f>SUMIFS(СВЦЭМ!$C$39:$C$782,СВЦЭМ!$A$39:$A$782,$A125,СВЦЭМ!$B$39:$B$782,J$119)+'СЕТ СН'!$I$9+СВЦЭМ!$D$10+'СЕТ СН'!$I$6-'СЕТ СН'!$I$19</f>
        <v>1425.6228325299999</v>
      </c>
      <c r="K125" s="36">
        <f>SUMIFS(СВЦЭМ!$C$39:$C$782,СВЦЭМ!$A$39:$A$782,$A125,СВЦЭМ!$B$39:$B$782,K$119)+'СЕТ СН'!$I$9+СВЦЭМ!$D$10+'СЕТ СН'!$I$6-'СЕТ СН'!$I$19</f>
        <v>1404.95506039</v>
      </c>
      <c r="L125" s="36">
        <f>SUMIFS(СВЦЭМ!$C$39:$C$782,СВЦЭМ!$A$39:$A$782,$A125,СВЦЭМ!$B$39:$B$782,L$119)+'СЕТ СН'!$I$9+СВЦЭМ!$D$10+'СЕТ СН'!$I$6-'СЕТ СН'!$I$19</f>
        <v>1400.2266197399999</v>
      </c>
      <c r="M125" s="36">
        <f>SUMIFS(СВЦЭМ!$C$39:$C$782,СВЦЭМ!$A$39:$A$782,$A125,СВЦЭМ!$B$39:$B$782,M$119)+'СЕТ СН'!$I$9+СВЦЭМ!$D$10+'СЕТ СН'!$I$6-'СЕТ СН'!$I$19</f>
        <v>1395.0107969000001</v>
      </c>
      <c r="N125" s="36">
        <f>SUMIFS(СВЦЭМ!$C$39:$C$782,СВЦЭМ!$A$39:$A$782,$A125,СВЦЭМ!$B$39:$B$782,N$119)+'СЕТ СН'!$I$9+СВЦЭМ!$D$10+'СЕТ СН'!$I$6-'СЕТ СН'!$I$19</f>
        <v>1390.87305292</v>
      </c>
      <c r="O125" s="36">
        <f>SUMIFS(СВЦЭМ!$C$39:$C$782,СВЦЭМ!$A$39:$A$782,$A125,СВЦЭМ!$B$39:$B$782,O$119)+'СЕТ СН'!$I$9+СВЦЭМ!$D$10+'СЕТ СН'!$I$6-'СЕТ СН'!$I$19</f>
        <v>1407.50361707</v>
      </c>
      <c r="P125" s="36">
        <f>SUMIFS(СВЦЭМ!$C$39:$C$782,СВЦЭМ!$A$39:$A$782,$A125,СВЦЭМ!$B$39:$B$782,P$119)+'СЕТ СН'!$I$9+СВЦЭМ!$D$10+'СЕТ СН'!$I$6-'СЕТ СН'!$I$19</f>
        <v>1423.5724276999999</v>
      </c>
      <c r="Q125" s="36">
        <f>SUMIFS(СВЦЭМ!$C$39:$C$782,СВЦЭМ!$A$39:$A$782,$A125,СВЦЭМ!$B$39:$B$782,Q$119)+'СЕТ СН'!$I$9+СВЦЭМ!$D$10+'СЕТ СН'!$I$6-'СЕТ СН'!$I$19</f>
        <v>1440.0582606799999</v>
      </c>
      <c r="R125" s="36">
        <f>SUMIFS(СВЦЭМ!$C$39:$C$782,СВЦЭМ!$A$39:$A$782,$A125,СВЦЭМ!$B$39:$B$782,R$119)+'СЕТ СН'!$I$9+СВЦЭМ!$D$10+'СЕТ СН'!$I$6-'СЕТ СН'!$I$19</f>
        <v>1429.21089654</v>
      </c>
      <c r="S125" s="36">
        <f>SUMIFS(СВЦЭМ!$C$39:$C$782,СВЦЭМ!$A$39:$A$782,$A125,СВЦЭМ!$B$39:$B$782,S$119)+'СЕТ СН'!$I$9+СВЦЭМ!$D$10+'СЕТ СН'!$I$6-'СЕТ СН'!$I$19</f>
        <v>1408.8356647599999</v>
      </c>
      <c r="T125" s="36">
        <f>SUMIFS(СВЦЭМ!$C$39:$C$782,СВЦЭМ!$A$39:$A$782,$A125,СВЦЭМ!$B$39:$B$782,T$119)+'СЕТ СН'!$I$9+СВЦЭМ!$D$10+'СЕТ СН'!$I$6-'СЕТ СН'!$I$19</f>
        <v>1393.2680496</v>
      </c>
      <c r="U125" s="36">
        <f>SUMIFS(СВЦЭМ!$C$39:$C$782,СВЦЭМ!$A$39:$A$782,$A125,СВЦЭМ!$B$39:$B$782,U$119)+'СЕТ СН'!$I$9+СВЦЭМ!$D$10+'СЕТ СН'!$I$6-'СЕТ СН'!$I$19</f>
        <v>1433.4488425</v>
      </c>
      <c r="V125" s="36">
        <f>SUMIFS(СВЦЭМ!$C$39:$C$782,СВЦЭМ!$A$39:$A$782,$A125,СВЦЭМ!$B$39:$B$782,V$119)+'СЕТ СН'!$I$9+СВЦЭМ!$D$10+'СЕТ СН'!$I$6-'СЕТ СН'!$I$19</f>
        <v>1457.52695675</v>
      </c>
      <c r="W125" s="36">
        <f>SUMIFS(СВЦЭМ!$C$39:$C$782,СВЦЭМ!$A$39:$A$782,$A125,СВЦЭМ!$B$39:$B$782,W$119)+'СЕТ СН'!$I$9+СВЦЭМ!$D$10+'СЕТ СН'!$I$6-'СЕТ СН'!$I$19</f>
        <v>1450.4447416</v>
      </c>
      <c r="X125" s="36">
        <f>SUMIFS(СВЦЭМ!$C$39:$C$782,СВЦЭМ!$A$39:$A$782,$A125,СВЦЭМ!$B$39:$B$782,X$119)+'СЕТ СН'!$I$9+СВЦЭМ!$D$10+'СЕТ СН'!$I$6-'СЕТ СН'!$I$19</f>
        <v>1397.5399104000001</v>
      </c>
      <c r="Y125" s="36">
        <f>SUMIFS(СВЦЭМ!$C$39:$C$782,СВЦЭМ!$A$39:$A$782,$A125,СВЦЭМ!$B$39:$B$782,Y$119)+'СЕТ СН'!$I$9+СВЦЭМ!$D$10+'СЕТ СН'!$I$6-'СЕТ СН'!$I$19</f>
        <v>1408.62389177</v>
      </c>
    </row>
    <row r="126" spans="1:27" ht="15.75" x14ac:dyDescent="0.2">
      <c r="A126" s="35">
        <f t="shared" si="3"/>
        <v>44446</v>
      </c>
      <c r="B126" s="36">
        <f>SUMIFS(СВЦЭМ!$C$39:$C$782,СВЦЭМ!$A$39:$A$782,$A126,СВЦЭМ!$B$39:$B$782,B$119)+'СЕТ СН'!$I$9+СВЦЭМ!$D$10+'СЕТ СН'!$I$6-'СЕТ СН'!$I$19</f>
        <v>1558.5846786</v>
      </c>
      <c r="C126" s="36">
        <f>SUMIFS(СВЦЭМ!$C$39:$C$782,СВЦЭМ!$A$39:$A$782,$A126,СВЦЭМ!$B$39:$B$782,C$119)+'СЕТ СН'!$I$9+СВЦЭМ!$D$10+'СЕТ СН'!$I$6-'СЕТ СН'!$I$19</f>
        <v>1652.2594081499999</v>
      </c>
      <c r="D126" s="36">
        <f>SUMIFS(СВЦЭМ!$C$39:$C$782,СВЦЭМ!$A$39:$A$782,$A126,СВЦЭМ!$B$39:$B$782,D$119)+'СЕТ СН'!$I$9+СВЦЭМ!$D$10+'СЕТ СН'!$I$6-'СЕТ СН'!$I$19</f>
        <v>1714.5561511699998</v>
      </c>
      <c r="E126" s="36">
        <f>SUMIFS(СВЦЭМ!$C$39:$C$782,СВЦЭМ!$A$39:$A$782,$A126,СВЦЭМ!$B$39:$B$782,E$119)+'СЕТ СН'!$I$9+СВЦЭМ!$D$10+'СЕТ СН'!$I$6-'СЕТ СН'!$I$19</f>
        <v>1691.4462262799998</v>
      </c>
      <c r="F126" s="36">
        <f>SUMIFS(СВЦЭМ!$C$39:$C$782,СВЦЭМ!$A$39:$A$782,$A126,СВЦЭМ!$B$39:$B$782,F$119)+'СЕТ СН'!$I$9+СВЦЭМ!$D$10+'СЕТ СН'!$I$6-'СЕТ СН'!$I$19</f>
        <v>1689.6745905199998</v>
      </c>
      <c r="G126" s="36">
        <f>SUMIFS(СВЦЭМ!$C$39:$C$782,СВЦЭМ!$A$39:$A$782,$A126,СВЦЭМ!$B$39:$B$782,G$119)+'СЕТ СН'!$I$9+СВЦЭМ!$D$10+'СЕТ СН'!$I$6-'СЕТ СН'!$I$19</f>
        <v>1693.8944590499998</v>
      </c>
      <c r="H126" s="36">
        <f>SUMIFS(СВЦЭМ!$C$39:$C$782,СВЦЭМ!$A$39:$A$782,$A126,СВЦЭМ!$B$39:$B$782,H$119)+'СЕТ СН'!$I$9+СВЦЭМ!$D$10+'СЕТ СН'!$I$6-'СЕТ СН'!$I$19</f>
        <v>1625.3492219299999</v>
      </c>
      <c r="I126" s="36">
        <f>SUMIFS(СВЦЭМ!$C$39:$C$782,СВЦЭМ!$A$39:$A$782,$A126,СВЦЭМ!$B$39:$B$782,I$119)+'СЕТ СН'!$I$9+СВЦЭМ!$D$10+'СЕТ СН'!$I$6-'СЕТ СН'!$I$19</f>
        <v>1543.89637879</v>
      </c>
      <c r="J126" s="36">
        <f>SUMIFS(СВЦЭМ!$C$39:$C$782,СВЦЭМ!$A$39:$A$782,$A126,СВЦЭМ!$B$39:$B$782,J$119)+'СЕТ СН'!$I$9+СВЦЭМ!$D$10+'СЕТ СН'!$I$6-'СЕТ СН'!$I$19</f>
        <v>1468.2403420599999</v>
      </c>
      <c r="K126" s="36">
        <f>SUMIFS(СВЦЭМ!$C$39:$C$782,СВЦЭМ!$A$39:$A$782,$A126,СВЦЭМ!$B$39:$B$782,K$119)+'СЕТ СН'!$I$9+СВЦЭМ!$D$10+'СЕТ СН'!$I$6-'СЕТ СН'!$I$19</f>
        <v>1461.3730581899999</v>
      </c>
      <c r="L126" s="36">
        <f>SUMIFS(СВЦЭМ!$C$39:$C$782,СВЦЭМ!$A$39:$A$782,$A126,СВЦЭМ!$B$39:$B$782,L$119)+'СЕТ СН'!$I$9+СВЦЭМ!$D$10+'СЕТ СН'!$I$6-'СЕТ СН'!$I$19</f>
        <v>1457.03856049</v>
      </c>
      <c r="M126" s="36">
        <f>SUMIFS(СВЦЭМ!$C$39:$C$782,СВЦЭМ!$A$39:$A$782,$A126,СВЦЭМ!$B$39:$B$782,M$119)+'СЕТ СН'!$I$9+СВЦЭМ!$D$10+'СЕТ СН'!$I$6-'СЕТ СН'!$I$19</f>
        <v>1452.30779852</v>
      </c>
      <c r="N126" s="36">
        <f>SUMIFS(СВЦЭМ!$C$39:$C$782,СВЦЭМ!$A$39:$A$782,$A126,СВЦЭМ!$B$39:$B$782,N$119)+'СЕТ СН'!$I$9+СВЦЭМ!$D$10+'СЕТ СН'!$I$6-'СЕТ СН'!$I$19</f>
        <v>1448.56204078</v>
      </c>
      <c r="O126" s="36">
        <f>SUMIFS(СВЦЭМ!$C$39:$C$782,СВЦЭМ!$A$39:$A$782,$A126,СВЦЭМ!$B$39:$B$782,O$119)+'СЕТ СН'!$I$9+СВЦЭМ!$D$10+'СЕТ СН'!$I$6-'СЕТ СН'!$I$19</f>
        <v>1477.3921622</v>
      </c>
      <c r="P126" s="36">
        <f>SUMIFS(СВЦЭМ!$C$39:$C$782,СВЦЭМ!$A$39:$A$782,$A126,СВЦЭМ!$B$39:$B$782,P$119)+'СЕТ СН'!$I$9+СВЦЭМ!$D$10+'СЕТ СН'!$I$6-'СЕТ СН'!$I$19</f>
        <v>1512.58703707</v>
      </c>
      <c r="Q126" s="36">
        <f>SUMIFS(СВЦЭМ!$C$39:$C$782,СВЦЭМ!$A$39:$A$782,$A126,СВЦЭМ!$B$39:$B$782,Q$119)+'СЕТ СН'!$I$9+СВЦЭМ!$D$10+'СЕТ СН'!$I$6-'СЕТ СН'!$I$19</f>
        <v>1519.6050104800001</v>
      </c>
      <c r="R126" s="36">
        <f>SUMIFS(СВЦЭМ!$C$39:$C$782,СВЦЭМ!$A$39:$A$782,$A126,СВЦЭМ!$B$39:$B$782,R$119)+'СЕТ СН'!$I$9+СВЦЭМ!$D$10+'СЕТ СН'!$I$6-'СЕТ СН'!$I$19</f>
        <v>1509.50285697</v>
      </c>
      <c r="S126" s="36">
        <f>SUMIFS(СВЦЭМ!$C$39:$C$782,СВЦЭМ!$A$39:$A$782,$A126,СВЦЭМ!$B$39:$B$782,S$119)+'СЕТ СН'!$I$9+СВЦЭМ!$D$10+'СЕТ СН'!$I$6-'СЕТ СН'!$I$19</f>
        <v>1484.8932922600002</v>
      </c>
      <c r="T126" s="36">
        <f>SUMIFS(СВЦЭМ!$C$39:$C$782,СВЦЭМ!$A$39:$A$782,$A126,СВЦЭМ!$B$39:$B$782,T$119)+'СЕТ СН'!$I$9+СВЦЭМ!$D$10+'СЕТ СН'!$I$6-'СЕТ СН'!$I$19</f>
        <v>1449.09002192</v>
      </c>
      <c r="U126" s="36">
        <f>SUMIFS(СВЦЭМ!$C$39:$C$782,СВЦЭМ!$A$39:$A$782,$A126,СВЦЭМ!$B$39:$B$782,U$119)+'СЕТ СН'!$I$9+СВЦЭМ!$D$10+'СЕТ СН'!$I$6-'СЕТ СН'!$I$19</f>
        <v>1440.33472813</v>
      </c>
      <c r="V126" s="36">
        <f>SUMIFS(СВЦЭМ!$C$39:$C$782,СВЦЭМ!$A$39:$A$782,$A126,СВЦЭМ!$B$39:$B$782,V$119)+'СЕТ СН'!$I$9+СВЦЭМ!$D$10+'СЕТ СН'!$I$6-'СЕТ СН'!$I$19</f>
        <v>1466.7197318200001</v>
      </c>
      <c r="W126" s="36">
        <f>SUMIFS(СВЦЭМ!$C$39:$C$782,СВЦЭМ!$A$39:$A$782,$A126,СВЦЭМ!$B$39:$B$782,W$119)+'СЕТ СН'!$I$9+СВЦЭМ!$D$10+'СЕТ СН'!$I$6-'СЕТ СН'!$I$19</f>
        <v>1464.5648651199999</v>
      </c>
      <c r="X126" s="36">
        <f>SUMIFS(СВЦЭМ!$C$39:$C$782,СВЦЭМ!$A$39:$A$782,$A126,СВЦЭМ!$B$39:$B$782,X$119)+'СЕТ СН'!$I$9+СВЦЭМ!$D$10+'СЕТ СН'!$I$6-'СЕТ СН'!$I$19</f>
        <v>1445.9424996299999</v>
      </c>
      <c r="Y126" s="36">
        <f>SUMIFS(СВЦЭМ!$C$39:$C$782,СВЦЭМ!$A$39:$A$782,$A126,СВЦЭМ!$B$39:$B$782,Y$119)+'СЕТ СН'!$I$9+СВЦЭМ!$D$10+'СЕТ СН'!$I$6-'СЕТ СН'!$I$19</f>
        <v>1506.9876244500001</v>
      </c>
    </row>
    <row r="127" spans="1:27" ht="15.75" x14ac:dyDescent="0.2">
      <c r="A127" s="35">
        <f t="shared" si="3"/>
        <v>44447</v>
      </c>
      <c r="B127" s="36">
        <f>SUMIFS(СВЦЭМ!$C$39:$C$782,СВЦЭМ!$A$39:$A$782,$A127,СВЦЭМ!$B$39:$B$782,B$119)+'СЕТ СН'!$I$9+СВЦЭМ!$D$10+'СЕТ СН'!$I$6-'СЕТ СН'!$I$19</f>
        <v>1612.5845783699999</v>
      </c>
      <c r="C127" s="36">
        <f>SUMIFS(СВЦЭМ!$C$39:$C$782,СВЦЭМ!$A$39:$A$782,$A127,СВЦЭМ!$B$39:$B$782,C$119)+'СЕТ СН'!$I$9+СВЦЭМ!$D$10+'СЕТ СН'!$I$6-'СЕТ СН'!$I$19</f>
        <v>1684.77522067</v>
      </c>
      <c r="D127" s="36">
        <f>SUMIFS(СВЦЭМ!$C$39:$C$782,СВЦЭМ!$A$39:$A$782,$A127,СВЦЭМ!$B$39:$B$782,D$119)+'СЕТ СН'!$I$9+СВЦЭМ!$D$10+'СЕТ СН'!$I$6-'СЕТ СН'!$I$19</f>
        <v>1750.78667202</v>
      </c>
      <c r="E127" s="36">
        <f>SUMIFS(СВЦЭМ!$C$39:$C$782,СВЦЭМ!$A$39:$A$782,$A127,СВЦЭМ!$B$39:$B$782,E$119)+'СЕТ СН'!$I$9+СВЦЭМ!$D$10+'СЕТ СН'!$I$6-'СЕТ СН'!$I$19</f>
        <v>1694.85380648</v>
      </c>
      <c r="F127" s="36">
        <f>SUMIFS(СВЦЭМ!$C$39:$C$782,СВЦЭМ!$A$39:$A$782,$A127,СВЦЭМ!$B$39:$B$782,F$119)+'СЕТ СН'!$I$9+СВЦЭМ!$D$10+'СЕТ СН'!$I$6-'СЕТ СН'!$I$19</f>
        <v>1699.2331648899999</v>
      </c>
      <c r="G127" s="36">
        <f>SUMIFS(СВЦЭМ!$C$39:$C$782,СВЦЭМ!$A$39:$A$782,$A127,СВЦЭМ!$B$39:$B$782,G$119)+'СЕТ СН'!$I$9+СВЦЭМ!$D$10+'СЕТ СН'!$I$6-'СЕТ СН'!$I$19</f>
        <v>1708.8312321699998</v>
      </c>
      <c r="H127" s="36">
        <f>SUMIFS(СВЦЭМ!$C$39:$C$782,СВЦЭМ!$A$39:$A$782,$A127,СВЦЭМ!$B$39:$B$782,H$119)+'СЕТ СН'!$I$9+СВЦЭМ!$D$10+'СЕТ СН'!$I$6-'СЕТ СН'!$I$19</f>
        <v>1669.82735295</v>
      </c>
      <c r="I127" s="36">
        <f>SUMIFS(СВЦЭМ!$C$39:$C$782,СВЦЭМ!$A$39:$A$782,$A127,СВЦЭМ!$B$39:$B$782,I$119)+'СЕТ СН'!$I$9+СВЦЭМ!$D$10+'СЕТ СН'!$I$6-'СЕТ СН'!$I$19</f>
        <v>1572.7294652599999</v>
      </c>
      <c r="J127" s="36">
        <f>SUMIFS(СВЦЭМ!$C$39:$C$782,СВЦЭМ!$A$39:$A$782,$A127,СВЦЭМ!$B$39:$B$782,J$119)+'СЕТ СН'!$I$9+СВЦЭМ!$D$10+'СЕТ СН'!$I$6-'СЕТ СН'!$I$19</f>
        <v>1485.9290133700001</v>
      </c>
      <c r="K127" s="36">
        <f>SUMIFS(СВЦЭМ!$C$39:$C$782,СВЦЭМ!$A$39:$A$782,$A127,СВЦЭМ!$B$39:$B$782,K$119)+'СЕТ СН'!$I$9+СВЦЭМ!$D$10+'СЕТ СН'!$I$6-'СЕТ СН'!$I$19</f>
        <v>1445.70543337</v>
      </c>
      <c r="L127" s="36">
        <f>SUMIFS(СВЦЭМ!$C$39:$C$782,СВЦЭМ!$A$39:$A$782,$A127,СВЦЭМ!$B$39:$B$782,L$119)+'СЕТ СН'!$I$9+СВЦЭМ!$D$10+'СЕТ СН'!$I$6-'СЕТ СН'!$I$19</f>
        <v>1441.6665420200002</v>
      </c>
      <c r="M127" s="36">
        <f>SUMIFS(СВЦЭМ!$C$39:$C$782,СВЦЭМ!$A$39:$A$782,$A127,СВЦЭМ!$B$39:$B$782,M$119)+'СЕТ СН'!$I$9+СВЦЭМ!$D$10+'СЕТ СН'!$I$6-'СЕТ СН'!$I$19</f>
        <v>1427.35706688</v>
      </c>
      <c r="N127" s="36">
        <f>SUMIFS(СВЦЭМ!$C$39:$C$782,СВЦЭМ!$A$39:$A$782,$A127,СВЦЭМ!$B$39:$B$782,N$119)+'СЕТ СН'!$I$9+СВЦЭМ!$D$10+'СЕТ СН'!$I$6-'СЕТ СН'!$I$19</f>
        <v>1435.43384064</v>
      </c>
      <c r="O127" s="36">
        <f>SUMIFS(СВЦЭМ!$C$39:$C$782,СВЦЭМ!$A$39:$A$782,$A127,СВЦЭМ!$B$39:$B$782,O$119)+'СЕТ СН'!$I$9+СВЦЭМ!$D$10+'СЕТ СН'!$I$6-'СЕТ СН'!$I$19</f>
        <v>1471.18871205</v>
      </c>
      <c r="P127" s="36">
        <f>SUMIFS(СВЦЭМ!$C$39:$C$782,СВЦЭМ!$A$39:$A$782,$A127,СВЦЭМ!$B$39:$B$782,P$119)+'СЕТ СН'!$I$9+СВЦЭМ!$D$10+'СЕТ СН'!$I$6-'СЕТ СН'!$I$19</f>
        <v>1503.0251394100001</v>
      </c>
      <c r="Q127" s="36">
        <f>SUMIFS(СВЦЭМ!$C$39:$C$782,СВЦЭМ!$A$39:$A$782,$A127,СВЦЭМ!$B$39:$B$782,Q$119)+'СЕТ СН'!$I$9+СВЦЭМ!$D$10+'СЕТ СН'!$I$6-'СЕТ СН'!$I$19</f>
        <v>1501.8260160899999</v>
      </c>
      <c r="R127" s="36">
        <f>SUMIFS(СВЦЭМ!$C$39:$C$782,СВЦЭМ!$A$39:$A$782,$A127,СВЦЭМ!$B$39:$B$782,R$119)+'СЕТ СН'!$I$9+СВЦЭМ!$D$10+'СЕТ СН'!$I$6-'СЕТ СН'!$I$19</f>
        <v>1498.4361446299999</v>
      </c>
      <c r="S127" s="36">
        <f>SUMIFS(СВЦЭМ!$C$39:$C$782,СВЦЭМ!$A$39:$A$782,$A127,СВЦЭМ!$B$39:$B$782,S$119)+'СЕТ СН'!$I$9+СВЦЭМ!$D$10+'СЕТ СН'!$I$6-'СЕТ СН'!$I$19</f>
        <v>1469.91240399</v>
      </c>
      <c r="T127" s="36">
        <f>SUMIFS(СВЦЭМ!$C$39:$C$782,СВЦЭМ!$A$39:$A$782,$A127,СВЦЭМ!$B$39:$B$782,T$119)+'СЕТ СН'!$I$9+СВЦЭМ!$D$10+'СЕТ СН'!$I$6-'СЕТ СН'!$I$19</f>
        <v>1438.98382864</v>
      </c>
      <c r="U127" s="36">
        <f>SUMIFS(СВЦЭМ!$C$39:$C$782,СВЦЭМ!$A$39:$A$782,$A127,СВЦЭМ!$B$39:$B$782,U$119)+'СЕТ СН'!$I$9+СВЦЭМ!$D$10+'СЕТ СН'!$I$6-'СЕТ СН'!$I$19</f>
        <v>1435.8513710699999</v>
      </c>
      <c r="V127" s="36">
        <f>SUMIFS(СВЦЭМ!$C$39:$C$782,СВЦЭМ!$A$39:$A$782,$A127,СВЦЭМ!$B$39:$B$782,V$119)+'СЕТ СН'!$I$9+СВЦЭМ!$D$10+'СЕТ СН'!$I$6-'СЕТ СН'!$I$19</f>
        <v>1435.02949487</v>
      </c>
      <c r="W127" s="36">
        <f>SUMIFS(СВЦЭМ!$C$39:$C$782,СВЦЭМ!$A$39:$A$782,$A127,СВЦЭМ!$B$39:$B$782,W$119)+'СЕТ СН'!$I$9+СВЦЭМ!$D$10+'СЕТ СН'!$I$6-'СЕТ СН'!$I$19</f>
        <v>1423.17207302</v>
      </c>
      <c r="X127" s="36">
        <f>SUMIFS(СВЦЭМ!$C$39:$C$782,СВЦЭМ!$A$39:$A$782,$A127,СВЦЭМ!$B$39:$B$782,X$119)+'СЕТ СН'!$I$9+СВЦЭМ!$D$10+'СЕТ СН'!$I$6-'СЕТ СН'!$I$19</f>
        <v>1453.5180255099999</v>
      </c>
      <c r="Y127" s="36">
        <f>SUMIFS(СВЦЭМ!$C$39:$C$782,СВЦЭМ!$A$39:$A$782,$A127,СВЦЭМ!$B$39:$B$782,Y$119)+'СЕТ СН'!$I$9+СВЦЭМ!$D$10+'СЕТ СН'!$I$6-'СЕТ СН'!$I$19</f>
        <v>1512.7838658200001</v>
      </c>
    </row>
    <row r="128" spans="1:27" ht="15.75" x14ac:dyDescent="0.2">
      <c r="A128" s="35">
        <f t="shared" si="3"/>
        <v>44448</v>
      </c>
      <c r="B128" s="36">
        <f>SUMIFS(СВЦЭМ!$C$39:$C$782,СВЦЭМ!$A$39:$A$782,$A128,СВЦЭМ!$B$39:$B$782,B$119)+'СЕТ СН'!$I$9+СВЦЭМ!$D$10+'СЕТ СН'!$I$6-'СЕТ СН'!$I$19</f>
        <v>1630.3644822299998</v>
      </c>
      <c r="C128" s="36">
        <f>SUMIFS(СВЦЭМ!$C$39:$C$782,СВЦЭМ!$A$39:$A$782,$A128,СВЦЭМ!$B$39:$B$782,C$119)+'СЕТ СН'!$I$9+СВЦЭМ!$D$10+'СЕТ СН'!$I$6-'СЕТ СН'!$I$19</f>
        <v>1718.8042616199998</v>
      </c>
      <c r="D128" s="36">
        <f>SUMIFS(СВЦЭМ!$C$39:$C$782,СВЦЭМ!$A$39:$A$782,$A128,СВЦЭМ!$B$39:$B$782,D$119)+'СЕТ СН'!$I$9+СВЦЭМ!$D$10+'СЕТ СН'!$I$6-'СЕТ СН'!$I$19</f>
        <v>1783.47074836</v>
      </c>
      <c r="E128" s="36">
        <f>SUMIFS(СВЦЭМ!$C$39:$C$782,СВЦЭМ!$A$39:$A$782,$A128,СВЦЭМ!$B$39:$B$782,E$119)+'СЕТ СН'!$I$9+СВЦЭМ!$D$10+'СЕТ СН'!$I$6-'СЕТ СН'!$I$19</f>
        <v>1800.0828782899998</v>
      </c>
      <c r="F128" s="36">
        <f>SUMIFS(СВЦЭМ!$C$39:$C$782,СВЦЭМ!$A$39:$A$782,$A128,СВЦЭМ!$B$39:$B$782,F$119)+'СЕТ СН'!$I$9+СВЦЭМ!$D$10+'СЕТ СН'!$I$6-'СЕТ СН'!$I$19</f>
        <v>1813.0260803499998</v>
      </c>
      <c r="G128" s="36">
        <f>SUMIFS(СВЦЭМ!$C$39:$C$782,СВЦЭМ!$A$39:$A$782,$A128,СВЦЭМ!$B$39:$B$782,G$119)+'СЕТ СН'!$I$9+СВЦЭМ!$D$10+'СЕТ СН'!$I$6-'СЕТ СН'!$I$19</f>
        <v>1793.4951098299998</v>
      </c>
      <c r="H128" s="36">
        <f>SUMIFS(СВЦЭМ!$C$39:$C$782,СВЦЭМ!$A$39:$A$782,$A128,СВЦЭМ!$B$39:$B$782,H$119)+'СЕТ СН'!$I$9+СВЦЭМ!$D$10+'СЕТ СН'!$I$6-'СЕТ СН'!$I$19</f>
        <v>1721.38951675</v>
      </c>
      <c r="I128" s="36">
        <f>SUMIFS(СВЦЭМ!$C$39:$C$782,СВЦЭМ!$A$39:$A$782,$A128,СВЦЭМ!$B$39:$B$782,I$119)+'СЕТ СН'!$I$9+СВЦЭМ!$D$10+'СЕТ СН'!$I$6-'СЕТ СН'!$I$19</f>
        <v>1624.91783519</v>
      </c>
      <c r="J128" s="36">
        <f>SUMIFS(СВЦЭМ!$C$39:$C$782,СВЦЭМ!$A$39:$A$782,$A128,СВЦЭМ!$B$39:$B$782,J$119)+'СЕТ СН'!$I$9+СВЦЭМ!$D$10+'СЕТ СН'!$I$6-'СЕТ СН'!$I$19</f>
        <v>1529.52879257</v>
      </c>
      <c r="K128" s="36">
        <f>SUMIFS(СВЦЭМ!$C$39:$C$782,СВЦЭМ!$A$39:$A$782,$A128,СВЦЭМ!$B$39:$B$782,K$119)+'СЕТ СН'!$I$9+СВЦЭМ!$D$10+'СЕТ СН'!$I$6-'СЕТ СН'!$I$19</f>
        <v>1494.1096996599999</v>
      </c>
      <c r="L128" s="36">
        <f>SUMIFS(СВЦЭМ!$C$39:$C$782,СВЦЭМ!$A$39:$A$782,$A128,СВЦЭМ!$B$39:$B$782,L$119)+'СЕТ СН'!$I$9+СВЦЭМ!$D$10+'СЕТ СН'!$I$6-'СЕТ СН'!$I$19</f>
        <v>1485.21620203</v>
      </c>
      <c r="M128" s="36">
        <f>SUMIFS(СВЦЭМ!$C$39:$C$782,СВЦЭМ!$A$39:$A$782,$A128,СВЦЭМ!$B$39:$B$782,M$119)+'СЕТ СН'!$I$9+СВЦЭМ!$D$10+'СЕТ СН'!$I$6-'СЕТ СН'!$I$19</f>
        <v>1475.6551429599999</v>
      </c>
      <c r="N128" s="36">
        <f>SUMIFS(СВЦЭМ!$C$39:$C$782,СВЦЭМ!$A$39:$A$782,$A128,СВЦЭМ!$B$39:$B$782,N$119)+'СЕТ СН'!$I$9+СВЦЭМ!$D$10+'СЕТ СН'!$I$6-'СЕТ СН'!$I$19</f>
        <v>1467.2885427900001</v>
      </c>
      <c r="O128" s="36">
        <f>SUMIFS(СВЦЭМ!$C$39:$C$782,СВЦЭМ!$A$39:$A$782,$A128,СВЦЭМ!$B$39:$B$782,O$119)+'СЕТ СН'!$I$9+СВЦЭМ!$D$10+'СЕТ СН'!$I$6-'СЕТ СН'!$I$19</f>
        <v>1506.85594393</v>
      </c>
      <c r="P128" s="36">
        <f>SUMIFS(СВЦЭМ!$C$39:$C$782,СВЦЭМ!$A$39:$A$782,$A128,СВЦЭМ!$B$39:$B$782,P$119)+'СЕТ СН'!$I$9+СВЦЭМ!$D$10+'СЕТ СН'!$I$6-'СЕТ СН'!$I$19</f>
        <v>1543.1548861399999</v>
      </c>
      <c r="Q128" s="36">
        <f>SUMIFS(СВЦЭМ!$C$39:$C$782,СВЦЭМ!$A$39:$A$782,$A128,СВЦЭМ!$B$39:$B$782,Q$119)+'СЕТ СН'!$I$9+СВЦЭМ!$D$10+'СЕТ СН'!$I$6-'СЕТ СН'!$I$19</f>
        <v>1549.37030046</v>
      </c>
      <c r="R128" s="36">
        <f>SUMIFS(СВЦЭМ!$C$39:$C$782,СВЦЭМ!$A$39:$A$782,$A128,СВЦЭМ!$B$39:$B$782,R$119)+'СЕТ СН'!$I$9+СВЦЭМ!$D$10+'СЕТ СН'!$I$6-'СЕТ СН'!$I$19</f>
        <v>1538.3738944000002</v>
      </c>
      <c r="S128" s="36">
        <f>SUMIFS(СВЦЭМ!$C$39:$C$782,СВЦЭМ!$A$39:$A$782,$A128,СВЦЭМ!$B$39:$B$782,S$119)+'СЕТ СН'!$I$9+СВЦЭМ!$D$10+'СЕТ СН'!$I$6-'СЕТ СН'!$I$19</f>
        <v>1509.59410151</v>
      </c>
      <c r="T128" s="36">
        <f>SUMIFS(СВЦЭМ!$C$39:$C$782,СВЦЭМ!$A$39:$A$782,$A128,СВЦЭМ!$B$39:$B$782,T$119)+'СЕТ СН'!$I$9+СВЦЭМ!$D$10+'СЕТ СН'!$I$6-'СЕТ СН'!$I$19</f>
        <v>1481.8817551299999</v>
      </c>
      <c r="U128" s="36">
        <f>SUMIFS(СВЦЭМ!$C$39:$C$782,СВЦЭМ!$A$39:$A$782,$A128,СВЦЭМ!$B$39:$B$782,U$119)+'СЕТ СН'!$I$9+СВЦЭМ!$D$10+'СЕТ СН'!$I$6-'СЕТ СН'!$I$19</f>
        <v>1465.90363772</v>
      </c>
      <c r="V128" s="36">
        <f>SUMIFS(СВЦЭМ!$C$39:$C$782,СВЦЭМ!$A$39:$A$782,$A128,СВЦЭМ!$B$39:$B$782,V$119)+'СЕТ СН'!$I$9+СВЦЭМ!$D$10+'СЕТ СН'!$I$6-'СЕТ СН'!$I$19</f>
        <v>1471.39190566</v>
      </c>
      <c r="W128" s="36">
        <f>SUMIFS(СВЦЭМ!$C$39:$C$782,СВЦЭМ!$A$39:$A$782,$A128,СВЦЭМ!$B$39:$B$782,W$119)+'СЕТ СН'!$I$9+СВЦЭМ!$D$10+'СЕТ СН'!$I$6-'СЕТ СН'!$I$19</f>
        <v>1455.7846975699999</v>
      </c>
      <c r="X128" s="36">
        <f>SUMIFS(СВЦЭМ!$C$39:$C$782,СВЦЭМ!$A$39:$A$782,$A128,СВЦЭМ!$B$39:$B$782,X$119)+'СЕТ СН'!$I$9+СВЦЭМ!$D$10+'СЕТ СН'!$I$6-'СЕТ СН'!$I$19</f>
        <v>1617.4950986499998</v>
      </c>
      <c r="Y128" s="36">
        <f>SUMIFS(СВЦЭМ!$C$39:$C$782,СВЦЭМ!$A$39:$A$782,$A128,СВЦЭМ!$B$39:$B$782,Y$119)+'СЕТ СН'!$I$9+СВЦЭМ!$D$10+'СЕТ СН'!$I$6-'СЕТ СН'!$I$19</f>
        <v>1603.3610393499998</v>
      </c>
    </row>
    <row r="129" spans="1:25" ht="15.75" x14ac:dyDescent="0.2">
      <c r="A129" s="35">
        <f t="shared" si="3"/>
        <v>44449</v>
      </c>
      <c r="B129" s="36">
        <f>SUMIFS(СВЦЭМ!$C$39:$C$782,СВЦЭМ!$A$39:$A$782,$A129,СВЦЭМ!$B$39:$B$782,B$119)+'СЕТ СН'!$I$9+СВЦЭМ!$D$10+'СЕТ СН'!$I$6-'СЕТ СН'!$I$19</f>
        <v>1586.8904948799998</v>
      </c>
      <c r="C129" s="36">
        <f>SUMIFS(СВЦЭМ!$C$39:$C$782,СВЦЭМ!$A$39:$A$782,$A129,СВЦЭМ!$B$39:$B$782,C$119)+'СЕТ СН'!$I$9+СВЦЭМ!$D$10+'СЕТ СН'!$I$6-'СЕТ СН'!$I$19</f>
        <v>1673.9727286699999</v>
      </c>
      <c r="D129" s="36">
        <f>SUMIFS(СВЦЭМ!$C$39:$C$782,СВЦЭМ!$A$39:$A$782,$A129,СВЦЭМ!$B$39:$B$782,D$119)+'СЕТ СН'!$I$9+СВЦЭМ!$D$10+'СЕТ СН'!$I$6-'СЕТ СН'!$I$19</f>
        <v>1729.8389386199999</v>
      </c>
      <c r="E129" s="36">
        <f>SUMIFS(СВЦЭМ!$C$39:$C$782,СВЦЭМ!$A$39:$A$782,$A129,СВЦЭМ!$B$39:$B$782,E$119)+'СЕТ СН'!$I$9+СВЦЭМ!$D$10+'СЕТ СН'!$I$6-'СЕТ СН'!$I$19</f>
        <v>1757.0644122399999</v>
      </c>
      <c r="F129" s="36">
        <f>SUMIFS(СВЦЭМ!$C$39:$C$782,СВЦЭМ!$A$39:$A$782,$A129,СВЦЭМ!$B$39:$B$782,F$119)+'СЕТ СН'!$I$9+СВЦЭМ!$D$10+'СЕТ СН'!$I$6-'СЕТ СН'!$I$19</f>
        <v>1730.79554134</v>
      </c>
      <c r="G129" s="36">
        <f>SUMIFS(СВЦЭМ!$C$39:$C$782,СВЦЭМ!$A$39:$A$782,$A129,СВЦЭМ!$B$39:$B$782,G$119)+'СЕТ СН'!$I$9+СВЦЭМ!$D$10+'СЕТ СН'!$I$6-'СЕТ СН'!$I$19</f>
        <v>1707.5043402399999</v>
      </c>
      <c r="H129" s="36">
        <f>SUMIFS(СВЦЭМ!$C$39:$C$782,СВЦЭМ!$A$39:$A$782,$A129,СВЦЭМ!$B$39:$B$782,H$119)+'СЕТ СН'!$I$9+СВЦЭМ!$D$10+'СЕТ СН'!$I$6-'СЕТ СН'!$I$19</f>
        <v>1641.8375271999998</v>
      </c>
      <c r="I129" s="36">
        <f>SUMIFS(СВЦЭМ!$C$39:$C$782,СВЦЭМ!$A$39:$A$782,$A129,СВЦЭМ!$B$39:$B$782,I$119)+'СЕТ СН'!$I$9+СВЦЭМ!$D$10+'СЕТ СН'!$I$6-'СЕТ СН'!$I$19</f>
        <v>1543.7103122999999</v>
      </c>
      <c r="J129" s="36">
        <f>SUMIFS(СВЦЭМ!$C$39:$C$782,СВЦЭМ!$A$39:$A$782,$A129,СВЦЭМ!$B$39:$B$782,J$119)+'СЕТ СН'!$I$9+СВЦЭМ!$D$10+'СЕТ СН'!$I$6-'СЕТ СН'!$I$19</f>
        <v>1446.5851223499999</v>
      </c>
      <c r="K129" s="36">
        <f>SUMIFS(СВЦЭМ!$C$39:$C$782,СВЦЭМ!$A$39:$A$782,$A129,СВЦЭМ!$B$39:$B$782,K$119)+'СЕТ СН'!$I$9+СВЦЭМ!$D$10+'СЕТ СН'!$I$6-'СЕТ СН'!$I$19</f>
        <v>1415.6793295900002</v>
      </c>
      <c r="L129" s="36">
        <f>SUMIFS(СВЦЭМ!$C$39:$C$782,СВЦЭМ!$A$39:$A$782,$A129,СВЦЭМ!$B$39:$B$782,L$119)+'СЕТ СН'!$I$9+СВЦЭМ!$D$10+'СЕТ СН'!$I$6-'СЕТ СН'!$I$19</f>
        <v>1406.29487118</v>
      </c>
      <c r="M129" s="36">
        <f>SUMIFS(СВЦЭМ!$C$39:$C$782,СВЦЭМ!$A$39:$A$782,$A129,СВЦЭМ!$B$39:$B$782,M$119)+'СЕТ СН'!$I$9+СВЦЭМ!$D$10+'СЕТ СН'!$I$6-'СЕТ СН'!$I$19</f>
        <v>1399.3621628199999</v>
      </c>
      <c r="N129" s="36">
        <f>SUMIFS(СВЦЭМ!$C$39:$C$782,СВЦЭМ!$A$39:$A$782,$A129,СВЦЭМ!$B$39:$B$782,N$119)+'СЕТ СН'!$I$9+СВЦЭМ!$D$10+'СЕТ СН'!$I$6-'СЕТ СН'!$I$19</f>
        <v>1401.09817101</v>
      </c>
      <c r="O129" s="36">
        <f>SUMIFS(СВЦЭМ!$C$39:$C$782,СВЦЭМ!$A$39:$A$782,$A129,СВЦЭМ!$B$39:$B$782,O$119)+'СЕТ СН'!$I$9+СВЦЭМ!$D$10+'СЕТ СН'!$I$6-'СЕТ СН'!$I$19</f>
        <v>1432.0058600900002</v>
      </c>
      <c r="P129" s="36">
        <f>SUMIFS(СВЦЭМ!$C$39:$C$782,СВЦЭМ!$A$39:$A$782,$A129,СВЦЭМ!$B$39:$B$782,P$119)+'СЕТ СН'!$I$9+СВЦЭМ!$D$10+'СЕТ СН'!$I$6-'СЕТ СН'!$I$19</f>
        <v>1452.3013246999999</v>
      </c>
      <c r="Q129" s="36">
        <f>SUMIFS(СВЦЭМ!$C$39:$C$782,СВЦЭМ!$A$39:$A$782,$A129,СВЦЭМ!$B$39:$B$782,Q$119)+'СЕТ СН'!$I$9+СВЦЭМ!$D$10+'СЕТ СН'!$I$6-'СЕТ СН'!$I$19</f>
        <v>1467.4235734399999</v>
      </c>
      <c r="R129" s="36">
        <f>SUMIFS(СВЦЭМ!$C$39:$C$782,СВЦЭМ!$A$39:$A$782,$A129,СВЦЭМ!$B$39:$B$782,R$119)+'СЕТ СН'!$I$9+СВЦЭМ!$D$10+'СЕТ СН'!$I$6-'СЕТ СН'!$I$19</f>
        <v>1470.2594176100001</v>
      </c>
      <c r="S129" s="36">
        <f>SUMIFS(СВЦЭМ!$C$39:$C$782,СВЦЭМ!$A$39:$A$782,$A129,СВЦЭМ!$B$39:$B$782,S$119)+'СЕТ СН'!$I$9+СВЦЭМ!$D$10+'СЕТ СН'!$I$6-'СЕТ СН'!$I$19</f>
        <v>1443.103085</v>
      </c>
      <c r="T129" s="36">
        <f>SUMIFS(СВЦЭМ!$C$39:$C$782,СВЦЭМ!$A$39:$A$782,$A129,СВЦЭМ!$B$39:$B$782,T$119)+'СЕТ СН'!$I$9+СВЦЭМ!$D$10+'СЕТ СН'!$I$6-'СЕТ СН'!$I$19</f>
        <v>1406.8357196299999</v>
      </c>
      <c r="U129" s="36">
        <f>SUMIFS(СВЦЭМ!$C$39:$C$782,СВЦЭМ!$A$39:$A$782,$A129,СВЦЭМ!$B$39:$B$782,U$119)+'СЕТ СН'!$I$9+СВЦЭМ!$D$10+'СЕТ СН'!$I$6-'СЕТ СН'!$I$19</f>
        <v>1380.1882938700001</v>
      </c>
      <c r="V129" s="36">
        <f>SUMIFS(СВЦЭМ!$C$39:$C$782,СВЦЭМ!$A$39:$A$782,$A129,СВЦЭМ!$B$39:$B$782,V$119)+'СЕТ СН'!$I$9+СВЦЭМ!$D$10+'СЕТ СН'!$I$6-'СЕТ СН'!$I$19</f>
        <v>1399.64544628</v>
      </c>
      <c r="W129" s="36">
        <f>SUMIFS(СВЦЭМ!$C$39:$C$782,СВЦЭМ!$A$39:$A$782,$A129,СВЦЭМ!$B$39:$B$782,W$119)+'СЕТ СН'!$I$9+СВЦЭМ!$D$10+'СЕТ СН'!$I$6-'СЕТ СН'!$I$19</f>
        <v>1387.4045443099999</v>
      </c>
      <c r="X129" s="36">
        <f>SUMIFS(СВЦЭМ!$C$39:$C$782,СВЦЭМ!$A$39:$A$782,$A129,СВЦЭМ!$B$39:$B$782,X$119)+'СЕТ СН'!$I$9+СВЦЭМ!$D$10+'СЕТ СН'!$I$6-'СЕТ СН'!$I$19</f>
        <v>1398.7275098700002</v>
      </c>
      <c r="Y129" s="36">
        <f>SUMIFS(СВЦЭМ!$C$39:$C$782,СВЦЭМ!$A$39:$A$782,$A129,СВЦЭМ!$B$39:$B$782,Y$119)+'СЕТ СН'!$I$9+СВЦЭМ!$D$10+'СЕТ СН'!$I$6-'СЕТ СН'!$I$19</f>
        <v>1433.2400450600001</v>
      </c>
    </row>
    <row r="130" spans="1:25" ht="15.75" x14ac:dyDescent="0.2">
      <c r="A130" s="35">
        <f t="shared" si="3"/>
        <v>44450</v>
      </c>
      <c r="B130" s="36">
        <f>SUMIFS(СВЦЭМ!$C$39:$C$782,СВЦЭМ!$A$39:$A$782,$A130,СВЦЭМ!$B$39:$B$782,B$119)+'СЕТ СН'!$I$9+СВЦЭМ!$D$10+'СЕТ СН'!$I$6-'СЕТ СН'!$I$19</f>
        <v>1538.65473752</v>
      </c>
      <c r="C130" s="36">
        <f>SUMIFS(СВЦЭМ!$C$39:$C$782,СВЦЭМ!$A$39:$A$782,$A130,СВЦЭМ!$B$39:$B$782,C$119)+'СЕТ СН'!$I$9+СВЦЭМ!$D$10+'СЕТ СН'!$I$6-'СЕТ СН'!$I$19</f>
        <v>1613.0365256</v>
      </c>
      <c r="D130" s="36">
        <f>SUMIFS(СВЦЭМ!$C$39:$C$782,СВЦЭМ!$A$39:$A$782,$A130,СВЦЭМ!$B$39:$B$782,D$119)+'СЕТ СН'!$I$9+СВЦЭМ!$D$10+'СЕТ СН'!$I$6-'СЕТ СН'!$I$19</f>
        <v>1676.32098019</v>
      </c>
      <c r="E130" s="36">
        <f>SUMIFS(СВЦЭМ!$C$39:$C$782,СВЦЭМ!$A$39:$A$782,$A130,СВЦЭМ!$B$39:$B$782,E$119)+'СЕТ СН'!$I$9+СВЦЭМ!$D$10+'СЕТ СН'!$I$6-'СЕТ СН'!$I$19</f>
        <v>1696.62395683</v>
      </c>
      <c r="F130" s="36">
        <f>SUMIFS(СВЦЭМ!$C$39:$C$782,СВЦЭМ!$A$39:$A$782,$A130,СВЦЭМ!$B$39:$B$782,F$119)+'СЕТ СН'!$I$9+СВЦЭМ!$D$10+'СЕТ СН'!$I$6-'СЕТ СН'!$I$19</f>
        <v>1708.8208783299999</v>
      </c>
      <c r="G130" s="36">
        <f>SUMIFS(СВЦЭМ!$C$39:$C$782,СВЦЭМ!$A$39:$A$782,$A130,СВЦЭМ!$B$39:$B$782,G$119)+'СЕТ СН'!$I$9+СВЦЭМ!$D$10+'СЕТ СН'!$I$6-'СЕТ СН'!$I$19</f>
        <v>1698.9738999899998</v>
      </c>
      <c r="H130" s="36">
        <f>SUMIFS(СВЦЭМ!$C$39:$C$782,СВЦЭМ!$A$39:$A$782,$A130,СВЦЭМ!$B$39:$B$782,H$119)+'СЕТ СН'!$I$9+СВЦЭМ!$D$10+'СЕТ СН'!$I$6-'СЕТ СН'!$I$19</f>
        <v>1657.6755100399998</v>
      </c>
      <c r="I130" s="36">
        <f>SUMIFS(СВЦЭМ!$C$39:$C$782,СВЦЭМ!$A$39:$A$782,$A130,СВЦЭМ!$B$39:$B$782,I$119)+'СЕТ СН'!$I$9+СВЦЭМ!$D$10+'СЕТ СН'!$I$6-'СЕТ СН'!$I$19</f>
        <v>1583.7718015299999</v>
      </c>
      <c r="J130" s="36">
        <f>SUMIFS(СВЦЭМ!$C$39:$C$782,СВЦЭМ!$A$39:$A$782,$A130,СВЦЭМ!$B$39:$B$782,J$119)+'СЕТ СН'!$I$9+СВЦЭМ!$D$10+'СЕТ СН'!$I$6-'СЕТ СН'!$I$19</f>
        <v>1488.9941948199998</v>
      </c>
      <c r="K130" s="36">
        <f>SUMIFS(СВЦЭМ!$C$39:$C$782,СВЦЭМ!$A$39:$A$782,$A130,СВЦЭМ!$B$39:$B$782,K$119)+'СЕТ СН'!$I$9+СВЦЭМ!$D$10+'СЕТ СН'!$I$6-'СЕТ СН'!$I$19</f>
        <v>1432.0517324699999</v>
      </c>
      <c r="L130" s="36">
        <f>SUMIFS(СВЦЭМ!$C$39:$C$782,СВЦЭМ!$A$39:$A$782,$A130,СВЦЭМ!$B$39:$B$782,L$119)+'СЕТ СН'!$I$9+СВЦЭМ!$D$10+'СЕТ СН'!$I$6-'СЕТ СН'!$I$19</f>
        <v>1427.93596252</v>
      </c>
      <c r="M130" s="36">
        <f>SUMIFS(СВЦЭМ!$C$39:$C$782,СВЦЭМ!$A$39:$A$782,$A130,СВЦЭМ!$B$39:$B$782,M$119)+'СЕТ СН'!$I$9+СВЦЭМ!$D$10+'СЕТ СН'!$I$6-'СЕТ СН'!$I$19</f>
        <v>1413.5190187000001</v>
      </c>
      <c r="N130" s="36">
        <f>SUMIFS(СВЦЭМ!$C$39:$C$782,СВЦЭМ!$A$39:$A$782,$A130,СВЦЭМ!$B$39:$B$782,N$119)+'СЕТ СН'!$I$9+СВЦЭМ!$D$10+'СЕТ СН'!$I$6-'СЕТ СН'!$I$19</f>
        <v>1418.91586753</v>
      </c>
      <c r="O130" s="36">
        <f>SUMIFS(СВЦЭМ!$C$39:$C$782,СВЦЭМ!$A$39:$A$782,$A130,СВЦЭМ!$B$39:$B$782,O$119)+'СЕТ СН'!$I$9+СВЦЭМ!$D$10+'СЕТ СН'!$I$6-'СЕТ СН'!$I$19</f>
        <v>1434.2661565799999</v>
      </c>
      <c r="P130" s="36">
        <f>SUMIFS(СВЦЭМ!$C$39:$C$782,СВЦЭМ!$A$39:$A$782,$A130,СВЦЭМ!$B$39:$B$782,P$119)+'СЕТ СН'!$I$9+СВЦЭМ!$D$10+'СЕТ СН'!$I$6-'СЕТ СН'!$I$19</f>
        <v>1475.66774336</v>
      </c>
      <c r="Q130" s="36">
        <f>SUMIFS(СВЦЭМ!$C$39:$C$782,СВЦЭМ!$A$39:$A$782,$A130,СВЦЭМ!$B$39:$B$782,Q$119)+'СЕТ СН'!$I$9+СВЦЭМ!$D$10+'СЕТ СН'!$I$6-'СЕТ СН'!$I$19</f>
        <v>1491.82030123</v>
      </c>
      <c r="R130" s="36">
        <f>SUMIFS(СВЦЭМ!$C$39:$C$782,СВЦЭМ!$A$39:$A$782,$A130,СВЦЭМ!$B$39:$B$782,R$119)+'СЕТ СН'!$I$9+СВЦЭМ!$D$10+'СЕТ СН'!$I$6-'СЕТ СН'!$I$19</f>
        <v>1489.57927131</v>
      </c>
      <c r="S130" s="36">
        <f>SUMIFS(СВЦЭМ!$C$39:$C$782,СВЦЭМ!$A$39:$A$782,$A130,СВЦЭМ!$B$39:$B$782,S$119)+'СЕТ СН'!$I$9+СВЦЭМ!$D$10+'СЕТ СН'!$I$6-'СЕТ СН'!$I$19</f>
        <v>1475.8897080199999</v>
      </c>
      <c r="T130" s="36">
        <f>SUMIFS(СВЦЭМ!$C$39:$C$782,СВЦЭМ!$A$39:$A$782,$A130,СВЦЭМ!$B$39:$B$782,T$119)+'СЕТ СН'!$I$9+СВЦЭМ!$D$10+'СЕТ СН'!$I$6-'СЕТ СН'!$I$19</f>
        <v>1433.5243747700001</v>
      </c>
      <c r="U130" s="36">
        <f>SUMIFS(СВЦЭМ!$C$39:$C$782,СВЦЭМ!$A$39:$A$782,$A130,СВЦЭМ!$B$39:$B$782,U$119)+'СЕТ СН'!$I$9+СВЦЭМ!$D$10+'СЕТ СН'!$I$6-'СЕТ СН'!$I$19</f>
        <v>1388.11938887</v>
      </c>
      <c r="V130" s="36">
        <f>SUMIFS(СВЦЭМ!$C$39:$C$782,СВЦЭМ!$A$39:$A$782,$A130,СВЦЭМ!$B$39:$B$782,V$119)+'СЕТ СН'!$I$9+СВЦЭМ!$D$10+'СЕТ СН'!$I$6-'СЕТ СН'!$I$19</f>
        <v>1396.0984935400002</v>
      </c>
      <c r="W130" s="36">
        <f>SUMIFS(СВЦЭМ!$C$39:$C$782,СВЦЭМ!$A$39:$A$782,$A130,СВЦЭМ!$B$39:$B$782,W$119)+'СЕТ СН'!$I$9+СВЦЭМ!$D$10+'СЕТ СН'!$I$6-'СЕТ СН'!$I$19</f>
        <v>1404.60841817</v>
      </c>
      <c r="X130" s="36">
        <f>SUMIFS(СВЦЭМ!$C$39:$C$782,СВЦЭМ!$A$39:$A$782,$A130,СВЦЭМ!$B$39:$B$782,X$119)+'СЕТ СН'!$I$9+СВЦЭМ!$D$10+'СЕТ СН'!$I$6-'СЕТ СН'!$I$19</f>
        <v>1456.04906979</v>
      </c>
      <c r="Y130" s="36">
        <f>SUMIFS(СВЦЭМ!$C$39:$C$782,СВЦЭМ!$A$39:$A$782,$A130,СВЦЭМ!$B$39:$B$782,Y$119)+'СЕТ СН'!$I$9+СВЦЭМ!$D$10+'СЕТ СН'!$I$6-'СЕТ СН'!$I$19</f>
        <v>1511.1360326200002</v>
      </c>
    </row>
    <row r="131" spans="1:25" ht="15.75" x14ac:dyDescent="0.2">
      <c r="A131" s="35">
        <f t="shared" si="3"/>
        <v>44451</v>
      </c>
      <c r="B131" s="36">
        <f>SUMIFS(СВЦЭМ!$C$39:$C$782,СВЦЭМ!$A$39:$A$782,$A131,СВЦЭМ!$B$39:$B$782,B$119)+'СЕТ СН'!$I$9+СВЦЭМ!$D$10+'СЕТ СН'!$I$6-'СЕТ СН'!$I$19</f>
        <v>1552.4564290699998</v>
      </c>
      <c r="C131" s="36">
        <f>SUMIFS(СВЦЭМ!$C$39:$C$782,СВЦЭМ!$A$39:$A$782,$A131,СВЦЭМ!$B$39:$B$782,C$119)+'СЕТ СН'!$I$9+СВЦЭМ!$D$10+'СЕТ СН'!$I$6-'СЕТ СН'!$I$19</f>
        <v>1622.26279226</v>
      </c>
      <c r="D131" s="36">
        <f>SUMIFS(СВЦЭМ!$C$39:$C$782,СВЦЭМ!$A$39:$A$782,$A131,СВЦЭМ!$B$39:$B$782,D$119)+'СЕТ СН'!$I$9+СВЦЭМ!$D$10+'СЕТ СН'!$I$6-'СЕТ СН'!$I$19</f>
        <v>1670.4254320699999</v>
      </c>
      <c r="E131" s="36">
        <f>SUMIFS(СВЦЭМ!$C$39:$C$782,СВЦЭМ!$A$39:$A$782,$A131,СВЦЭМ!$B$39:$B$782,E$119)+'СЕТ СН'!$I$9+СВЦЭМ!$D$10+'СЕТ СН'!$I$6-'СЕТ СН'!$I$19</f>
        <v>1698.7248842399999</v>
      </c>
      <c r="F131" s="36">
        <f>SUMIFS(СВЦЭМ!$C$39:$C$782,СВЦЭМ!$A$39:$A$782,$A131,СВЦЭМ!$B$39:$B$782,F$119)+'СЕТ СН'!$I$9+СВЦЭМ!$D$10+'СЕТ СН'!$I$6-'СЕТ СН'!$I$19</f>
        <v>1716.9052748399999</v>
      </c>
      <c r="G131" s="36">
        <f>SUMIFS(СВЦЭМ!$C$39:$C$782,СВЦЭМ!$A$39:$A$782,$A131,СВЦЭМ!$B$39:$B$782,G$119)+'СЕТ СН'!$I$9+СВЦЭМ!$D$10+'СЕТ СН'!$I$6-'СЕТ СН'!$I$19</f>
        <v>1715.44950236</v>
      </c>
      <c r="H131" s="36">
        <f>SUMIFS(СВЦЭМ!$C$39:$C$782,СВЦЭМ!$A$39:$A$782,$A131,СВЦЭМ!$B$39:$B$782,H$119)+'СЕТ СН'!$I$9+СВЦЭМ!$D$10+'СЕТ СН'!$I$6-'СЕТ СН'!$I$19</f>
        <v>1678.5879241099999</v>
      </c>
      <c r="I131" s="36">
        <f>SUMIFS(СВЦЭМ!$C$39:$C$782,СВЦЭМ!$A$39:$A$782,$A131,СВЦЭМ!$B$39:$B$782,I$119)+'СЕТ СН'!$I$9+СВЦЭМ!$D$10+'СЕТ СН'!$I$6-'СЕТ СН'!$I$19</f>
        <v>1597.9308685799999</v>
      </c>
      <c r="J131" s="36">
        <f>SUMIFS(СВЦЭМ!$C$39:$C$782,СВЦЭМ!$A$39:$A$782,$A131,СВЦЭМ!$B$39:$B$782,J$119)+'СЕТ СН'!$I$9+СВЦЭМ!$D$10+'СЕТ СН'!$I$6-'СЕТ СН'!$I$19</f>
        <v>1526.0620585400002</v>
      </c>
      <c r="K131" s="36">
        <f>SUMIFS(СВЦЭМ!$C$39:$C$782,СВЦЭМ!$A$39:$A$782,$A131,СВЦЭМ!$B$39:$B$782,K$119)+'СЕТ СН'!$I$9+СВЦЭМ!$D$10+'СЕТ СН'!$I$6-'СЕТ СН'!$I$19</f>
        <v>1464.0503425000002</v>
      </c>
      <c r="L131" s="36">
        <f>SUMIFS(СВЦЭМ!$C$39:$C$782,СВЦЭМ!$A$39:$A$782,$A131,СВЦЭМ!$B$39:$B$782,L$119)+'СЕТ СН'!$I$9+СВЦЭМ!$D$10+'СЕТ СН'!$I$6-'СЕТ СН'!$I$19</f>
        <v>1437.69387493</v>
      </c>
      <c r="M131" s="36">
        <f>SUMIFS(СВЦЭМ!$C$39:$C$782,СВЦЭМ!$A$39:$A$782,$A131,СВЦЭМ!$B$39:$B$782,M$119)+'СЕТ СН'!$I$9+СВЦЭМ!$D$10+'СЕТ СН'!$I$6-'СЕТ СН'!$I$19</f>
        <v>1427.71997558</v>
      </c>
      <c r="N131" s="36">
        <f>SUMIFS(СВЦЭМ!$C$39:$C$782,СВЦЭМ!$A$39:$A$782,$A131,СВЦЭМ!$B$39:$B$782,N$119)+'СЕТ СН'!$I$9+СВЦЭМ!$D$10+'СЕТ СН'!$I$6-'СЕТ СН'!$I$19</f>
        <v>1433.07722173</v>
      </c>
      <c r="O131" s="36">
        <f>SUMIFS(СВЦЭМ!$C$39:$C$782,СВЦЭМ!$A$39:$A$782,$A131,СВЦЭМ!$B$39:$B$782,O$119)+'СЕТ СН'!$I$9+СВЦЭМ!$D$10+'СЕТ СН'!$I$6-'СЕТ СН'!$I$19</f>
        <v>1460.9765606000001</v>
      </c>
      <c r="P131" s="36">
        <f>SUMIFS(СВЦЭМ!$C$39:$C$782,СВЦЭМ!$A$39:$A$782,$A131,СВЦЭМ!$B$39:$B$782,P$119)+'СЕТ СН'!$I$9+СВЦЭМ!$D$10+'СЕТ СН'!$I$6-'СЕТ СН'!$I$19</f>
        <v>1493.9373676099999</v>
      </c>
      <c r="Q131" s="36">
        <f>SUMIFS(СВЦЭМ!$C$39:$C$782,СВЦЭМ!$A$39:$A$782,$A131,СВЦЭМ!$B$39:$B$782,Q$119)+'СЕТ СН'!$I$9+СВЦЭМ!$D$10+'СЕТ СН'!$I$6-'СЕТ СН'!$I$19</f>
        <v>1513.63351627</v>
      </c>
      <c r="R131" s="36">
        <f>SUMIFS(СВЦЭМ!$C$39:$C$782,СВЦЭМ!$A$39:$A$782,$A131,СВЦЭМ!$B$39:$B$782,R$119)+'СЕТ СН'!$I$9+СВЦЭМ!$D$10+'СЕТ СН'!$I$6-'СЕТ СН'!$I$19</f>
        <v>1510.2529548500002</v>
      </c>
      <c r="S131" s="36">
        <f>SUMIFS(СВЦЭМ!$C$39:$C$782,СВЦЭМ!$A$39:$A$782,$A131,СВЦЭМ!$B$39:$B$782,S$119)+'СЕТ СН'!$I$9+СВЦЭМ!$D$10+'СЕТ СН'!$I$6-'СЕТ СН'!$I$19</f>
        <v>1469.5474787399999</v>
      </c>
      <c r="T131" s="36">
        <f>SUMIFS(СВЦЭМ!$C$39:$C$782,СВЦЭМ!$A$39:$A$782,$A131,СВЦЭМ!$B$39:$B$782,T$119)+'СЕТ СН'!$I$9+СВЦЭМ!$D$10+'СЕТ СН'!$I$6-'СЕТ СН'!$I$19</f>
        <v>1421.7868223200001</v>
      </c>
      <c r="U131" s="36">
        <f>SUMIFS(СВЦЭМ!$C$39:$C$782,СВЦЭМ!$A$39:$A$782,$A131,СВЦЭМ!$B$39:$B$782,U$119)+'СЕТ СН'!$I$9+СВЦЭМ!$D$10+'СЕТ СН'!$I$6-'СЕТ СН'!$I$19</f>
        <v>1379.5669789900001</v>
      </c>
      <c r="V131" s="36">
        <f>SUMIFS(СВЦЭМ!$C$39:$C$782,СВЦЭМ!$A$39:$A$782,$A131,СВЦЭМ!$B$39:$B$782,V$119)+'СЕТ СН'!$I$9+СВЦЭМ!$D$10+'СЕТ СН'!$I$6-'СЕТ СН'!$I$19</f>
        <v>1394.37608447</v>
      </c>
      <c r="W131" s="36">
        <f>SUMIFS(СВЦЭМ!$C$39:$C$782,СВЦЭМ!$A$39:$A$782,$A131,СВЦЭМ!$B$39:$B$782,W$119)+'СЕТ СН'!$I$9+СВЦЭМ!$D$10+'СЕТ СН'!$I$6-'СЕТ СН'!$I$19</f>
        <v>1394.97520829</v>
      </c>
      <c r="X131" s="36">
        <f>SUMIFS(СВЦЭМ!$C$39:$C$782,СВЦЭМ!$A$39:$A$782,$A131,СВЦЭМ!$B$39:$B$782,X$119)+'СЕТ СН'!$I$9+СВЦЭМ!$D$10+'СЕТ СН'!$I$6-'СЕТ СН'!$I$19</f>
        <v>1417.5084974400002</v>
      </c>
      <c r="Y131" s="36">
        <f>SUMIFS(СВЦЭМ!$C$39:$C$782,СВЦЭМ!$A$39:$A$782,$A131,СВЦЭМ!$B$39:$B$782,Y$119)+'СЕТ СН'!$I$9+СВЦЭМ!$D$10+'СЕТ СН'!$I$6-'СЕТ СН'!$I$19</f>
        <v>1494.1271342300001</v>
      </c>
    </row>
    <row r="132" spans="1:25" ht="15.75" x14ac:dyDescent="0.2">
      <c r="A132" s="35">
        <f t="shared" si="3"/>
        <v>44452</v>
      </c>
      <c r="B132" s="36">
        <f>SUMIFS(СВЦЭМ!$C$39:$C$782,СВЦЭМ!$A$39:$A$782,$A132,СВЦЭМ!$B$39:$B$782,B$119)+'СЕТ СН'!$I$9+СВЦЭМ!$D$10+'СЕТ СН'!$I$6-'СЕТ СН'!$I$19</f>
        <v>1563.3998884499999</v>
      </c>
      <c r="C132" s="36">
        <f>SUMIFS(СВЦЭМ!$C$39:$C$782,СВЦЭМ!$A$39:$A$782,$A132,СВЦЭМ!$B$39:$B$782,C$119)+'СЕТ СН'!$I$9+СВЦЭМ!$D$10+'СЕТ СН'!$I$6-'СЕТ СН'!$I$19</f>
        <v>1661.4508237099999</v>
      </c>
      <c r="D132" s="36">
        <f>SUMIFS(СВЦЭМ!$C$39:$C$782,СВЦЭМ!$A$39:$A$782,$A132,СВЦЭМ!$B$39:$B$782,D$119)+'СЕТ СН'!$I$9+СВЦЭМ!$D$10+'СЕТ СН'!$I$6-'СЕТ СН'!$I$19</f>
        <v>1726.4549005599999</v>
      </c>
      <c r="E132" s="36">
        <f>SUMIFS(СВЦЭМ!$C$39:$C$782,СВЦЭМ!$A$39:$A$782,$A132,СВЦЭМ!$B$39:$B$782,E$119)+'СЕТ СН'!$I$9+СВЦЭМ!$D$10+'СЕТ СН'!$I$6-'СЕТ СН'!$I$19</f>
        <v>1742.5226440599999</v>
      </c>
      <c r="F132" s="36">
        <f>SUMIFS(СВЦЭМ!$C$39:$C$782,СВЦЭМ!$A$39:$A$782,$A132,СВЦЭМ!$B$39:$B$782,F$119)+'СЕТ СН'!$I$9+СВЦЭМ!$D$10+'СЕТ СН'!$I$6-'СЕТ СН'!$I$19</f>
        <v>1740.55401596</v>
      </c>
      <c r="G132" s="36">
        <f>SUMIFS(СВЦЭМ!$C$39:$C$782,СВЦЭМ!$A$39:$A$782,$A132,СВЦЭМ!$B$39:$B$782,G$119)+'СЕТ СН'!$I$9+СВЦЭМ!$D$10+'СЕТ СН'!$I$6-'СЕТ СН'!$I$19</f>
        <v>1718.6085245199999</v>
      </c>
      <c r="H132" s="36">
        <f>SUMIFS(СВЦЭМ!$C$39:$C$782,СВЦЭМ!$A$39:$A$782,$A132,СВЦЭМ!$B$39:$B$782,H$119)+'СЕТ СН'!$I$9+СВЦЭМ!$D$10+'СЕТ СН'!$I$6-'СЕТ СН'!$I$19</f>
        <v>1647.2200750499999</v>
      </c>
      <c r="I132" s="36">
        <f>SUMIFS(СВЦЭМ!$C$39:$C$782,СВЦЭМ!$A$39:$A$782,$A132,СВЦЭМ!$B$39:$B$782,I$119)+'СЕТ СН'!$I$9+СВЦЭМ!$D$10+'СЕТ СН'!$I$6-'СЕТ СН'!$I$19</f>
        <v>1541.1194865299999</v>
      </c>
      <c r="J132" s="36">
        <f>SUMIFS(СВЦЭМ!$C$39:$C$782,СВЦЭМ!$A$39:$A$782,$A132,СВЦЭМ!$B$39:$B$782,J$119)+'СЕТ СН'!$I$9+СВЦЭМ!$D$10+'СЕТ СН'!$I$6-'СЕТ СН'!$I$19</f>
        <v>1511.98672661</v>
      </c>
      <c r="K132" s="36">
        <f>SUMIFS(СВЦЭМ!$C$39:$C$782,СВЦЭМ!$A$39:$A$782,$A132,СВЦЭМ!$B$39:$B$782,K$119)+'СЕТ СН'!$I$9+СВЦЭМ!$D$10+'СЕТ СН'!$I$6-'СЕТ СН'!$I$19</f>
        <v>1501.7145952400001</v>
      </c>
      <c r="L132" s="36">
        <f>SUMIFS(СВЦЭМ!$C$39:$C$782,СВЦЭМ!$A$39:$A$782,$A132,СВЦЭМ!$B$39:$B$782,L$119)+'СЕТ СН'!$I$9+СВЦЭМ!$D$10+'СЕТ СН'!$I$6-'СЕТ СН'!$I$19</f>
        <v>1499.3512618099999</v>
      </c>
      <c r="M132" s="36">
        <f>SUMIFS(СВЦЭМ!$C$39:$C$782,СВЦЭМ!$A$39:$A$782,$A132,СВЦЭМ!$B$39:$B$782,M$119)+'СЕТ СН'!$I$9+СВЦЭМ!$D$10+'СЕТ СН'!$I$6-'СЕТ СН'!$I$19</f>
        <v>1495.2269707599999</v>
      </c>
      <c r="N132" s="36">
        <f>SUMIFS(СВЦЭМ!$C$39:$C$782,СВЦЭМ!$A$39:$A$782,$A132,СВЦЭМ!$B$39:$B$782,N$119)+'СЕТ СН'!$I$9+СВЦЭМ!$D$10+'СЕТ СН'!$I$6-'СЕТ СН'!$I$19</f>
        <v>1470.7090960099999</v>
      </c>
      <c r="O132" s="36">
        <f>SUMIFS(СВЦЭМ!$C$39:$C$782,СВЦЭМ!$A$39:$A$782,$A132,СВЦЭМ!$B$39:$B$782,O$119)+'СЕТ СН'!$I$9+СВЦЭМ!$D$10+'СЕТ СН'!$I$6-'СЕТ СН'!$I$19</f>
        <v>1481.80849205</v>
      </c>
      <c r="P132" s="36">
        <f>SUMIFS(СВЦЭМ!$C$39:$C$782,СВЦЭМ!$A$39:$A$782,$A132,СВЦЭМ!$B$39:$B$782,P$119)+'СЕТ СН'!$I$9+СВЦЭМ!$D$10+'СЕТ СН'!$I$6-'СЕТ СН'!$I$19</f>
        <v>1520.01453642</v>
      </c>
      <c r="Q132" s="36">
        <f>SUMIFS(СВЦЭМ!$C$39:$C$782,СВЦЭМ!$A$39:$A$782,$A132,СВЦЭМ!$B$39:$B$782,Q$119)+'СЕТ СН'!$I$9+СВЦЭМ!$D$10+'СЕТ СН'!$I$6-'СЕТ СН'!$I$19</f>
        <v>1526.5256014500001</v>
      </c>
      <c r="R132" s="36">
        <f>SUMIFS(СВЦЭМ!$C$39:$C$782,СВЦЭМ!$A$39:$A$782,$A132,СВЦЭМ!$B$39:$B$782,R$119)+'СЕТ СН'!$I$9+СВЦЭМ!$D$10+'СЕТ СН'!$I$6-'СЕТ СН'!$I$19</f>
        <v>1532.9766655399999</v>
      </c>
      <c r="S132" s="36">
        <f>SUMIFS(СВЦЭМ!$C$39:$C$782,СВЦЭМ!$A$39:$A$782,$A132,СВЦЭМ!$B$39:$B$782,S$119)+'СЕТ СН'!$I$9+СВЦЭМ!$D$10+'СЕТ СН'!$I$6-'СЕТ СН'!$I$19</f>
        <v>1495.1530744400002</v>
      </c>
      <c r="T132" s="36">
        <f>SUMIFS(СВЦЭМ!$C$39:$C$782,СВЦЭМ!$A$39:$A$782,$A132,СВЦЭМ!$B$39:$B$782,T$119)+'СЕТ СН'!$I$9+СВЦЭМ!$D$10+'СЕТ СН'!$I$6-'СЕТ СН'!$I$19</f>
        <v>1433.91173056</v>
      </c>
      <c r="U132" s="36">
        <f>SUMIFS(СВЦЭМ!$C$39:$C$782,СВЦЭМ!$A$39:$A$782,$A132,СВЦЭМ!$B$39:$B$782,U$119)+'СЕТ СН'!$I$9+СВЦЭМ!$D$10+'СЕТ СН'!$I$6-'СЕТ СН'!$I$19</f>
        <v>1389.2351572800001</v>
      </c>
      <c r="V132" s="36">
        <f>SUMIFS(СВЦЭМ!$C$39:$C$782,СВЦЭМ!$A$39:$A$782,$A132,СВЦЭМ!$B$39:$B$782,V$119)+'СЕТ СН'!$I$9+СВЦЭМ!$D$10+'СЕТ СН'!$I$6-'СЕТ СН'!$I$19</f>
        <v>1394.49846273</v>
      </c>
      <c r="W132" s="36">
        <f>SUMIFS(СВЦЭМ!$C$39:$C$782,СВЦЭМ!$A$39:$A$782,$A132,СВЦЭМ!$B$39:$B$782,W$119)+'СЕТ СН'!$I$9+СВЦЭМ!$D$10+'СЕТ СН'!$I$6-'СЕТ СН'!$I$19</f>
        <v>1392.6921029499999</v>
      </c>
      <c r="X132" s="36">
        <f>SUMIFS(СВЦЭМ!$C$39:$C$782,СВЦЭМ!$A$39:$A$782,$A132,СВЦЭМ!$B$39:$B$782,X$119)+'СЕТ СН'!$I$9+СВЦЭМ!$D$10+'СЕТ СН'!$I$6-'СЕТ СН'!$I$19</f>
        <v>1412.8570746599999</v>
      </c>
      <c r="Y132" s="36">
        <f>SUMIFS(СВЦЭМ!$C$39:$C$782,СВЦЭМ!$A$39:$A$782,$A132,СВЦЭМ!$B$39:$B$782,Y$119)+'СЕТ СН'!$I$9+СВЦЭМ!$D$10+'СЕТ СН'!$I$6-'СЕТ СН'!$I$19</f>
        <v>1503.5291023499999</v>
      </c>
    </row>
    <row r="133" spans="1:25" ht="15.75" x14ac:dyDescent="0.2">
      <c r="A133" s="35">
        <f t="shared" si="3"/>
        <v>44453</v>
      </c>
      <c r="B133" s="36">
        <f>SUMIFS(СВЦЭМ!$C$39:$C$782,СВЦЭМ!$A$39:$A$782,$A133,СВЦЭМ!$B$39:$B$782,B$119)+'СЕТ СН'!$I$9+СВЦЭМ!$D$10+'СЕТ СН'!$I$6-'СЕТ СН'!$I$19</f>
        <v>1560.00371</v>
      </c>
      <c r="C133" s="36">
        <f>SUMIFS(СВЦЭМ!$C$39:$C$782,СВЦЭМ!$A$39:$A$782,$A133,СВЦЭМ!$B$39:$B$782,C$119)+'СЕТ СН'!$I$9+СВЦЭМ!$D$10+'СЕТ СН'!$I$6-'СЕТ СН'!$I$19</f>
        <v>1645.1714621699998</v>
      </c>
      <c r="D133" s="36">
        <f>SUMIFS(СВЦЭМ!$C$39:$C$782,СВЦЭМ!$A$39:$A$782,$A133,СВЦЭМ!$B$39:$B$782,D$119)+'СЕТ СН'!$I$9+СВЦЭМ!$D$10+'СЕТ СН'!$I$6-'СЕТ СН'!$I$19</f>
        <v>1694.9365084799999</v>
      </c>
      <c r="E133" s="36">
        <f>SUMIFS(СВЦЭМ!$C$39:$C$782,СВЦЭМ!$A$39:$A$782,$A133,СВЦЭМ!$B$39:$B$782,E$119)+'СЕТ СН'!$I$9+СВЦЭМ!$D$10+'СЕТ СН'!$I$6-'СЕТ СН'!$I$19</f>
        <v>1708.12293946</v>
      </c>
      <c r="F133" s="36">
        <f>SUMIFS(СВЦЭМ!$C$39:$C$782,СВЦЭМ!$A$39:$A$782,$A133,СВЦЭМ!$B$39:$B$782,F$119)+'СЕТ СН'!$I$9+СВЦЭМ!$D$10+'СЕТ СН'!$I$6-'СЕТ СН'!$I$19</f>
        <v>1709.0773425699999</v>
      </c>
      <c r="G133" s="36">
        <f>SUMIFS(СВЦЭМ!$C$39:$C$782,СВЦЭМ!$A$39:$A$782,$A133,СВЦЭМ!$B$39:$B$782,G$119)+'СЕТ СН'!$I$9+СВЦЭМ!$D$10+'СЕТ СН'!$I$6-'СЕТ СН'!$I$19</f>
        <v>1677.3302708599999</v>
      </c>
      <c r="H133" s="36">
        <f>SUMIFS(СВЦЭМ!$C$39:$C$782,СВЦЭМ!$A$39:$A$782,$A133,СВЦЭМ!$B$39:$B$782,H$119)+'СЕТ СН'!$I$9+СВЦЭМ!$D$10+'СЕТ СН'!$I$6-'СЕТ СН'!$I$19</f>
        <v>1621.19956235</v>
      </c>
      <c r="I133" s="36">
        <f>SUMIFS(СВЦЭМ!$C$39:$C$782,СВЦЭМ!$A$39:$A$782,$A133,СВЦЭМ!$B$39:$B$782,I$119)+'СЕТ СН'!$I$9+СВЦЭМ!$D$10+'СЕТ СН'!$I$6-'СЕТ СН'!$I$19</f>
        <v>1550.90774343</v>
      </c>
      <c r="J133" s="36">
        <f>SUMIFS(СВЦЭМ!$C$39:$C$782,СВЦЭМ!$A$39:$A$782,$A133,СВЦЭМ!$B$39:$B$782,J$119)+'СЕТ СН'!$I$9+СВЦЭМ!$D$10+'СЕТ СН'!$I$6-'СЕТ СН'!$I$19</f>
        <v>1500.5839848000001</v>
      </c>
      <c r="K133" s="36">
        <f>SUMIFS(СВЦЭМ!$C$39:$C$782,СВЦЭМ!$A$39:$A$782,$A133,СВЦЭМ!$B$39:$B$782,K$119)+'СЕТ СН'!$I$9+СВЦЭМ!$D$10+'СЕТ СН'!$I$6-'СЕТ СН'!$I$19</f>
        <v>1533.3363737300001</v>
      </c>
      <c r="L133" s="36">
        <f>SUMIFS(СВЦЭМ!$C$39:$C$782,СВЦЭМ!$A$39:$A$782,$A133,СВЦЭМ!$B$39:$B$782,L$119)+'СЕТ СН'!$I$9+СВЦЭМ!$D$10+'СЕТ СН'!$I$6-'СЕТ СН'!$I$19</f>
        <v>1521.6518510999999</v>
      </c>
      <c r="M133" s="36">
        <f>SUMIFS(СВЦЭМ!$C$39:$C$782,СВЦЭМ!$A$39:$A$782,$A133,СВЦЭМ!$B$39:$B$782,M$119)+'СЕТ СН'!$I$9+СВЦЭМ!$D$10+'СЕТ СН'!$I$6-'СЕТ СН'!$I$19</f>
        <v>1533.2587559399999</v>
      </c>
      <c r="N133" s="36">
        <f>SUMIFS(СВЦЭМ!$C$39:$C$782,СВЦЭМ!$A$39:$A$782,$A133,СВЦЭМ!$B$39:$B$782,N$119)+'СЕТ СН'!$I$9+СВЦЭМ!$D$10+'СЕТ СН'!$I$6-'СЕТ СН'!$I$19</f>
        <v>1490.4560440999999</v>
      </c>
      <c r="O133" s="36">
        <f>SUMIFS(СВЦЭМ!$C$39:$C$782,СВЦЭМ!$A$39:$A$782,$A133,СВЦЭМ!$B$39:$B$782,O$119)+'СЕТ СН'!$I$9+СВЦЭМ!$D$10+'СЕТ СН'!$I$6-'СЕТ СН'!$I$19</f>
        <v>1488.2937663100001</v>
      </c>
      <c r="P133" s="36">
        <f>SUMIFS(СВЦЭМ!$C$39:$C$782,СВЦЭМ!$A$39:$A$782,$A133,СВЦЭМ!$B$39:$B$782,P$119)+'СЕТ СН'!$I$9+СВЦЭМ!$D$10+'СЕТ СН'!$I$6-'СЕТ СН'!$I$19</f>
        <v>1528.6123126800001</v>
      </c>
      <c r="Q133" s="36">
        <f>SUMIFS(СВЦЭМ!$C$39:$C$782,СВЦЭМ!$A$39:$A$782,$A133,СВЦЭМ!$B$39:$B$782,Q$119)+'СЕТ СН'!$I$9+СВЦЭМ!$D$10+'СЕТ СН'!$I$6-'СЕТ СН'!$I$19</f>
        <v>1540.76495722</v>
      </c>
      <c r="R133" s="36">
        <f>SUMIFS(СВЦЭМ!$C$39:$C$782,СВЦЭМ!$A$39:$A$782,$A133,СВЦЭМ!$B$39:$B$782,R$119)+'СЕТ СН'!$I$9+СВЦЭМ!$D$10+'СЕТ СН'!$I$6-'СЕТ СН'!$I$19</f>
        <v>1540.0623038399999</v>
      </c>
      <c r="S133" s="36">
        <f>SUMIFS(СВЦЭМ!$C$39:$C$782,СВЦЭМ!$A$39:$A$782,$A133,СВЦЭМ!$B$39:$B$782,S$119)+'СЕТ СН'!$I$9+СВЦЭМ!$D$10+'СЕТ СН'!$I$6-'СЕТ СН'!$I$19</f>
        <v>1499.83125038</v>
      </c>
      <c r="T133" s="36">
        <f>SUMIFS(СВЦЭМ!$C$39:$C$782,СВЦЭМ!$A$39:$A$782,$A133,СВЦЭМ!$B$39:$B$782,T$119)+'СЕТ СН'!$I$9+СВЦЭМ!$D$10+'СЕТ СН'!$I$6-'СЕТ СН'!$I$19</f>
        <v>1518.1273630599999</v>
      </c>
      <c r="U133" s="36">
        <f>SUMIFS(СВЦЭМ!$C$39:$C$782,СВЦЭМ!$A$39:$A$782,$A133,СВЦЭМ!$B$39:$B$782,U$119)+'СЕТ СН'!$I$9+СВЦЭМ!$D$10+'СЕТ СН'!$I$6-'СЕТ СН'!$I$19</f>
        <v>1592.0534051499999</v>
      </c>
      <c r="V133" s="36">
        <f>SUMIFS(СВЦЭМ!$C$39:$C$782,СВЦЭМ!$A$39:$A$782,$A133,СВЦЭМ!$B$39:$B$782,V$119)+'СЕТ СН'!$I$9+СВЦЭМ!$D$10+'СЕТ СН'!$I$6-'СЕТ СН'!$I$19</f>
        <v>1606.54754508</v>
      </c>
      <c r="W133" s="36">
        <f>SUMIFS(СВЦЭМ!$C$39:$C$782,СВЦЭМ!$A$39:$A$782,$A133,СВЦЭМ!$B$39:$B$782,W$119)+'СЕТ СН'!$I$9+СВЦЭМ!$D$10+'СЕТ СН'!$I$6-'СЕТ СН'!$I$19</f>
        <v>1592.4913731300001</v>
      </c>
      <c r="X133" s="36">
        <f>SUMIFS(СВЦЭМ!$C$39:$C$782,СВЦЭМ!$A$39:$A$782,$A133,СВЦЭМ!$B$39:$B$782,X$119)+'СЕТ СН'!$I$9+СВЦЭМ!$D$10+'СЕТ СН'!$I$6-'СЕТ СН'!$I$19</f>
        <v>1539.90261753</v>
      </c>
      <c r="Y133" s="36">
        <f>SUMIFS(СВЦЭМ!$C$39:$C$782,СВЦЭМ!$A$39:$A$782,$A133,СВЦЭМ!$B$39:$B$782,Y$119)+'СЕТ СН'!$I$9+СВЦЭМ!$D$10+'СЕТ СН'!$I$6-'СЕТ СН'!$I$19</f>
        <v>1529.41914479</v>
      </c>
    </row>
    <row r="134" spans="1:25" ht="15.75" x14ac:dyDescent="0.2">
      <c r="A134" s="35">
        <f t="shared" si="3"/>
        <v>44454</v>
      </c>
      <c r="B134" s="36">
        <f>SUMIFS(СВЦЭМ!$C$39:$C$782,СВЦЭМ!$A$39:$A$782,$A134,СВЦЭМ!$B$39:$B$782,B$119)+'СЕТ СН'!$I$9+СВЦЭМ!$D$10+'СЕТ СН'!$I$6-'СЕТ СН'!$I$19</f>
        <v>1648.8063714699999</v>
      </c>
      <c r="C134" s="36">
        <f>SUMIFS(СВЦЭМ!$C$39:$C$782,СВЦЭМ!$A$39:$A$782,$A134,СВЦЭМ!$B$39:$B$782,C$119)+'СЕТ СН'!$I$9+СВЦЭМ!$D$10+'СЕТ СН'!$I$6-'СЕТ СН'!$I$19</f>
        <v>1764.5428754499999</v>
      </c>
      <c r="D134" s="36">
        <f>SUMIFS(СВЦЭМ!$C$39:$C$782,СВЦЭМ!$A$39:$A$782,$A134,СВЦЭМ!$B$39:$B$782,D$119)+'СЕТ СН'!$I$9+СВЦЭМ!$D$10+'СЕТ СН'!$I$6-'СЕТ СН'!$I$19</f>
        <v>1887.51071013</v>
      </c>
      <c r="E134" s="36">
        <f>SUMIFS(СВЦЭМ!$C$39:$C$782,СВЦЭМ!$A$39:$A$782,$A134,СВЦЭМ!$B$39:$B$782,E$119)+'СЕТ СН'!$I$9+СВЦЭМ!$D$10+'СЕТ СН'!$I$6-'СЕТ СН'!$I$19</f>
        <v>1946.1272491699999</v>
      </c>
      <c r="F134" s="36">
        <f>SUMIFS(СВЦЭМ!$C$39:$C$782,СВЦЭМ!$A$39:$A$782,$A134,СВЦЭМ!$B$39:$B$782,F$119)+'СЕТ СН'!$I$9+СВЦЭМ!$D$10+'СЕТ СН'!$I$6-'СЕТ СН'!$I$19</f>
        <v>1968.2526181199999</v>
      </c>
      <c r="G134" s="36">
        <f>SUMIFS(СВЦЭМ!$C$39:$C$782,СВЦЭМ!$A$39:$A$782,$A134,СВЦЭМ!$B$39:$B$782,G$119)+'СЕТ СН'!$I$9+СВЦЭМ!$D$10+'СЕТ СН'!$I$6-'СЕТ СН'!$I$19</f>
        <v>1889.1845436199999</v>
      </c>
      <c r="H134" s="36">
        <f>SUMIFS(СВЦЭМ!$C$39:$C$782,СВЦЭМ!$A$39:$A$782,$A134,СВЦЭМ!$B$39:$B$782,H$119)+'СЕТ СН'!$I$9+СВЦЭМ!$D$10+'СЕТ СН'!$I$6-'СЕТ СН'!$I$19</f>
        <v>1777.8719814499998</v>
      </c>
      <c r="I134" s="36">
        <f>SUMIFS(СВЦЭМ!$C$39:$C$782,СВЦЭМ!$A$39:$A$782,$A134,СВЦЭМ!$B$39:$B$782,I$119)+'СЕТ СН'!$I$9+СВЦЭМ!$D$10+'СЕТ СН'!$I$6-'СЕТ СН'!$I$19</f>
        <v>1636.3705730199999</v>
      </c>
      <c r="J134" s="36">
        <f>SUMIFS(СВЦЭМ!$C$39:$C$782,СВЦЭМ!$A$39:$A$782,$A134,СВЦЭМ!$B$39:$B$782,J$119)+'СЕТ СН'!$I$9+СВЦЭМ!$D$10+'СЕТ СН'!$I$6-'СЕТ СН'!$I$19</f>
        <v>1521.5344022899999</v>
      </c>
      <c r="K134" s="36">
        <f>SUMIFS(СВЦЭМ!$C$39:$C$782,СВЦЭМ!$A$39:$A$782,$A134,СВЦЭМ!$B$39:$B$782,K$119)+'СЕТ СН'!$I$9+СВЦЭМ!$D$10+'СЕТ СН'!$I$6-'СЕТ СН'!$I$19</f>
        <v>1476.97573865</v>
      </c>
      <c r="L134" s="36">
        <f>SUMIFS(СВЦЭМ!$C$39:$C$782,СВЦЭМ!$A$39:$A$782,$A134,СВЦЭМ!$B$39:$B$782,L$119)+'СЕТ СН'!$I$9+СВЦЭМ!$D$10+'СЕТ СН'!$I$6-'СЕТ СН'!$I$19</f>
        <v>1476.5765307300001</v>
      </c>
      <c r="M134" s="36">
        <f>SUMIFS(СВЦЭМ!$C$39:$C$782,СВЦЭМ!$A$39:$A$782,$A134,СВЦЭМ!$B$39:$B$782,M$119)+'СЕТ СН'!$I$9+СВЦЭМ!$D$10+'СЕТ СН'!$I$6-'СЕТ СН'!$I$19</f>
        <v>1484.7790059899999</v>
      </c>
      <c r="N134" s="36">
        <f>SUMIFS(СВЦЭМ!$C$39:$C$782,СВЦЭМ!$A$39:$A$782,$A134,СВЦЭМ!$B$39:$B$782,N$119)+'СЕТ СН'!$I$9+СВЦЭМ!$D$10+'СЕТ СН'!$I$6-'СЕТ СН'!$I$19</f>
        <v>1483.85529182</v>
      </c>
      <c r="O134" s="36">
        <f>SUMIFS(СВЦЭМ!$C$39:$C$782,СВЦЭМ!$A$39:$A$782,$A134,СВЦЭМ!$B$39:$B$782,O$119)+'СЕТ СН'!$I$9+СВЦЭМ!$D$10+'СЕТ СН'!$I$6-'СЕТ СН'!$I$19</f>
        <v>1536.6725028000001</v>
      </c>
      <c r="P134" s="36">
        <f>SUMIFS(СВЦЭМ!$C$39:$C$782,СВЦЭМ!$A$39:$A$782,$A134,СВЦЭМ!$B$39:$B$782,P$119)+'СЕТ СН'!$I$9+СВЦЭМ!$D$10+'СЕТ СН'!$I$6-'СЕТ СН'!$I$19</f>
        <v>1578.1226979</v>
      </c>
      <c r="Q134" s="36">
        <f>SUMIFS(СВЦЭМ!$C$39:$C$782,СВЦЭМ!$A$39:$A$782,$A134,СВЦЭМ!$B$39:$B$782,Q$119)+'СЕТ СН'!$I$9+СВЦЭМ!$D$10+'СЕТ СН'!$I$6-'СЕТ СН'!$I$19</f>
        <v>1597.3136814799998</v>
      </c>
      <c r="R134" s="36">
        <f>SUMIFS(СВЦЭМ!$C$39:$C$782,СВЦЭМ!$A$39:$A$782,$A134,СВЦЭМ!$B$39:$B$782,R$119)+'СЕТ СН'!$I$9+СВЦЭМ!$D$10+'СЕТ СН'!$I$6-'СЕТ СН'!$I$19</f>
        <v>1589.0323625399999</v>
      </c>
      <c r="S134" s="36">
        <f>SUMIFS(СВЦЭМ!$C$39:$C$782,СВЦЭМ!$A$39:$A$782,$A134,СВЦЭМ!$B$39:$B$782,S$119)+'СЕТ СН'!$I$9+СВЦЭМ!$D$10+'СЕТ СН'!$I$6-'СЕТ СН'!$I$19</f>
        <v>1542.52495677</v>
      </c>
      <c r="T134" s="36">
        <f>SUMIFS(СВЦЭМ!$C$39:$C$782,СВЦЭМ!$A$39:$A$782,$A134,СВЦЭМ!$B$39:$B$782,T$119)+'СЕТ СН'!$I$9+СВЦЭМ!$D$10+'СЕТ СН'!$I$6-'СЕТ СН'!$I$19</f>
        <v>1508.7496826000001</v>
      </c>
      <c r="U134" s="36">
        <f>SUMIFS(СВЦЭМ!$C$39:$C$782,СВЦЭМ!$A$39:$A$782,$A134,СВЦЭМ!$B$39:$B$782,U$119)+'СЕТ СН'!$I$9+СВЦЭМ!$D$10+'СЕТ СН'!$I$6-'СЕТ СН'!$I$19</f>
        <v>1460.9457822899999</v>
      </c>
      <c r="V134" s="36">
        <f>SUMIFS(СВЦЭМ!$C$39:$C$782,СВЦЭМ!$A$39:$A$782,$A134,СВЦЭМ!$B$39:$B$782,V$119)+'СЕТ СН'!$I$9+СВЦЭМ!$D$10+'СЕТ СН'!$I$6-'СЕТ СН'!$I$19</f>
        <v>1442.4057260499999</v>
      </c>
      <c r="W134" s="36">
        <f>SUMIFS(СВЦЭМ!$C$39:$C$782,СВЦЭМ!$A$39:$A$782,$A134,СВЦЭМ!$B$39:$B$782,W$119)+'СЕТ СН'!$I$9+СВЦЭМ!$D$10+'СЕТ СН'!$I$6-'СЕТ СН'!$I$19</f>
        <v>1456.5759503700001</v>
      </c>
      <c r="X134" s="36">
        <f>SUMIFS(СВЦЭМ!$C$39:$C$782,СВЦЭМ!$A$39:$A$782,$A134,СВЦЭМ!$B$39:$B$782,X$119)+'СЕТ СН'!$I$9+СВЦЭМ!$D$10+'СЕТ СН'!$I$6-'СЕТ СН'!$I$19</f>
        <v>1509.2781537599999</v>
      </c>
      <c r="Y134" s="36">
        <f>SUMIFS(СВЦЭМ!$C$39:$C$782,СВЦЭМ!$A$39:$A$782,$A134,СВЦЭМ!$B$39:$B$782,Y$119)+'СЕТ СН'!$I$9+СВЦЭМ!$D$10+'СЕТ СН'!$I$6-'СЕТ СН'!$I$19</f>
        <v>1533.4111709399999</v>
      </c>
    </row>
    <row r="135" spans="1:25" ht="15.75" x14ac:dyDescent="0.2">
      <c r="A135" s="35">
        <f t="shared" si="3"/>
        <v>44455</v>
      </c>
      <c r="B135" s="36">
        <f>SUMIFS(СВЦЭМ!$C$39:$C$782,СВЦЭМ!$A$39:$A$782,$A135,СВЦЭМ!$B$39:$B$782,B$119)+'СЕТ СН'!$I$9+СВЦЭМ!$D$10+'СЕТ СН'!$I$6-'СЕТ СН'!$I$19</f>
        <v>1626.2284611499999</v>
      </c>
      <c r="C135" s="36">
        <f>SUMIFS(СВЦЭМ!$C$39:$C$782,СВЦЭМ!$A$39:$A$782,$A135,СВЦЭМ!$B$39:$B$782,C$119)+'СЕТ СН'!$I$9+СВЦЭМ!$D$10+'СЕТ СН'!$I$6-'СЕТ СН'!$I$19</f>
        <v>1722.0413409299999</v>
      </c>
      <c r="D135" s="36">
        <f>SUMIFS(СВЦЭМ!$C$39:$C$782,СВЦЭМ!$A$39:$A$782,$A135,СВЦЭМ!$B$39:$B$782,D$119)+'СЕТ СН'!$I$9+СВЦЭМ!$D$10+'СЕТ СН'!$I$6-'СЕТ СН'!$I$19</f>
        <v>1792.78145062</v>
      </c>
      <c r="E135" s="36">
        <f>SUMIFS(СВЦЭМ!$C$39:$C$782,СВЦЭМ!$A$39:$A$782,$A135,СВЦЭМ!$B$39:$B$782,E$119)+'СЕТ СН'!$I$9+СВЦЭМ!$D$10+'СЕТ СН'!$I$6-'СЕТ СН'!$I$19</f>
        <v>1822.8622097999998</v>
      </c>
      <c r="F135" s="36">
        <f>SUMIFS(СВЦЭМ!$C$39:$C$782,СВЦЭМ!$A$39:$A$782,$A135,СВЦЭМ!$B$39:$B$782,F$119)+'СЕТ СН'!$I$9+СВЦЭМ!$D$10+'СЕТ СН'!$I$6-'СЕТ СН'!$I$19</f>
        <v>1830.0118251899999</v>
      </c>
      <c r="G135" s="36">
        <f>SUMIFS(СВЦЭМ!$C$39:$C$782,СВЦЭМ!$A$39:$A$782,$A135,СВЦЭМ!$B$39:$B$782,G$119)+'СЕТ СН'!$I$9+СВЦЭМ!$D$10+'СЕТ СН'!$I$6-'СЕТ СН'!$I$19</f>
        <v>1790.4453355399999</v>
      </c>
      <c r="H135" s="36">
        <f>SUMIFS(СВЦЭМ!$C$39:$C$782,СВЦЭМ!$A$39:$A$782,$A135,СВЦЭМ!$B$39:$B$782,H$119)+'СЕТ СН'!$I$9+СВЦЭМ!$D$10+'СЕТ СН'!$I$6-'СЕТ СН'!$I$19</f>
        <v>1712.57025185</v>
      </c>
      <c r="I135" s="36">
        <f>SUMIFS(СВЦЭМ!$C$39:$C$782,СВЦЭМ!$A$39:$A$782,$A135,СВЦЭМ!$B$39:$B$782,I$119)+'СЕТ СН'!$I$9+СВЦЭМ!$D$10+'СЕТ СН'!$I$6-'СЕТ СН'!$I$19</f>
        <v>1596.6692627800001</v>
      </c>
      <c r="J135" s="36">
        <f>SUMIFS(СВЦЭМ!$C$39:$C$782,СВЦЭМ!$A$39:$A$782,$A135,СВЦЭМ!$B$39:$B$782,J$119)+'СЕТ СН'!$I$9+СВЦЭМ!$D$10+'СЕТ СН'!$I$6-'СЕТ СН'!$I$19</f>
        <v>1506.9038999499999</v>
      </c>
      <c r="K135" s="36">
        <f>SUMIFS(СВЦЭМ!$C$39:$C$782,СВЦЭМ!$A$39:$A$782,$A135,СВЦЭМ!$B$39:$B$782,K$119)+'СЕТ СН'!$I$9+СВЦЭМ!$D$10+'СЕТ СН'!$I$6-'СЕТ СН'!$I$19</f>
        <v>1459.39597241</v>
      </c>
      <c r="L135" s="36">
        <f>SUMIFS(СВЦЭМ!$C$39:$C$782,СВЦЭМ!$A$39:$A$782,$A135,СВЦЭМ!$B$39:$B$782,L$119)+'СЕТ СН'!$I$9+СВЦЭМ!$D$10+'СЕТ СН'!$I$6-'СЕТ СН'!$I$19</f>
        <v>1454.8981725900001</v>
      </c>
      <c r="M135" s="36">
        <f>SUMIFS(СВЦЭМ!$C$39:$C$782,СВЦЭМ!$A$39:$A$782,$A135,СВЦЭМ!$B$39:$B$782,M$119)+'СЕТ СН'!$I$9+СВЦЭМ!$D$10+'СЕТ СН'!$I$6-'СЕТ СН'!$I$19</f>
        <v>1451.99237935</v>
      </c>
      <c r="N135" s="36">
        <f>SUMIFS(СВЦЭМ!$C$39:$C$782,СВЦЭМ!$A$39:$A$782,$A135,СВЦЭМ!$B$39:$B$782,N$119)+'СЕТ СН'!$I$9+СВЦЭМ!$D$10+'СЕТ СН'!$I$6-'СЕТ СН'!$I$19</f>
        <v>1457.9171523099999</v>
      </c>
      <c r="O135" s="36">
        <f>SUMIFS(СВЦЭМ!$C$39:$C$782,СВЦЭМ!$A$39:$A$782,$A135,СВЦЭМ!$B$39:$B$782,O$119)+'СЕТ СН'!$I$9+СВЦЭМ!$D$10+'СЕТ СН'!$I$6-'СЕТ СН'!$I$19</f>
        <v>1493.8496806799999</v>
      </c>
      <c r="P135" s="36">
        <f>SUMIFS(СВЦЭМ!$C$39:$C$782,СВЦЭМ!$A$39:$A$782,$A135,СВЦЭМ!$B$39:$B$782,P$119)+'СЕТ СН'!$I$9+СВЦЭМ!$D$10+'СЕТ СН'!$I$6-'СЕТ СН'!$I$19</f>
        <v>1540.4354394699999</v>
      </c>
      <c r="Q135" s="36">
        <f>SUMIFS(СВЦЭМ!$C$39:$C$782,СВЦЭМ!$A$39:$A$782,$A135,СВЦЭМ!$B$39:$B$782,Q$119)+'СЕТ СН'!$I$9+СВЦЭМ!$D$10+'СЕТ СН'!$I$6-'СЕТ СН'!$I$19</f>
        <v>1560.1919713</v>
      </c>
      <c r="R135" s="36">
        <f>SUMIFS(СВЦЭМ!$C$39:$C$782,СВЦЭМ!$A$39:$A$782,$A135,СВЦЭМ!$B$39:$B$782,R$119)+'СЕТ СН'!$I$9+СВЦЭМ!$D$10+'СЕТ СН'!$I$6-'СЕТ СН'!$I$19</f>
        <v>1549.84960918</v>
      </c>
      <c r="S135" s="36">
        <f>SUMIFS(СВЦЭМ!$C$39:$C$782,СВЦЭМ!$A$39:$A$782,$A135,СВЦЭМ!$B$39:$B$782,S$119)+'СЕТ СН'!$I$9+СВЦЭМ!$D$10+'СЕТ СН'!$I$6-'СЕТ СН'!$I$19</f>
        <v>1512.5542310800001</v>
      </c>
      <c r="T135" s="36">
        <f>SUMIFS(СВЦЭМ!$C$39:$C$782,СВЦЭМ!$A$39:$A$782,$A135,СВЦЭМ!$B$39:$B$782,T$119)+'СЕТ СН'!$I$9+СВЦЭМ!$D$10+'СЕТ СН'!$I$6-'СЕТ СН'!$I$19</f>
        <v>1463.7560627600001</v>
      </c>
      <c r="U135" s="36">
        <f>SUMIFS(СВЦЭМ!$C$39:$C$782,СВЦЭМ!$A$39:$A$782,$A135,СВЦЭМ!$B$39:$B$782,U$119)+'СЕТ СН'!$I$9+СВЦЭМ!$D$10+'СЕТ СН'!$I$6-'СЕТ СН'!$I$19</f>
        <v>1449.49809897</v>
      </c>
      <c r="V135" s="36">
        <f>SUMIFS(СВЦЭМ!$C$39:$C$782,СВЦЭМ!$A$39:$A$782,$A135,СВЦЭМ!$B$39:$B$782,V$119)+'СЕТ СН'!$I$9+СВЦЭМ!$D$10+'СЕТ СН'!$I$6-'СЕТ СН'!$I$19</f>
        <v>1453.049164</v>
      </c>
      <c r="W135" s="36">
        <f>SUMIFS(СВЦЭМ!$C$39:$C$782,СВЦЭМ!$A$39:$A$782,$A135,СВЦЭМ!$B$39:$B$782,W$119)+'СЕТ СН'!$I$9+СВЦЭМ!$D$10+'СЕТ СН'!$I$6-'СЕТ СН'!$I$19</f>
        <v>1429.8525099200001</v>
      </c>
      <c r="X135" s="36">
        <f>SUMIFS(СВЦЭМ!$C$39:$C$782,СВЦЭМ!$A$39:$A$782,$A135,СВЦЭМ!$B$39:$B$782,X$119)+'СЕТ СН'!$I$9+СВЦЭМ!$D$10+'СЕТ СН'!$I$6-'СЕТ СН'!$I$19</f>
        <v>1444.9772611799999</v>
      </c>
      <c r="Y135" s="36">
        <f>SUMIFS(СВЦЭМ!$C$39:$C$782,СВЦЭМ!$A$39:$A$782,$A135,СВЦЭМ!$B$39:$B$782,Y$119)+'СЕТ СН'!$I$9+СВЦЭМ!$D$10+'СЕТ СН'!$I$6-'СЕТ СН'!$I$19</f>
        <v>1522.3341872599999</v>
      </c>
    </row>
    <row r="136" spans="1:25" ht="15.75" x14ac:dyDescent="0.2">
      <c r="A136" s="35">
        <f t="shared" si="3"/>
        <v>44456</v>
      </c>
      <c r="B136" s="36">
        <f>SUMIFS(СВЦЭМ!$C$39:$C$782,СВЦЭМ!$A$39:$A$782,$A136,СВЦЭМ!$B$39:$B$782,B$119)+'СЕТ СН'!$I$9+СВЦЭМ!$D$10+'СЕТ СН'!$I$6-'СЕТ СН'!$I$19</f>
        <v>1613.4369838399998</v>
      </c>
      <c r="C136" s="36">
        <f>SUMIFS(СВЦЭМ!$C$39:$C$782,СВЦЭМ!$A$39:$A$782,$A136,СВЦЭМ!$B$39:$B$782,C$119)+'СЕТ СН'!$I$9+СВЦЭМ!$D$10+'СЕТ СН'!$I$6-'СЕТ СН'!$I$19</f>
        <v>1708.29028511</v>
      </c>
      <c r="D136" s="36">
        <f>SUMIFS(СВЦЭМ!$C$39:$C$782,СВЦЭМ!$A$39:$A$782,$A136,СВЦЭМ!$B$39:$B$782,D$119)+'СЕТ СН'!$I$9+СВЦЭМ!$D$10+'СЕТ СН'!$I$6-'СЕТ СН'!$I$19</f>
        <v>1781.2900800299999</v>
      </c>
      <c r="E136" s="36">
        <f>SUMIFS(СВЦЭМ!$C$39:$C$782,СВЦЭМ!$A$39:$A$782,$A136,СВЦЭМ!$B$39:$B$782,E$119)+'СЕТ СН'!$I$9+СВЦЭМ!$D$10+'СЕТ СН'!$I$6-'СЕТ СН'!$I$19</f>
        <v>1806.6823350299999</v>
      </c>
      <c r="F136" s="36">
        <f>SUMIFS(СВЦЭМ!$C$39:$C$782,СВЦЭМ!$A$39:$A$782,$A136,СВЦЭМ!$B$39:$B$782,F$119)+'СЕТ СН'!$I$9+СВЦЭМ!$D$10+'СЕТ СН'!$I$6-'СЕТ СН'!$I$19</f>
        <v>1828.3275962199998</v>
      </c>
      <c r="G136" s="36">
        <f>SUMIFS(СВЦЭМ!$C$39:$C$782,СВЦЭМ!$A$39:$A$782,$A136,СВЦЭМ!$B$39:$B$782,G$119)+'СЕТ СН'!$I$9+СВЦЭМ!$D$10+'СЕТ СН'!$I$6-'СЕТ СН'!$I$19</f>
        <v>1777.6242353199998</v>
      </c>
      <c r="H136" s="36">
        <f>SUMIFS(СВЦЭМ!$C$39:$C$782,СВЦЭМ!$A$39:$A$782,$A136,СВЦЭМ!$B$39:$B$782,H$119)+'СЕТ СН'!$I$9+СВЦЭМ!$D$10+'СЕТ СН'!$I$6-'СЕТ СН'!$I$19</f>
        <v>1685.9054496599999</v>
      </c>
      <c r="I136" s="36">
        <f>SUMIFS(СВЦЭМ!$C$39:$C$782,СВЦЭМ!$A$39:$A$782,$A136,СВЦЭМ!$B$39:$B$782,I$119)+'СЕТ СН'!$I$9+СВЦЭМ!$D$10+'СЕТ СН'!$I$6-'СЕТ СН'!$I$19</f>
        <v>1567.3661074899999</v>
      </c>
      <c r="J136" s="36">
        <f>SUMIFS(СВЦЭМ!$C$39:$C$782,СВЦЭМ!$A$39:$A$782,$A136,СВЦЭМ!$B$39:$B$782,J$119)+'СЕТ СН'!$I$9+СВЦЭМ!$D$10+'СЕТ СН'!$I$6-'СЕТ СН'!$I$19</f>
        <v>1487.08005108</v>
      </c>
      <c r="K136" s="36">
        <f>SUMIFS(СВЦЭМ!$C$39:$C$782,СВЦЭМ!$A$39:$A$782,$A136,СВЦЭМ!$B$39:$B$782,K$119)+'СЕТ СН'!$I$9+СВЦЭМ!$D$10+'СЕТ СН'!$I$6-'СЕТ СН'!$I$19</f>
        <v>1448.27902967</v>
      </c>
      <c r="L136" s="36">
        <f>SUMIFS(СВЦЭМ!$C$39:$C$782,СВЦЭМ!$A$39:$A$782,$A136,СВЦЭМ!$B$39:$B$782,L$119)+'СЕТ СН'!$I$9+СВЦЭМ!$D$10+'СЕТ СН'!$I$6-'СЕТ СН'!$I$19</f>
        <v>1430.7798825</v>
      </c>
      <c r="M136" s="36">
        <f>SUMIFS(СВЦЭМ!$C$39:$C$782,СВЦЭМ!$A$39:$A$782,$A136,СВЦЭМ!$B$39:$B$782,M$119)+'СЕТ СН'!$I$9+СВЦЭМ!$D$10+'СЕТ СН'!$I$6-'СЕТ СН'!$I$19</f>
        <v>1428.71007721</v>
      </c>
      <c r="N136" s="36">
        <f>SUMIFS(СВЦЭМ!$C$39:$C$782,СВЦЭМ!$A$39:$A$782,$A136,СВЦЭМ!$B$39:$B$782,N$119)+'СЕТ СН'!$I$9+СВЦЭМ!$D$10+'СЕТ СН'!$I$6-'СЕТ СН'!$I$19</f>
        <v>1434.73267465</v>
      </c>
      <c r="O136" s="36">
        <f>SUMIFS(СВЦЭМ!$C$39:$C$782,СВЦЭМ!$A$39:$A$782,$A136,СВЦЭМ!$B$39:$B$782,O$119)+'СЕТ СН'!$I$9+СВЦЭМ!$D$10+'СЕТ СН'!$I$6-'СЕТ СН'!$I$19</f>
        <v>1443.55542365</v>
      </c>
      <c r="P136" s="36">
        <f>SUMIFS(СВЦЭМ!$C$39:$C$782,СВЦЭМ!$A$39:$A$782,$A136,СВЦЭМ!$B$39:$B$782,P$119)+'СЕТ СН'!$I$9+СВЦЭМ!$D$10+'СЕТ СН'!$I$6-'СЕТ СН'!$I$19</f>
        <v>1473.7088011999999</v>
      </c>
      <c r="Q136" s="36">
        <f>SUMIFS(СВЦЭМ!$C$39:$C$782,СВЦЭМ!$A$39:$A$782,$A136,СВЦЭМ!$B$39:$B$782,Q$119)+'СЕТ СН'!$I$9+СВЦЭМ!$D$10+'СЕТ СН'!$I$6-'СЕТ СН'!$I$19</f>
        <v>1483.4018992900001</v>
      </c>
      <c r="R136" s="36">
        <f>SUMIFS(СВЦЭМ!$C$39:$C$782,СВЦЭМ!$A$39:$A$782,$A136,СВЦЭМ!$B$39:$B$782,R$119)+'СЕТ СН'!$I$9+СВЦЭМ!$D$10+'СЕТ СН'!$I$6-'СЕТ СН'!$I$19</f>
        <v>1473.3947893899999</v>
      </c>
      <c r="S136" s="36">
        <f>SUMIFS(СВЦЭМ!$C$39:$C$782,СВЦЭМ!$A$39:$A$782,$A136,СВЦЭМ!$B$39:$B$782,S$119)+'СЕТ СН'!$I$9+СВЦЭМ!$D$10+'СЕТ СН'!$I$6-'СЕТ СН'!$I$19</f>
        <v>1436.4661095199999</v>
      </c>
      <c r="T136" s="36">
        <f>SUMIFS(СВЦЭМ!$C$39:$C$782,СВЦЭМ!$A$39:$A$782,$A136,СВЦЭМ!$B$39:$B$782,T$119)+'СЕТ СН'!$I$9+СВЦЭМ!$D$10+'СЕТ СН'!$I$6-'СЕТ СН'!$I$19</f>
        <v>1423.35897161</v>
      </c>
      <c r="U136" s="36">
        <f>SUMIFS(СВЦЭМ!$C$39:$C$782,СВЦЭМ!$A$39:$A$782,$A136,СВЦЭМ!$B$39:$B$782,U$119)+'СЕТ СН'!$I$9+СВЦЭМ!$D$10+'СЕТ СН'!$I$6-'СЕТ СН'!$I$19</f>
        <v>1410.1115580599999</v>
      </c>
      <c r="V136" s="36">
        <f>SUMIFS(СВЦЭМ!$C$39:$C$782,СВЦЭМ!$A$39:$A$782,$A136,СВЦЭМ!$B$39:$B$782,V$119)+'СЕТ СН'!$I$9+СВЦЭМ!$D$10+'СЕТ СН'!$I$6-'СЕТ СН'!$I$19</f>
        <v>1422.99439949</v>
      </c>
      <c r="W136" s="36">
        <f>SUMIFS(СВЦЭМ!$C$39:$C$782,СВЦЭМ!$A$39:$A$782,$A136,СВЦЭМ!$B$39:$B$782,W$119)+'СЕТ СН'!$I$9+СВЦЭМ!$D$10+'СЕТ СН'!$I$6-'СЕТ СН'!$I$19</f>
        <v>1415.34147302</v>
      </c>
      <c r="X136" s="36">
        <f>SUMIFS(СВЦЭМ!$C$39:$C$782,СВЦЭМ!$A$39:$A$782,$A136,СВЦЭМ!$B$39:$B$782,X$119)+'СЕТ СН'!$I$9+СВЦЭМ!$D$10+'СЕТ СН'!$I$6-'СЕТ СН'!$I$19</f>
        <v>1402.81497446</v>
      </c>
      <c r="Y136" s="36">
        <f>SUMIFS(СВЦЭМ!$C$39:$C$782,СВЦЭМ!$A$39:$A$782,$A136,СВЦЭМ!$B$39:$B$782,Y$119)+'СЕТ СН'!$I$9+СВЦЭМ!$D$10+'СЕТ СН'!$I$6-'СЕТ СН'!$I$19</f>
        <v>1439.3641802500001</v>
      </c>
    </row>
    <row r="137" spans="1:25" ht="15.75" x14ac:dyDescent="0.2">
      <c r="A137" s="35">
        <f t="shared" si="3"/>
        <v>44457</v>
      </c>
      <c r="B137" s="36">
        <f>SUMIFS(СВЦЭМ!$C$39:$C$782,СВЦЭМ!$A$39:$A$782,$A137,СВЦЭМ!$B$39:$B$782,B$119)+'СЕТ СН'!$I$9+СВЦЭМ!$D$10+'СЕТ СН'!$I$6-'СЕТ СН'!$I$19</f>
        <v>1456.1045223199999</v>
      </c>
      <c r="C137" s="36">
        <f>SUMIFS(СВЦЭМ!$C$39:$C$782,СВЦЭМ!$A$39:$A$782,$A137,СВЦЭМ!$B$39:$B$782,C$119)+'СЕТ СН'!$I$9+СВЦЭМ!$D$10+'СЕТ СН'!$I$6-'СЕТ СН'!$I$19</f>
        <v>1496.2723435799999</v>
      </c>
      <c r="D137" s="36">
        <f>SUMIFS(СВЦЭМ!$C$39:$C$782,СВЦЭМ!$A$39:$A$782,$A137,СВЦЭМ!$B$39:$B$782,D$119)+'СЕТ СН'!$I$9+СВЦЭМ!$D$10+'СЕТ СН'!$I$6-'СЕТ СН'!$I$19</f>
        <v>1564.01216009</v>
      </c>
      <c r="E137" s="36">
        <f>SUMIFS(СВЦЭМ!$C$39:$C$782,СВЦЭМ!$A$39:$A$782,$A137,СВЦЭМ!$B$39:$B$782,E$119)+'СЕТ СН'!$I$9+СВЦЭМ!$D$10+'СЕТ СН'!$I$6-'СЕТ СН'!$I$19</f>
        <v>1586.6166587099999</v>
      </c>
      <c r="F137" s="36">
        <f>SUMIFS(СВЦЭМ!$C$39:$C$782,СВЦЭМ!$A$39:$A$782,$A137,СВЦЭМ!$B$39:$B$782,F$119)+'СЕТ СН'!$I$9+СВЦЭМ!$D$10+'СЕТ СН'!$I$6-'СЕТ СН'!$I$19</f>
        <v>1585.0458109499998</v>
      </c>
      <c r="G137" s="36">
        <f>SUMIFS(СВЦЭМ!$C$39:$C$782,СВЦЭМ!$A$39:$A$782,$A137,СВЦЭМ!$B$39:$B$782,G$119)+'СЕТ СН'!$I$9+СВЦЭМ!$D$10+'СЕТ СН'!$I$6-'СЕТ СН'!$I$19</f>
        <v>1581.93142276</v>
      </c>
      <c r="H137" s="36">
        <f>SUMIFS(СВЦЭМ!$C$39:$C$782,СВЦЭМ!$A$39:$A$782,$A137,СВЦЭМ!$B$39:$B$782,H$119)+'СЕТ СН'!$I$9+СВЦЭМ!$D$10+'СЕТ СН'!$I$6-'СЕТ СН'!$I$19</f>
        <v>1560.4955754699999</v>
      </c>
      <c r="I137" s="36">
        <f>SUMIFS(СВЦЭМ!$C$39:$C$782,СВЦЭМ!$A$39:$A$782,$A137,СВЦЭМ!$B$39:$B$782,I$119)+'СЕТ СН'!$I$9+СВЦЭМ!$D$10+'СЕТ СН'!$I$6-'СЕТ СН'!$I$19</f>
        <v>1474.8135078400001</v>
      </c>
      <c r="J137" s="36">
        <f>SUMIFS(СВЦЭМ!$C$39:$C$782,СВЦЭМ!$A$39:$A$782,$A137,СВЦЭМ!$B$39:$B$782,J$119)+'СЕТ СН'!$I$9+СВЦЭМ!$D$10+'СЕТ СН'!$I$6-'СЕТ СН'!$I$19</f>
        <v>1412.24824599</v>
      </c>
      <c r="K137" s="36">
        <f>SUMIFS(СВЦЭМ!$C$39:$C$782,СВЦЭМ!$A$39:$A$782,$A137,СВЦЭМ!$B$39:$B$782,K$119)+'СЕТ СН'!$I$9+СВЦЭМ!$D$10+'СЕТ СН'!$I$6-'СЕТ СН'!$I$19</f>
        <v>1369.95661144</v>
      </c>
      <c r="L137" s="36">
        <f>SUMIFS(СВЦЭМ!$C$39:$C$782,СВЦЭМ!$A$39:$A$782,$A137,СВЦЭМ!$B$39:$B$782,L$119)+'СЕТ СН'!$I$9+СВЦЭМ!$D$10+'СЕТ СН'!$I$6-'СЕТ СН'!$I$19</f>
        <v>1374.8217884199998</v>
      </c>
      <c r="M137" s="36">
        <f>SUMIFS(СВЦЭМ!$C$39:$C$782,СВЦЭМ!$A$39:$A$782,$A137,СВЦЭМ!$B$39:$B$782,M$119)+'СЕТ СН'!$I$9+СВЦЭМ!$D$10+'СЕТ СН'!$I$6-'СЕТ СН'!$I$19</f>
        <v>1368.3197226699999</v>
      </c>
      <c r="N137" s="36">
        <f>SUMIFS(СВЦЭМ!$C$39:$C$782,СВЦЭМ!$A$39:$A$782,$A137,СВЦЭМ!$B$39:$B$782,N$119)+'СЕТ СН'!$I$9+СВЦЭМ!$D$10+'СЕТ СН'!$I$6-'СЕТ СН'!$I$19</f>
        <v>1391.5807324500001</v>
      </c>
      <c r="O137" s="36">
        <f>SUMIFS(СВЦЭМ!$C$39:$C$782,СВЦЭМ!$A$39:$A$782,$A137,СВЦЭМ!$B$39:$B$782,O$119)+'СЕТ СН'!$I$9+СВЦЭМ!$D$10+'СЕТ СН'!$I$6-'СЕТ СН'!$I$19</f>
        <v>1427.3776024200001</v>
      </c>
      <c r="P137" s="36">
        <f>SUMIFS(СВЦЭМ!$C$39:$C$782,СВЦЭМ!$A$39:$A$782,$A137,СВЦЭМ!$B$39:$B$782,P$119)+'СЕТ СН'!$I$9+СВЦЭМ!$D$10+'СЕТ СН'!$I$6-'СЕТ СН'!$I$19</f>
        <v>1447.2291675900001</v>
      </c>
      <c r="Q137" s="36">
        <f>SUMIFS(СВЦЭМ!$C$39:$C$782,СВЦЭМ!$A$39:$A$782,$A137,СВЦЭМ!$B$39:$B$782,Q$119)+'СЕТ СН'!$I$9+СВЦЭМ!$D$10+'СЕТ СН'!$I$6-'СЕТ СН'!$I$19</f>
        <v>1447.9784541600002</v>
      </c>
      <c r="R137" s="36">
        <f>SUMIFS(СВЦЭМ!$C$39:$C$782,СВЦЭМ!$A$39:$A$782,$A137,СВЦЭМ!$B$39:$B$782,R$119)+'СЕТ СН'!$I$9+СВЦЭМ!$D$10+'СЕТ СН'!$I$6-'СЕТ СН'!$I$19</f>
        <v>1444.325241</v>
      </c>
      <c r="S137" s="36">
        <f>SUMIFS(СВЦЭМ!$C$39:$C$782,СВЦЭМ!$A$39:$A$782,$A137,СВЦЭМ!$B$39:$B$782,S$119)+'СЕТ СН'!$I$9+СВЦЭМ!$D$10+'СЕТ СН'!$I$6-'СЕТ СН'!$I$19</f>
        <v>1429.6540191899999</v>
      </c>
      <c r="T137" s="36">
        <f>SUMIFS(СВЦЭМ!$C$39:$C$782,СВЦЭМ!$A$39:$A$782,$A137,СВЦЭМ!$B$39:$B$782,T$119)+'СЕТ СН'!$I$9+СВЦЭМ!$D$10+'СЕТ СН'!$I$6-'СЕТ СН'!$I$19</f>
        <v>1392.6722120100001</v>
      </c>
      <c r="U137" s="36">
        <f>SUMIFS(СВЦЭМ!$C$39:$C$782,СВЦЭМ!$A$39:$A$782,$A137,СВЦЭМ!$B$39:$B$782,U$119)+'СЕТ СН'!$I$9+СВЦЭМ!$D$10+'СЕТ СН'!$I$6-'СЕТ СН'!$I$19</f>
        <v>1341.8071500900001</v>
      </c>
      <c r="V137" s="36">
        <f>SUMIFS(СВЦЭМ!$C$39:$C$782,СВЦЭМ!$A$39:$A$782,$A137,СВЦЭМ!$B$39:$B$782,V$119)+'СЕТ СН'!$I$9+СВЦЭМ!$D$10+'СЕТ СН'!$I$6-'СЕТ СН'!$I$19</f>
        <v>1328.27188297</v>
      </c>
      <c r="W137" s="36">
        <f>SUMIFS(СВЦЭМ!$C$39:$C$782,СВЦЭМ!$A$39:$A$782,$A137,СВЦЭМ!$B$39:$B$782,W$119)+'СЕТ СН'!$I$9+СВЦЭМ!$D$10+'СЕТ СН'!$I$6-'СЕТ СН'!$I$19</f>
        <v>1317.98485222</v>
      </c>
      <c r="X137" s="36">
        <f>SUMIFS(СВЦЭМ!$C$39:$C$782,СВЦЭМ!$A$39:$A$782,$A137,СВЦЭМ!$B$39:$B$782,X$119)+'СЕТ СН'!$I$9+СВЦЭМ!$D$10+'СЕТ СН'!$I$6-'СЕТ СН'!$I$19</f>
        <v>1368.2136071</v>
      </c>
      <c r="Y137" s="36">
        <f>SUMIFS(СВЦЭМ!$C$39:$C$782,СВЦЭМ!$A$39:$A$782,$A137,СВЦЭМ!$B$39:$B$782,Y$119)+'СЕТ СН'!$I$9+СВЦЭМ!$D$10+'СЕТ СН'!$I$6-'СЕТ СН'!$I$19</f>
        <v>1397.5919386300002</v>
      </c>
    </row>
    <row r="138" spans="1:25" ht="15.75" x14ac:dyDescent="0.2">
      <c r="A138" s="35">
        <f t="shared" si="3"/>
        <v>44458</v>
      </c>
      <c r="B138" s="36">
        <f>SUMIFS(СВЦЭМ!$C$39:$C$782,СВЦЭМ!$A$39:$A$782,$A138,СВЦЭМ!$B$39:$B$782,B$119)+'СЕТ СН'!$I$9+СВЦЭМ!$D$10+'СЕТ СН'!$I$6-'СЕТ СН'!$I$19</f>
        <v>1421.7719827599999</v>
      </c>
      <c r="C138" s="36">
        <f>SUMIFS(СВЦЭМ!$C$39:$C$782,СВЦЭМ!$A$39:$A$782,$A138,СВЦЭМ!$B$39:$B$782,C$119)+'СЕТ СН'!$I$9+СВЦЭМ!$D$10+'СЕТ СН'!$I$6-'СЕТ СН'!$I$19</f>
        <v>1464.78057857</v>
      </c>
      <c r="D138" s="36">
        <f>SUMIFS(СВЦЭМ!$C$39:$C$782,СВЦЭМ!$A$39:$A$782,$A138,СВЦЭМ!$B$39:$B$782,D$119)+'СЕТ СН'!$I$9+СВЦЭМ!$D$10+'СЕТ СН'!$I$6-'СЕТ СН'!$I$19</f>
        <v>1523.5964363600001</v>
      </c>
      <c r="E138" s="36">
        <f>SUMIFS(СВЦЭМ!$C$39:$C$782,СВЦЭМ!$A$39:$A$782,$A138,СВЦЭМ!$B$39:$B$782,E$119)+'СЕТ СН'!$I$9+СВЦЭМ!$D$10+'СЕТ СН'!$I$6-'СЕТ СН'!$I$19</f>
        <v>1548.3705248899998</v>
      </c>
      <c r="F138" s="36">
        <f>SUMIFS(СВЦЭМ!$C$39:$C$782,СВЦЭМ!$A$39:$A$782,$A138,СВЦЭМ!$B$39:$B$782,F$119)+'СЕТ СН'!$I$9+СВЦЭМ!$D$10+'СЕТ СН'!$I$6-'СЕТ СН'!$I$19</f>
        <v>1557.6427666799998</v>
      </c>
      <c r="G138" s="36">
        <f>SUMIFS(СВЦЭМ!$C$39:$C$782,СВЦЭМ!$A$39:$A$782,$A138,СВЦЭМ!$B$39:$B$782,G$119)+'СЕТ СН'!$I$9+СВЦЭМ!$D$10+'СЕТ СН'!$I$6-'СЕТ СН'!$I$19</f>
        <v>1542.9902735200001</v>
      </c>
      <c r="H138" s="36">
        <f>SUMIFS(СВЦЭМ!$C$39:$C$782,СВЦЭМ!$A$39:$A$782,$A138,СВЦЭМ!$B$39:$B$782,H$119)+'СЕТ СН'!$I$9+СВЦЭМ!$D$10+'СЕТ СН'!$I$6-'СЕТ СН'!$I$19</f>
        <v>1508.23608057</v>
      </c>
      <c r="I138" s="36">
        <f>SUMIFS(СВЦЭМ!$C$39:$C$782,СВЦЭМ!$A$39:$A$782,$A138,СВЦЭМ!$B$39:$B$782,I$119)+'СЕТ СН'!$I$9+СВЦЭМ!$D$10+'СЕТ СН'!$I$6-'СЕТ СН'!$I$19</f>
        <v>1448.1669374399999</v>
      </c>
      <c r="J138" s="36">
        <f>SUMIFS(СВЦЭМ!$C$39:$C$782,СВЦЭМ!$A$39:$A$782,$A138,СВЦЭМ!$B$39:$B$782,J$119)+'СЕТ СН'!$I$9+СВЦЭМ!$D$10+'СЕТ СН'!$I$6-'СЕТ СН'!$I$19</f>
        <v>1417.8684734399999</v>
      </c>
      <c r="K138" s="36">
        <f>SUMIFS(СВЦЭМ!$C$39:$C$782,СВЦЭМ!$A$39:$A$782,$A138,СВЦЭМ!$B$39:$B$782,K$119)+'СЕТ СН'!$I$9+СВЦЭМ!$D$10+'СЕТ СН'!$I$6-'СЕТ СН'!$I$19</f>
        <v>1330.1004324099999</v>
      </c>
      <c r="L138" s="36">
        <f>SUMIFS(СВЦЭМ!$C$39:$C$782,СВЦЭМ!$A$39:$A$782,$A138,СВЦЭМ!$B$39:$B$782,L$119)+'СЕТ СН'!$I$9+СВЦЭМ!$D$10+'СЕТ СН'!$I$6-'СЕТ СН'!$I$19</f>
        <v>1328.6015227100002</v>
      </c>
      <c r="M138" s="36">
        <f>SUMIFS(СВЦЭМ!$C$39:$C$782,СВЦЭМ!$A$39:$A$782,$A138,СВЦЭМ!$B$39:$B$782,M$119)+'СЕТ СН'!$I$9+СВЦЭМ!$D$10+'СЕТ СН'!$I$6-'СЕТ СН'!$I$19</f>
        <v>1332.08445611</v>
      </c>
      <c r="N138" s="36">
        <f>SUMIFS(СВЦЭМ!$C$39:$C$782,СВЦЭМ!$A$39:$A$782,$A138,СВЦЭМ!$B$39:$B$782,N$119)+'СЕТ СН'!$I$9+СВЦЭМ!$D$10+'СЕТ СН'!$I$6-'СЕТ СН'!$I$19</f>
        <v>1340.9390730499999</v>
      </c>
      <c r="O138" s="36">
        <f>SUMIFS(СВЦЭМ!$C$39:$C$782,СВЦЭМ!$A$39:$A$782,$A138,СВЦЭМ!$B$39:$B$782,O$119)+'СЕТ СН'!$I$9+СВЦЭМ!$D$10+'СЕТ СН'!$I$6-'СЕТ СН'!$I$19</f>
        <v>1368.77059016</v>
      </c>
      <c r="P138" s="36">
        <f>SUMIFS(СВЦЭМ!$C$39:$C$782,СВЦЭМ!$A$39:$A$782,$A138,СВЦЭМ!$B$39:$B$782,P$119)+'СЕТ СН'!$I$9+СВЦЭМ!$D$10+'СЕТ СН'!$I$6-'СЕТ СН'!$I$19</f>
        <v>1412.9693723999999</v>
      </c>
      <c r="Q138" s="36">
        <f>SUMIFS(СВЦЭМ!$C$39:$C$782,СВЦЭМ!$A$39:$A$782,$A138,СВЦЭМ!$B$39:$B$782,Q$119)+'СЕТ СН'!$I$9+СВЦЭМ!$D$10+'СЕТ СН'!$I$6-'СЕТ СН'!$I$19</f>
        <v>1417.05717983</v>
      </c>
      <c r="R138" s="36">
        <f>SUMIFS(СВЦЭМ!$C$39:$C$782,СВЦЭМ!$A$39:$A$782,$A138,СВЦЭМ!$B$39:$B$782,R$119)+'СЕТ СН'!$I$9+СВЦЭМ!$D$10+'СЕТ СН'!$I$6-'СЕТ СН'!$I$19</f>
        <v>1410.99473678</v>
      </c>
      <c r="S138" s="36">
        <f>SUMIFS(СВЦЭМ!$C$39:$C$782,СВЦЭМ!$A$39:$A$782,$A138,СВЦЭМ!$B$39:$B$782,S$119)+'СЕТ СН'!$I$9+СВЦЭМ!$D$10+'СЕТ СН'!$I$6-'СЕТ СН'!$I$19</f>
        <v>1412.8873863600002</v>
      </c>
      <c r="T138" s="36">
        <f>SUMIFS(СВЦЭМ!$C$39:$C$782,СВЦЭМ!$A$39:$A$782,$A138,СВЦЭМ!$B$39:$B$782,T$119)+'СЕТ СН'!$I$9+СВЦЭМ!$D$10+'СЕТ СН'!$I$6-'СЕТ СН'!$I$19</f>
        <v>1437.7804446600001</v>
      </c>
      <c r="U138" s="36">
        <f>SUMIFS(СВЦЭМ!$C$39:$C$782,СВЦЭМ!$A$39:$A$782,$A138,СВЦЭМ!$B$39:$B$782,U$119)+'СЕТ СН'!$I$9+СВЦЭМ!$D$10+'СЕТ СН'!$I$6-'СЕТ СН'!$I$19</f>
        <v>1384.3615910399999</v>
      </c>
      <c r="V138" s="36">
        <f>SUMIFS(СВЦЭМ!$C$39:$C$782,СВЦЭМ!$A$39:$A$782,$A138,СВЦЭМ!$B$39:$B$782,V$119)+'СЕТ СН'!$I$9+СВЦЭМ!$D$10+'СЕТ СН'!$I$6-'СЕТ СН'!$I$19</f>
        <v>1373.8670517400001</v>
      </c>
      <c r="W138" s="36">
        <f>SUMIFS(СВЦЭМ!$C$39:$C$782,СВЦЭМ!$A$39:$A$782,$A138,СВЦЭМ!$B$39:$B$782,W$119)+'СЕТ СН'!$I$9+СВЦЭМ!$D$10+'СЕТ СН'!$I$6-'СЕТ СН'!$I$19</f>
        <v>1388.07370094</v>
      </c>
      <c r="X138" s="36">
        <f>SUMIFS(СВЦЭМ!$C$39:$C$782,СВЦЭМ!$A$39:$A$782,$A138,СВЦЭМ!$B$39:$B$782,X$119)+'СЕТ СН'!$I$9+СВЦЭМ!$D$10+'СЕТ СН'!$I$6-'СЕТ СН'!$I$19</f>
        <v>1398.2474628099999</v>
      </c>
      <c r="Y138" s="36">
        <f>SUMIFS(СВЦЭМ!$C$39:$C$782,СВЦЭМ!$A$39:$A$782,$A138,СВЦЭМ!$B$39:$B$782,Y$119)+'СЕТ СН'!$I$9+СВЦЭМ!$D$10+'СЕТ СН'!$I$6-'СЕТ СН'!$I$19</f>
        <v>1440.5246508800001</v>
      </c>
    </row>
    <row r="139" spans="1:25" ht="15.75" x14ac:dyDescent="0.2">
      <c r="A139" s="35">
        <f t="shared" si="3"/>
        <v>44459</v>
      </c>
      <c r="B139" s="36">
        <f>SUMIFS(СВЦЭМ!$C$39:$C$782,СВЦЭМ!$A$39:$A$782,$A139,СВЦЭМ!$B$39:$B$782,B$119)+'СЕТ СН'!$I$9+СВЦЭМ!$D$10+'СЕТ СН'!$I$6-'СЕТ СН'!$I$19</f>
        <v>1393.26997854</v>
      </c>
      <c r="C139" s="36">
        <f>SUMIFS(СВЦЭМ!$C$39:$C$782,СВЦЭМ!$A$39:$A$782,$A139,СВЦЭМ!$B$39:$B$782,C$119)+'СЕТ СН'!$I$9+СВЦЭМ!$D$10+'СЕТ СН'!$I$6-'СЕТ СН'!$I$19</f>
        <v>1481.8807847200001</v>
      </c>
      <c r="D139" s="36">
        <f>SUMIFS(СВЦЭМ!$C$39:$C$782,СВЦЭМ!$A$39:$A$782,$A139,СВЦЭМ!$B$39:$B$782,D$119)+'СЕТ СН'!$I$9+СВЦЭМ!$D$10+'СЕТ СН'!$I$6-'СЕТ СН'!$I$19</f>
        <v>1528.6620187600001</v>
      </c>
      <c r="E139" s="36">
        <f>SUMIFS(СВЦЭМ!$C$39:$C$782,СВЦЭМ!$A$39:$A$782,$A139,СВЦЭМ!$B$39:$B$782,E$119)+'СЕТ СН'!$I$9+СВЦЭМ!$D$10+'СЕТ СН'!$I$6-'СЕТ СН'!$I$19</f>
        <v>1545.7213798999999</v>
      </c>
      <c r="F139" s="36">
        <f>SUMIFS(СВЦЭМ!$C$39:$C$782,СВЦЭМ!$A$39:$A$782,$A139,СВЦЭМ!$B$39:$B$782,F$119)+'СЕТ СН'!$I$9+СВЦЭМ!$D$10+'СЕТ СН'!$I$6-'СЕТ СН'!$I$19</f>
        <v>1556.48385467</v>
      </c>
      <c r="G139" s="36">
        <f>SUMIFS(СВЦЭМ!$C$39:$C$782,СВЦЭМ!$A$39:$A$782,$A139,СВЦЭМ!$B$39:$B$782,G$119)+'СЕТ СН'!$I$9+СВЦЭМ!$D$10+'СЕТ СН'!$I$6-'СЕТ СН'!$I$19</f>
        <v>1541.1342787999999</v>
      </c>
      <c r="H139" s="36">
        <f>SUMIFS(СВЦЭМ!$C$39:$C$782,СВЦЭМ!$A$39:$A$782,$A139,СВЦЭМ!$B$39:$B$782,H$119)+'СЕТ СН'!$I$9+СВЦЭМ!$D$10+'СЕТ СН'!$I$6-'СЕТ СН'!$I$19</f>
        <v>1487.2452506099999</v>
      </c>
      <c r="I139" s="36">
        <f>SUMIFS(СВЦЭМ!$C$39:$C$782,СВЦЭМ!$A$39:$A$782,$A139,СВЦЭМ!$B$39:$B$782,I$119)+'СЕТ СН'!$I$9+СВЦЭМ!$D$10+'СЕТ СН'!$I$6-'СЕТ СН'!$I$19</f>
        <v>1441.9909958000001</v>
      </c>
      <c r="J139" s="36">
        <f>SUMIFS(СВЦЭМ!$C$39:$C$782,СВЦЭМ!$A$39:$A$782,$A139,СВЦЭМ!$B$39:$B$782,J$119)+'СЕТ СН'!$I$9+СВЦЭМ!$D$10+'СЕТ СН'!$I$6-'СЕТ СН'!$I$19</f>
        <v>1442.46909695</v>
      </c>
      <c r="K139" s="36">
        <f>SUMIFS(СВЦЭМ!$C$39:$C$782,СВЦЭМ!$A$39:$A$782,$A139,СВЦЭМ!$B$39:$B$782,K$119)+'СЕТ СН'!$I$9+СВЦЭМ!$D$10+'СЕТ СН'!$I$6-'СЕТ СН'!$I$19</f>
        <v>1439.2098032399999</v>
      </c>
      <c r="L139" s="36">
        <f>SUMIFS(СВЦЭМ!$C$39:$C$782,СВЦЭМ!$A$39:$A$782,$A139,СВЦЭМ!$B$39:$B$782,L$119)+'СЕТ СН'!$I$9+СВЦЭМ!$D$10+'СЕТ СН'!$I$6-'СЕТ СН'!$I$19</f>
        <v>1425.8810871599999</v>
      </c>
      <c r="M139" s="36">
        <f>SUMIFS(СВЦЭМ!$C$39:$C$782,СВЦЭМ!$A$39:$A$782,$A139,СВЦЭМ!$B$39:$B$782,M$119)+'СЕТ СН'!$I$9+СВЦЭМ!$D$10+'СЕТ СН'!$I$6-'СЕТ СН'!$I$19</f>
        <v>1426.2560592300001</v>
      </c>
      <c r="N139" s="36">
        <f>SUMIFS(СВЦЭМ!$C$39:$C$782,СВЦЭМ!$A$39:$A$782,$A139,СВЦЭМ!$B$39:$B$782,N$119)+'СЕТ СН'!$I$9+СВЦЭМ!$D$10+'СЕТ СН'!$I$6-'СЕТ СН'!$I$19</f>
        <v>1434.83278673</v>
      </c>
      <c r="O139" s="36">
        <f>SUMIFS(СВЦЭМ!$C$39:$C$782,СВЦЭМ!$A$39:$A$782,$A139,СВЦЭМ!$B$39:$B$782,O$119)+'СЕТ СН'!$I$9+СВЦЭМ!$D$10+'СЕТ СН'!$I$6-'СЕТ СН'!$I$19</f>
        <v>1466.0120477300002</v>
      </c>
      <c r="P139" s="36">
        <f>SUMIFS(СВЦЭМ!$C$39:$C$782,СВЦЭМ!$A$39:$A$782,$A139,СВЦЭМ!$B$39:$B$782,P$119)+'СЕТ СН'!$I$9+СВЦЭМ!$D$10+'СЕТ СН'!$I$6-'СЕТ СН'!$I$19</f>
        <v>1498.07113841</v>
      </c>
      <c r="Q139" s="36">
        <f>SUMIFS(СВЦЭМ!$C$39:$C$782,СВЦЭМ!$A$39:$A$782,$A139,СВЦЭМ!$B$39:$B$782,Q$119)+'СЕТ СН'!$I$9+СВЦЭМ!$D$10+'СЕТ СН'!$I$6-'СЕТ СН'!$I$19</f>
        <v>1494.9302973700001</v>
      </c>
      <c r="R139" s="36">
        <f>SUMIFS(СВЦЭМ!$C$39:$C$782,СВЦЭМ!$A$39:$A$782,$A139,СВЦЭМ!$B$39:$B$782,R$119)+'СЕТ СН'!$I$9+СВЦЭМ!$D$10+'СЕТ СН'!$I$6-'СЕТ СН'!$I$19</f>
        <v>1479.2618331600002</v>
      </c>
      <c r="S139" s="36">
        <f>SUMIFS(СВЦЭМ!$C$39:$C$782,СВЦЭМ!$A$39:$A$782,$A139,СВЦЭМ!$B$39:$B$782,S$119)+'СЕТ СН'!$I$9+СВЦЭМ!$D$10+'СЕТ СН'!$I$6-'СЕТ СН'!$I$19</f>
        <v>1485.0672659100001</v>
      </c>
      <c r="T139" s="36">
        <f>SUMIFS(СВЦЭМ!$C$39:$C$782,СВЦЭМ!$A$39:$A$782,$A139,СВЦЭМ!$B$39:$B$782,T$119)+'СЕТ СН'!$I$9+СВЦЭМ!$D$10+'СЕТ СН'!$I$6-'СЕТ СН'!$I$19</f>
        <v>1460.97624038</v>
      </c>
      <c r="U139" s="36">
        <f>SUMIFS(СВЦЭМ!$C$39:$C$782,СВЦЭМ!$A$39:$A$782,$A139,СВЦЭМ!$B$39:$B$782,U$119)+'СЕТ СН'!$I$9+СВЦЭМ!$D$10+'СЕТ СН'!$I$6-'СЕТ СН'!$I$19</f>
        <v>1479.0611502100001</v>
      </c>
      <c r="V139" s="36">
        <f>SUMIFS(СВЦЭМ!$C$39:$C$782,СВЦЭМ!$A$39:$A$782,$A139,СВЦЭМ!$B$39:$B$782,V$119)+'СЕТ СН'!$I$9+СВЦЭМ!$D$10+'СЕТ СН'!$I$6-'СЕТ СН'!$I$19</f>
        <v>1439.7493018</v>
      </c>
      <c r="W139" s="36">
        <f>SUMIFS(СВЦЭМ!$C$39:$C$782,СВЦЭМ!$A$39:$A$782,$A139,СВЦЭМ!$B$39:$B$782,W$119)+'СЕТ СН'!$I$9+СВЦЭМ!$D$10+'СЕТ СН'!$I$6-'СЕТ СН'!$I$19</f>
        <v>1427.9521008199999</v>
      </c>
      <c r="X139" s="36">
        <f>SUMIFS(СВЦЭМ!$C$39:$C$782,СВЦЭМ!$A$39:$A$782,$A139,СВЦЭМ!$B$39:$B$782,X$119)+'СЕТ СН'!$I$9+СВЦЭМ!$D$10+'СЕТ СН'!$I$6-'СЕТ СН'!$I$19</f>
        <v>1456.9123178899999</v>
      </c>
      <c r="Y139" s="36">
        <f>SUMIFS(СВЦЭМ!$C$39:$C$782,СВЦЭМ!$A$39:$A$782,$A139,СВЦЭМ!$B$39:$B$782,Y$119)+'СЕТ СН'!$I$9+СВЦЭМ!$D$10+'СЕТ СН'!$I$6-'СЕТ СН'!$I$19</f>
        <v>1429.6308786099999</v>
      </c>
    </row>
    <row r="140" spans="1:25" ht="15.75" x14ac:dyDescent="0.2">
      <c r="A140" s="35">
        <f t="shared" si="3"/>
        <v>44460</v>
      </c>
      <c r="B140" s="36">
        <f>SUMIFS(СВЦЭМ!$C$39:$C$782,СВЦЭМ!$A$39:$A$782,$A140,СВЦЭМ!$B$39:$B$782,B$119)+'СЕТ СН'!$I$9+СВЦЭМ!$D$10+'СЕТ СН'!$I$6-'СЕТ СН'!$I$19</f>
        <v>1490.3638664300001</v>
      </c>
      <c r="C140" s="36">
        <f>SUMIFS(СВЦЭМ!$C$39:$C$782,СВЦЭМ!$A$39:$A$782,$A140,СВЦЭМ!$B$39:$B$782,C$119)+'СЕТ СН'!$I$9+СВЦЭМ!$D$10+'СЕТ СН'!$I$6-'СЕТ СН'!$I$19</f>
        <v>1571.5365861399998</v>
      </c>
      <c r="D140" s="36">
        <f>SUMIFS(СВЦЭМ!$C$39:$C$782,СВЦЭМ!$A$39:$A$782,$A140,СВЦЭМ!$B$39:$B$782,D$119)+'СЕТ СН'!$I$9+СВЦЭМ!$D$10+'СЕТ СН'!$I$6-'СЕТ СН'!$I$19</f>
        <v>1600.7135543699999</v>
      </c>
      <c r="E140" s="36">
        <f>SUMIFS(СВЦЭМ!$C$39:$C$782,СВЦЭМ!$A$39:$A$782,$A140,СВЦЭМ!$B$39:$B$782,E$119)+'СЕТ СН'!$I$9+СВЦЭМ!$D$10+'СЕТ СН'!$I$6-'СЕТ СН'!$I$19</f>
        <v>1609.3979988399999</v>
      </c>
      <c r="F140" s="36">
        <f>SUMIFS(СВЦЭМ!$C$39:$C$782,СВЦЭМ!$A$39:$A$782,$A140,СВЦЭМ!$B$39:$B$782,F$119)+'СЕТ СН'!$I$9+СВЦЭМ!$D$10+'СЕТ СН'!$I$6-'СЕТ СН'!$I$19</f>
        <v>1610.15372149</v>
      </c>
      <c r="G140" s="36">
        <f>SUMIFS(СВЦЭМ!$C$39:$C$782,СВЦЭМ!$A$39:$A$782,$A140,СВЦЭМ!$B$39:$B$782,G$119)+'СЕТ СН'!$I$9+СВЦЭМ!$D$10+'СЕТ СН'!$I$6-'СЕТ СН'!$I$19</f>
        <v>1585.2791760899997</v>
      </c>
      <c r="H140" s="36">
        <f>SUMIFS(СВЦЭМ!$C$39:$C$782,СВЦЭМ!$A$39:$A$782,$A140,СВЦЭМ!$B$39:$B$782,H$119)+'СЕТ СН'!$I$9+СВЦЭМ!$D$10+'СЕТ СН'!$I$6-'СЕТ СН'!$I$19</f>
        <v>1528.3463228999999</v>
      </c>
      <c r="I140" s="36">
        <f>SUMIFS(СВЦЭМ!$C$39:$C$782,СВЦЭМ!$A$39:$A$782,$A140,СВЦЭМ!$B$39:$B$782,I$119)+'СЕТ СН'!$I$9+СВЦЭМ!$D$10+'СЕТ СН'!$I$6-'СЕТ СН'!$I$19</f>
        <v>1478.59152092</v>
      </c>
      <c r="J140" s="36">
        <f>SUMIFS(СВЦЭМ!$C$39:$C$782,СВЦЭМ!$A$39:$A$782,$A140,СВЦЭМ!$B$39:$B$782,J$119)+'СЕТ СН'!$I$9+СВЦЭМ!$D$10+'СЕТ СН'!$I$6-'СЕТ СН'!$I$19</f>
        <v>1456.2108326500002</v>
      </c>
      <c r="K140" s="36">
        <f>SUMIFS(СВЦЭМ!$C$39:$C$782,СВЦЭМ!$A$39:$A$782,$A140,СВЦЭМ!$B$39:$B$782,K$119)+'СЕТ СН'!$I$9+СВЦЭМ!$D$10+'СЕТ СН'!$I$6-'СЕТ СН'!$I$19</f>
        <v>1439.3390390499999</v>
      </c>
      <c r="L140" s="36">
        <f>SUMIFS(СВЦЭМ!$C$39:$C$782,СВЦЭМ!$A$39:$A$782,$A140,СВЦЭМ!$B$39:$B$782,L$119)+'СЕТ СН'!$I$9+СВЦЭМ!$D$10+'СЕТ СН'!$I$6-'СЕТ СН'!$I$19</f>
        <v>1432.02596234</v>
      </c>
      <c r="M140" s="36">
        <f>SUMIFS(СВЦЭМ!$C$39:$C$782,СВЦЭМ!$A$39:$A$782,$A140,СВЦЭМ!$B$39:$B$782,M$119)+'СЕТ СН'!$I$9+СВЦЭМ!$D$10+'СЕТ СН'!$I$6-'СЕТ СН'!$I$19</f>
        <v>1439.1111873700002</v>
      </c>
      <c r="N140" s="36">
        <f>SUMIFS(СВЦЭМ!$C$39:$C$782,СВЦЭМ!$A$39:$A$782,$A140,СВЦЭМ!$B$39:$B$782,N$119)+'СЕТ СН'!$I$9+СВЦЭМ!$D$10+'СЕТ СН'!$I$6-'СЕТ СН'!$I$19</f>
        <v>1429.00842708</v>
      </c>
      <c r="O140" s="36">
        <f>SUMIFS(СВЦЭМ!$C$39:$C$782,СВЦЭМ!$A$39:$A$782,$A140,СВЦЭМ!$B$39:$B$782,O$119)+'СЕТ СН'!$I$9+СВЦЭМ!$D$10+'СЕТ СН'!$I$6-'СЕТ СН'!$I$19</f>
        <v>1457.78982339</v>
      </c>
      <c r="P140" s="36">
        <f>SUMIFS(СВЦЭМ!$C$39:$C$782,СВЦЭМ!$A$39:$A$782,$A140,СВЦЭМ!$B$39:$B$782,P$119)+'СЕТ СН'!$I$9+СВЦЭМ!$D$10+'СЕТ СН'!$I$6-'СЕТ СН'!$I$19</f>
        <v>1493.93563485</v>
      </c>
      <c r="Q140" s="36">
        <f>SUMIFS(СВЦЭМ!$C$39:$C$782,СВЦЭМ!$A$39:$A$782,$A140,СВЦЭМ!$B$39:$B$782,Q$119)+'СЕТ СН'!$I$9+СВЦЭМ!$D$10+'СЕТ СН'!$I$6-'СЕТ СН'!$I$19</f>
        <v>1498.89699159</v>
      </c>
      <c r="R140" s="36">
        <f>SUMIFS(СВЦЭМ!$C$39:$C$782,СВЦЭМ!$A$39:$A$782,$A140,СВЦЭМ!$B$39:$B$782,R$119)+'СЕТ СН'!$I$9+СВЦЭМ!$D$10+'СЕТ СН'!$I$6-'СЕТ СН'!$I$19</f>
        <v>1489.0265233</v>
      </c>
      <c r="S140" s="36">
        <f>SUMIFS(СВЦЭМ!$C$39:$C$782,СВЦЭМ!$A$39:$A$782,$A140,СВЦЭМ!$B$39:$B$782,S$119)+'СЕТ СН'!$I$9+СВЦЭМ!$D$10+'СЕТ СН'!$I$6-'СЕТ СН'!$I$19</f>
        <v>1482.64342938</v>
      </c>
      <c r="T140" s="36">
        <f>SUMIFS(СВЦЭМ!$C$39:$C$782,СВЦЭМ!$A$39:$A$782,$A140,СВЦЭМ!$B$39:$B$782,T$119)+'СЕТ СН'!$I$9+СВЦЭМ!$D$10+'СЕТ СН'!$I$6-'СЕТ СН'!$I$19</f>
        <v>1456.8402952400002</v>
      </c>
      <c r="U140" s="36">
        <f>SUMIFS(СВЦЭМ!$C$39:$C$782,СВЦЭМ!$A$39:$A$782,$A140,СВЦЭМ!$B$39:$B$782,U$119)+'СЕТ СН'!$I$9+СВЦЭМ!$D$10+'СЕТ СН'!$I$6-'СЕТ СН'!$I$19</f>
        <v>1443.04494118</v>
      </c>
      <c r="V140" s="36">
        <f>SUMIFS(СВЦЭМ!$C$39:$C$782,СВЦЭМ!$A$39:$A$782,$A140,СВЦЭМ!$B$39:$B$782,V$119)+'СЕТ СН'!$I$9+СВЦЭМ!$D$10+'СЕТ СН'!$I$6-'СЕТ СН'!$I$19</f>
        <v>1434.3137788200002</v>
      </c>
      <c r="W140" s="36">
        <f>SUMIFS(СВЦЭМ!$C$39:$C$782,СВЦЭМ!$A$39:$A$782,$A140,СВЦЭМ!$B$39:$B$782,W$119)+'СЕТ СН'!$I$9+СВЦЭМ!$D$10+'СЕТ СН'!$I$6-'СЕТ СН'!$I$19</f>
        <v>1427.97426655</v>
      </c>
      <c r="X140" s="36">
        <f>SUMIFS(СВЦЭМ!$C$39:$C$782,СВЦЭМ!$A$39:$A$782,$A140,СВЦЭМ!$B$39:$B$782,X$119)+'СЕТ СН'!$I$9+СВЦЭМ!$D$10+'СЕТ СН'!$I$6-'СЕТ СН'!$I$19</f>
        <v>1403.8231536399999</v>
      </c>
      <c r="Y140" s="36">
        <f>SUMIFS(СВЦЭМ!$C$39:$C$782,СВЦЭМ!$A$39:$A$782,$A140,СВЦЭМ!$B$39:$B$782,Y$119)+'СЕТ СН'!$I$9+СВЦЭМ!$D$10+'СЕТ СН'!$I$6-'СЕТ СН'!$I$19</f>
        <v>1400.0052164200001</v>
      </c>
    </row>
    <row r="141" spans="1:25" ht="15.75" x14ac:dyDescent="0.2">
      <c r="A141" s="35">
        <f t="shared" si="3"/>
        <v>44461</v>
      </c>
      <c r="B141" s="36">
        <f>SUMIFS(СВЦЭМ!$C$39:$C$782,СВЦЭМ!$A$39:$A$782,$A141,СВЦЭМ!$B$39:$B$782,B$119)+'СЕТ СН'!$I$9+СВЦЭМ!$D$10+'СЕТ СН'!$I$6-'СЕТ СН'!$I$19</f>
        <v>1481.76458886</v>
      </c>
      <c r="C141" s="36">
        <f>SUMIFS(СВЦЭМ!$C$39:$C$782,СВЦЭМ!$A$39:$A$782,$A141,СВЦЭМ!$B$39:$B$782,C$119)+'СЕТ СН'!$I$9+СВЦЭМ!$D$10+'СЕТ СН'!$I$6-'СЕТ СН'!$I$19</f>
        <v>1538.5912858300001</v>
      </c>
      <c r="D141" s="36">
        <f>SUMIFS(СВЦЭМ!$C$39:$C$782,СВЦЭМ!$A$39:$A$782,$A141,СВЦЭМ!$B$39:$B$782,D$119)+'СЕТ СН'!$I$9+СВЦЭМ!$D$10+'СЕТ СН'!$I$6-'СЕТ СН'!$I$19</f>
        <v>1569.1072260399999</v>
      </c>
      <c r="E141" s="36">
        <f>SUMIFS(СВЦЭМ!$C$39:$C$782,СВЦЭМ!$A$39:$A$782,$A141,СВЦЭМ!$B$39:$B$782,E$119)+'СЕТ СН'!$I$9+СВЦЭМ!$D$10+'СЕТ СН'!$I$6-'СЕТ СН'!$I$19</f>
        <v>1591.2855964599999</v>
      </c>
      <c r="F141" s="36">
        <f>SUMIFS(СВЦЭМ!$C$39:$C$782,СВЦЭМ!$A$39:$A$782,$A141,СВЦЭМ!$B$39:$B$782,F$119)+'СЕТ СН'!$I$9+СВЦЭМ!$D$10+'СЕТ СН'!$I$6-'СЕТ СН'!$I$19</f>
        <v>1590.6443630199999</v>
      </c>
      <c r="G141" s="36">
        <f>SUMIFS(СВЦЭМ!$C$39:$C$782,СВЦЭМ!$A$39:$A$782,$A141,СВЦЭМ!$B$39:$B$782,G$119)+'СЕТ СН'!$I$9+СВЦЭМ!$D$10+'СЕТ СН'!$I$6-'СЕТ СН'!$I$19</f>
        <v>1582.1115202099998</v>
      </c>
      <c r="H141" s="36">
        <f>SUMIFS(СВЦЭМ!$C$39:$C$782,СВЦЭМ!$A$39:$A$782,$A141,СВЦЭМ!$B$39:$B$782,H$119)+'СЕТ СН'!$I$9+СВЦЭМ!$D$10+'СЕТ СН'!$I$6-'СЕТ СН'!$I$19</f>
        <v>1531.6760291099999</v>
      </c>
      <c r="I141" s="36">
        <f>SUMIFS(СВЦЭМ!$C$39:$C$782,СВЦЭМ!$A$39:$A$782,$A141,СВЦЭМ!$B$39:$B$782,I$119)+'СЕТ СН'!$I$9+СВЦЭМ!$D$10+'СЕТ СН'!$I$6-'СЕТ СН'!$I$19</f>
        <v>1465.20251785</v>
      </c>
      <c r="J141" s="36">
        <f>SUMIFS(СВЦЭМ!$C$39:$C$782,СВЦЭМ!$A$39:$A$782,$A141,СВЦЭМ!$B$39:$B$782,J$119)+'СЕТ СН'!$I$9+СВЦЭМ!$D$10+'СЕТ СН'!$I$6-'СЕТ СН'!$I$19</f>
        <v>1445.1036147899999</v>
      </c>
      <c r="K141" s="36">
        <f>SUMIFS(СВЦЭМ!$C$39:$C$782,СВЦЭМ!$A$39:$A$782,$A141,СВЦЭМ!$B$39:$B$782,K$119)+'СЕТ СН'!$I$9+СВЦЭМ!$D$10+'СЕТ СН'!$I$6-'СЕТ СН'!$I$19</f>
        <v>1444.8552962900001</v>
      </c>
      <c r="L141" s="36">
        <f>SUMIFS(СВЦЭМ!$C$39:$C$782,СВЦЭМ!$A$39:$A$782,$A141,СВЦЭМ!$B$39:$B$782,L$119)+'СЕТ СН'!$I$9+СВЦЭМ!$D$10+'СЕТ СН'!$I$6-'СЕТ СН'!$I$19</f>
        <v>1428.7020293999999</v>
      </c>
      <c r="M141" s="36">
        <f>SUMIFS(СВЦЭМ!$C$39:$C$782,СВЦЭМ!$A$39:$A$782,$A141,СВЦЭМ!$B$39:$B$782,M$119)+'СЕТ СН'!$I$9+СВЦЭМ!$D$10+'СЕТ СН'!$I$6-'СЕТ СН'!$I$19</f>
        <v>1421.03452853</v>
      </c>
      <c r="N141" s="36">
        <f>SUMIFS(СВЦЭМ!$C$39:$C$782,СВЦЭМ!$A$39:$A$782,$A141,СВЦЭМ!$B$39:$B$782,N$119)+'СЕТ СН'!$I$9+СВЦЭМ!$D$10+'СЕТ СН'!$I$6-'СЕТ СН'!$I$19</f>
        <v>1420.8614697600001</v>
      </c>
      <c r="O141" s="36">
        <f>SUMIFS(СВЦЭМ!$C$39:$C$782,СВЦЭМ!$A$39:$A$782,$A141,СВЦЭМ!$B$39:$B$782,O$119)+'СЕТ СН'!$I$9+СВЦЭМ!$D$10+'СЕТ СН'!$I$6-'СЕТ СН'!$I$19</f>
        <v>1456.54597913</v>
      </c>
      <c r="P141" s="36">
        <f>SUMIFS(СВЦЭМ!$C$39:$C$782,СВЦЭМ!$A$39:$A$782,$A141,СВЦЭМ!$B$39:$B$782,P$119)+'СЕТ СН'!$I$9+СВЦЭМ!$D$10+'СЕТ СН'!$I$6-'СЕТ СН'!$I$19</f>
        <v>1490.8707276800001</v>
      </c>
      <c r="Q141" s="36">
        <f>SUMIFS(СВЦЭМ!$C$39:$C$782,СВЦЭМ!$A$39:$A$782,$A141,СВЦЭМ!$B$39:$B$782,Q$119)+'СЕТ СН'!$I$9+СВЦЭМ!$D$10+'СЕТ СН'!$I$6-'СЕТ СН'!$I$19</f>
        <v>1496.51759879</v>
      </c>
      <c r="R141" s="36">
        <f>SUMIFS(СВЦЭМ!$C$39:$C$782,СВЦЭМ!$A$39:$A$782,$A141,СВЦЭМ!$B$39:$B$782,R$119)+'СЕТ СН'!$I$9+СВЦЭМ!$D$10+'СЕТ СН'!$I$6-'СЕТ СН'!$I$19</f>
        <v>1482.83156648</v>
      </c>
      <c r="S141" s="36">
        <f>SUMIFS(СВЦЭМ!$C$39:$C$782,СВЦЭМ!$A$39:$A$782,$A141,СВЦЭМ!$B$39:$B$782,S$119)+'СЕТ СН'!$I$9+СВЦЭМ!$D$10+'СЕТ СН'!$I$6-'СЕТ СН'!$I$19</f>
        <v>1460.77377101</v>
      </c>
      <c r="T141" s="36">
        <f>SUMIFS(СВЦЭМ!$C$39:$C$782,СВЦЭМ!$A$39:$A$782,$A141,СВЦЭМ!$B$39:$B$782,T$119)+'СЕТ СН'!$I$9+СВЦЭМ!$D$10+'СЕТ СН'!$I$6-'СЕТ СН'!$I$19</f>
        <v>1436.83425986</v>
      </c>
      <c r="U141" s="36">
        <f>SUMIFS(СВЦЭМ!$C$39:$C$782,СВЦЭМ!$A$39:$A$782,$A141,СВЦЭМ!$B$39:$B$782,U$119)+'СЕТ СН'!$I$9+СВЦЭМ!$D$10+'СЕТ СН'!$I$6-'СЕТ СН'!$I$19</f>
        <v>1436.6461762600002</v>
      </c>
      <c r="V141" s="36">
        <f>SUMIFS(СВЦЭМ!$C$39:$C$782,СВЦЭМ!$A$39:$A$782,$A141,СВЦЭМ!$B$39:$B$782,V$119)+'СЕТ СН'!$I$9+СВЦЭМ!$D$10+'СЕТ СН'!$I$6-'СЕТ СН'!$I$19</f>
        <v>1425.97609711</v>
      </c>
      <c r="W141" s="36">
        <f>SUMIFS(СВЦЭМ!$C$39:$C$782,СВЦЭМ!$A$39:$A$782,$A141,СВЦЭМ!$B$39:$B$782,W$119)+'СЕТ СН'!$I$9+СВЦЭМ!$D$10+'СЕТ СН'!$I$6-'СЕТ СН'!$I$19</f>
        <v>1418.7257894499999</v>
      </c>
      <c r="X141" s="36">
        <f>SUMIFS(СВЦЭМ!$C$39:$C$782,СВЦЭМ!$A$39:$A$782,$A141,СВЦЭМ!$B$39:$B$782,X$119)+'СЕТ СН'!$I$9+СВЦЭМ!$D$10+'СЕТ СН'!$I$6-'СЕТ СН'!$I$19</f>
        <v>1399.7408488000001</v>
      </c>
      <c r="Y141" s="36">
        <f>SUMIFS(СВЦЭМ!$C$39:$C$782,СВЦЭМ!$A$39:$A$782,$A141,СВЦЭМ!$B$39:$B$782,Y$119)+'СЕТ СН'!$I$9+СВЦЭМ!$D$10+'СЕТ СН'!$I$6-'СЕТ СН'!$I$19</f>
        <v>1393.1245403299999</v>
      </c>
    </row>
    <row r="142" spans="1:25" ht="15.75" x14ac:dyDescent="0.2">
      <c r="A142" s="35">
        <f t="shared" si="3"/>
        <v>44462</v>
      </c>
      <c r="B142" s="36">
        <f>SUMIFS(СВЦЭМ!$C$39:$C$782,СВЦЭМ!$A$39:$A$782,$A142,СВЦЭМ!$B$39:$B$782,B$119)+'СЕТ СН'!$I$9+СВЦЭМ!$D$10+'СЕТ СН'!$I$6-'СЕТ СН'!$I$19</f>
        <v>1515.6930216599999</v>
      </c>
      <c r="C142" s="36">
        <f>SUMIFS(СВЦЭМ!$C$39:$C$782,СВЦЭМ!$A$39:$A$782,$A142,СВЦЭМ!$B$39:$B$782,C$119)+'СЕТ СН'!$I$9+СВЦЭМ!$D$10+'СЕТ СН'!$I$6-'СЕТ СН'!$I$19</f>
        <v>1608.58131809</v>
      </c>
      <c r="D142" s="36">
        <f>SUMIFS(СВЦЭМ!$C$39:$C$782,СВЦЭМ!$A$39:$A$782,$A142,СВЦЭМ!$B$39:$B$782,D$119)+'СЕТ СН'!$I$9+СВЦЭМ!$D$10+'СЕТ СН'!$I$6-'СЕТ СН'!$I$19</f>
        <v>1666.3806638999999</v>
      </c>
      <c r="E142" s="36">
        <f>SUMIFS(СВЦЭМ!$C$39:$C$782,СВЦЭМ!$A$39:$A$782,$A142,СВЦЭМ!$B$39:$B$782,E$119)+'СЕТ СН'!$I$9+СВЦЭМ!$D$10+'СЕТ СН'!$I$6-'СЕТ СН'!$I$19</f>
        <v>1676.8389715599999</v>
      </c>
      <c r="F142" s="36">
        <f>SUMIFS(СВЦЭМ!$C$39:$C$782,СВЦЭМ!$A$39:$A$782,$A142,СВЦЭМ!$B$39:$B$782,F$119)+'СЕТ СН'!$I$9+СВЦЭМ!$D$10+'СЕТ СН'!$I$6-'СЕТ СН'!$I$19</f>
        <v>1677.80883632</v>
      </c>
      <c r="G142" s="36">
        <f>SUMIFS(СВЦЭМ!$C$39:$C$782,СВЦЭМ!$A$39:$A$782,$A142,СВЦЭМ!$B$39:$B$782,G$119)+'СЕТ СН'!$I$9+СВЦЭМ!$D$10+'СЕТ СН'!$I$6-'СЕТ СН'!$I$19</f>
        <v>1654.58013826</v>
      </c>
      <c r="H142" s="36">
        <f>SUMIFS(СВЦЭМ!$C$39:$C$782,СВЦЭМ!$A$39:$A$782,$A142,СВЦЭМ!$B$39:$B$782,H$119)+'СЕТ СН'!$I$9+СВЦЭМ!$D$10+'СЕТ СН'!$I$6-'СЕТ СН'!$I$19</f>
        <v>1583.2305871900001</v>
      </c>
      <c r="I142" s="36">
        <f>SUMIFS(СВЦЭМ!$C$39:$C$782,СВЦЭМ!$A$39:$A$782,$A142,СВЦЭМ!$B$39:$B$782,I$119)+'СЕТ СН'!$I$9+СВЦЭМ!$D$10+'СЕТ СН'!$I$6-'СЕТ СН'!$I$19</f>
        <v>1481.1021956700001</v>
      </c>
      <c r="J142" s="36">
        <f>SUMIFS(СВЦЭМ!$C$39:$C$782,СВЦЭМ!$A$39:$A$782,$A142,СВЦЭМ!$B$39:$B$782,J$119)+'СЕТ СН'!$I$9+СВЦЭМ!$D$10+'СЕТ СН'!$I$6-'СЕТ СН'!$I$19</f>
        <v>1486.90393156</v>
      </c>
      <c r="K142" s="36">
        <f>SUMIFS(СВЦЭМ!$C$39:$C$782,СВЦЭМ!$A$39:$A$782,$A142,СВЦЭМ!$B$39:$B$782,K$119)+'СЕТ СН'!$I$9+СВЦЭМ!$D$10+'СЕТ СН'!$I$6-'СЕТ СН'!$I$19</f>
        <v>1508.6856578000002</v>
      </c>
      <c r="L142" s="36">
        <f>SUMIFS(СВЦЭМ!$C$39:$C$782,СВЦЭМ!$A$39:$A$782,$A142,СВЦЭМ!$B$39:$B$782,L$119)+'СЕТ СН'!$I$9+СВЦЭМ!$D$10+'СЕТ СН'!$I$6-'СЕТ СН'!$I$19</f>
        <v>1502.5507349099998</v>
      </c>
      <c r="M142" s="36">
        <f>SUMIFS(СВЦЭМ!$C$39:$C$782,СВЦЭМ!$A$39:$A$782,$A142,СВЦЭМ!$B$39:$B$782,M$119)+'СЕТ СН'!$I$9+СВЦЭМ!$D$10+'СЕТ СН'!$I$6-'СЕТ СН'!$I$19</f>
        <v>1496.1829372</v>
      </c>
      <c r="N142" s="36">
        <f>SUMIFS(СВЦЭМ!$C$39:$C$782,СВЦЭМ!$A$39:$A$782,$A142,СВЦЭМ!$B$39:$B$782,N$119)+'СЕТ СН'!$I$9+СВЦЭМ!$D$10+'СЕТ СН'!$I$6-'СЕТ СН'!$I$19</f>
        <v>1467.6886432199999</v>
      </c>
      <c r="O142" s="36">
        <f>SUMIFS(СВЦЭМ!$C$39:$C$782,СВЦЭМ!$A$39:$A$782,$A142,СВЦЭМ!$B$39:$B$782,O$119)+'СЕТ СН'!$I$9+СВЦЭМ!$D$10+'СЕТ СН'!$I$6-'СЕТ СН'!$I$19</f>
        <v>1470.1903145599999</v>
      </c>
      <c r="P142" s="36">
        <f>SUMIFS(СВЦЭМ!$C$39:$C$782,СВЦЭМ!$A$39:$A$782,$A142,СВЦЭМ!$B$39:$B$782,P$119)+'СЕТ СН'!$I$9+СВЦЭМ!$D$10+'СЕТ СН'!$I$6-'СЕТ СН'!$I$19</f>
        <v>1498.37420679</v>
      </c>
      <c r="Q142" s="36">
        <f>SUMIFS(СВЦЭМ!$C$39:$C$782,СВЦЭМ!$A$39:$A$782,$A142,СВЦЭМ!$B$39:$B$782,Q$119)+'СЕТ СН'!$I$9+СВЦЭМ!$D$10+'СЕТ СН'!$I$6-'СЕТ СН'!$I$19</f>
        <v>1507.8061766000001</v>
      </c>
      <c r="R142" s="36">
        <f>SUMIFS(СВЦЭМ!$C$39:$C$782,СВЦЭМ!$A$39:$A$782,$A142,СВЦЭМ!$B$39:$B$782,R$119)+'СЕТ СН'!$I$9+СВЦЭМ!$D$10+'СЕТ СН'!$I$6-'СЕТ СН'!$I$19</f>
        <v>1487.9791970900001</v>
      </c>
      <c r="S142" s="36">
        <f>SUMIFS(СВЦЭМ!$C$39:$C$782,СВЦЭМ!$A$39:$A$782,$A142,СВЦЭМ!$B$39:$B$782,S$119)+'СЕТ СН'!$I$9+СВЦЭМ!$D$10+'СЕТ СН'!$I$6-'СЕТ СН'!$I$19</f>
        <v>1466.18009581</v>
      </c>
      <c r="T142" s="36">
        <f>SUMIFS(СВЦЭМ!$C$39:$C$782,СВЦЭМ!$A$39:$A$782,$A142,СВЦЭМ!$B$39:$B$782,T$119)+'СЕТ СН'!$I$9+СВЦЭМ!$D$10+'СЕТ СН'!$I$6-'СЕТ СН'!$I$19</f>
        <v>1448.7812182</v>
      </c>
      <c r="U142" s="36">
        <f>SUMIFS(СВЦЭМ!$C$39:$C$782,СВЦЭМ!$A$39:$A$782,$A142,СВЦЭМ!$B$39:$B$782,U$119)+'СЕТ СН'!$I$9+СВЦЭМ!$D$10+'СЕТ СН'!$I$6-'СЕТ СН'!$I$19</f>
        <v>1441.3159977999999</v>
      </c>
      <c r="V142" s="36">
        <f>SUMIFS(СВЦЭМ!$C$39:$C$782,СВЦЭМ!$A$39:$A$782,$A142,СВЦЭМ!$B$39:$B$782,V$119)+'СЕТ СН'!$I$9+СВЦЭМ!$D$10+'СЕТ СН'!$I$6-'СЕТ СН'!$I$19</f>
        <v>1439.89092022</v>
      </c>
      <c r="W142" s="36">
        <f>SUMIFS(СВЦЭМ!$C$39:$C$782,СВЦЭМ!$A$39:$A$782,$A142,СВЦЭМ!$B$39:$B$782,W$119)+'СЕТ СН'!$I$9+СВЦЭМ!$D$10+'СЕТ СН'!$I$6-'СЕТ СН'!$I$19</f>
        <v>1426.45242355</v>
      </c>
      <c r="X142" s="36">
        <f>SUMIFS(СВЦЭМ!$C$39:$C$782,СВЦЭМ!$A$39:$A$782,$A142,СВЦЭМ!$B$39:$B$782,X$119)+'СЕТ СН'!$I$9+СВЦЭМ!$D$10+'СЕТ СН'!$I$6-'СЕТ СН'!$I$19</f>
        <v>1411.5628055100001</v>
      </c>
      <c r="Y142" s="36">
        <f>SUMIFS(СВЦЭМ!$C$39:$C$782,СВЦЭМ!$A$39:$A$782,$A142,СВЦЭМ!$B$39:$B$782,Y$119)+'СЕТ СН'!$I$9+СВЦЭМ!$D$10+'СЕТ СН'!$I$6-'СЕТ СН'!$I$19</f>
        <v>1456.0198474600002</v>
      </c>
    </row>
    <row r="143" spans="1:25" ht="15.75" x14ac:dyDescent="0.2">
      <c r="A143" s="35">
        <f t="shared" si="3"/>
        <v>44463</v>
      </c>
      <c r="B143" s="36">
        <f>SUMIFS(СВЦЭМ!$C$39:$C$782,СВЦЭМ!$A$39:$A$782,$A143,СВЦЭМ!$B$39:$B$782,B$119)+'СЕТ СН'!$I$9+СВЦЭМ!$D$10+'СЕТ СН'!$I$6-'СЕТ СН'!$I$19</f>
        <v>1486.08206752</v>
      </c>
      <c r="C143" s="36">
        <f>SUMIFS(СВЦЭМ!$C$39:$C$782,СВЦЭМ!$A$39:$A$782,$A143,СВЦЭМ!$B$39:$B$782,C$119)+'СЕТ СН'!$I$9+СВЦЭМ!$D$10+'СЕТ СН'!$I$6-'СЕТ СН'!$I$19</f>
        <v>1545.0529518999999</v>
      </c>
      <c r="D143" s="36">
        <f>SUMIFS(СВЦЭМ!$C$39:$C$782,СВЦЭМ!$A$39:$A$782,$A143,СВЦЭМ!$B$39:$B$782,D$119)+'СЕТ СН'!$I$9+СВЦЭМ!$D$10+'СЕТ СН'!$I$6-'СЕТ СН'!$I$19</f>
        <v>1609.6754065099999</v>
      </c>
      <c r="E143" s="36">
        <f>SUMIFS(СВЦЭМ!$C$39:$C$782,СВЦЭМ!$A$39:$A$782,$A143,СВЦЭМ!$B$39:$B$782,E$119)+'СЕТ СН'!$I$9+СВЦЭМ!$D$10+'СЕТ СН'!$I$6-'СЕТ СН'!$I$19</f>
        <v>1630.2897058899998</v>
      </c>
      <c r="F143" s="36">
        <f>SUMIFS(СВЦЭМ!$C$39:$C$782,СВЦЭМ!$A$39:$A$782,$A143,СВЦЭМ!$B$39:$B$782,F$119)+'СЕТ СН'!$I$9+СВЦЭМ!$D$10+'СЕТ СН'!$I$6-'СЕТ СН'!$I$19</f>
        <v>1635.9014821199999</v>
      </c>
      <c r="G143" s="36">
        <f>SUMIFS(СВЦЭМ!$C$39:$C$782,СВЦЭМ!$A$39:$A$782,$A143,СВЦЭМ!$B$39:$B$782,G$119)+'СЕТ СН'!$I$9+СВЦЭМ!$D$10+'СЕТ СН'!$I$6-'СЕТ СН'!$I$19</f>
        <v>1595.85059574</v>
      </c>
      <c r="H143" s="36">
        <f>SUMIFS(СВЦЭМ!$C$39:$C$782,СВЦЭМ!$A$39:$A$782,$A143,СВЦЭМ!$B$39:$B$782,H$119)+'СЕТ СН'!$I$9+СВЦЭМ!$D$10+'СЕТ СН'!$I$6-'СЕТ СН'!$I$19</f>
        <v>1525.82053722</v>
      </c>
      <c r="I143" s="36">
        <f>SUMIFS(СВЦЭМ!$C$39:$C$782,СВЦЭМ!$A$39:$A$782,$A143,СВЦЭМ!$B$39:$B$782,I$119)+'СЕТ СН'!$I$9+СВЦЭМ!$D$10+'СЕТ СН'!$I$6-'СЕТ СН'!$I$19</f>
        <v>1470.8431922099999</v>
      </c>
      <c r="J143" s="36">
        <f>SUMIFS(СВЦЭМ!$C$39:$C$782,СВЦЭМ!$A$39:$A$782,$A143,СВЦЭМ!$B$39:$B$782,J$119)+'СЕТ СН'!$I$9+СВЦЭМ!$D$10+'СЕТ СН'!$I$6-'СЕТ СН'!$I$19</f>
        <v>1475.64994699</v>
      </c>
      <c r="K143" s="36">
        <f>SUMIFS(СВЦЭМ!$C$39:$C$782,СВЦЭМ!$A$39:$A$782,$A143,СВЦЭМ!$B$39:$B$782,K$119)+'СЕТ СН'!$I$9+СВЦЭМ!$D$10+'СЕТ СН'!$I$6-'СЕТ СН'!$I$19</f>
        <v>1494.57031813</v>
      </c>
      <c r="L143" s="36">
        <f>SUMIFS(СВЦЭМ!$C$39:$C$782,СВЦЭМ!$A$39:$A$782,$A143,СВЦЭМ!$B$39:$B$782,L$119)+'СЕТ СН'!$I$9+СВЦЭМ!$D$10+'СЕТ СН'!$I$6-'СЕТ СН'!$I$19</f>
        <v>1506.42637719</v>
      </c>
      <c r="M143" s="36">
        <f>SUMIFS(СВЦЭМ!$C$39:$C$782,СВЦЭМ!$A$39:$A$782,$A143,СВЦЭМ!$B$39:$B$782,M$119)+'СЕТ СН'!$I$9+СВЦЭМ!$D$10+'СЕТ СН'!$I$6-'СЕТ СН'!$I$19</f>
        <v>1497.03360716</v>
      </c>
      <c r="N143" s="36">
        <f>SUMIFS(СВЦЭМ!$C$39:$C$782,СВЦЭМ!$A$39:$A$782,$A143,СВЦЭМ!$B$39:$B$782,N$119)+'СЕТ СН'!$I$9+СВЦЭМ!$D$10+'СЕТ СН'!$I$6-'СЕТ СН'!$I$19</f>
        <v>1464.5645677800001</v>
      </c>
      <c r="O143" s="36">
        <f>SUMIFS(СВЦЭМ!$C$39:$C$782,СВЦЭМ!$A$39:$A$782,$A143,СВЦЭМ!$B$39:$B$782,O$119)+'СЕТ СН'!$I$9+СВЦЭМ!$D$10+'СЕТ СН'!$I$6-'СЕТ СН'!$I$19</f>
        <v>1461.2646277399999</v>
      </c>
      <c r="P143" s="36">
        <f>SUMIFS(СВЦЭМ!$C$39:$C$782,СВЦЭМ!$A$39:$A$782,$A143,СВЦЭМ!$B$39:$B$782,P$119)+'СЕТ СН'!$I$9+СВЦЭМ!$D$10+'СЕТ СН'!$I$6-'СЕТ СН'!$I$19</f>
        <v>1503.8719487399999</v>
      </c>
      <c r="Q143" s="36">
        <f>SUMIFS(СВЦЭМ!$C$39:$C$782,СВЦЭМ!$A$39:$A$782,$A143,СВЦЭМ!$B$39:$B$782,Q$119)+'СЕТ СН'!$I$9+СВЦЭМ!$D$10+'СЕТ СН'!$I$6-'СЕТ СН'!$I$19</f>
        <v>1507.59769222</v>
      </c>
      <c r="R143" s="36">
        <f>SUMIFS(СВЦЭМ!$C$39:$C$782,СВЦЭМ!$A$39:$A$782,$A143,СВЦЭМ!$B$39:$B$782,R$119)+'СЕТ СН'!$I$9+СВЦЭМ!$D$10+'СЕТ СН'!$I$6-'СЕТ СН'!$I$19</f>
        <v>1489.0880961299999</v>
      </c>
      <c r="S143" s="36">
        <f>SUMIFS(СВЦЭМ!$C$39:$C$782,СВЦЭМ!$A$39:$A$782,$A143,СВЦЭМ!$B$39:$B$782,S$119)+'СЕТ СН'!$I$9+СВЦЭМ!$D$10+'СЕТ СН'!$I$6-'СЕТ СН'!$I$19</f>
        <v>1474.3387675200001</v>
      </c>
      <c r="T143" s="36">
        <f>SUMIFS(СВЦЭМ!$C$39:$C$782,СВЦЭМ!$A$39:$A$782,$A143,СВЦЭМ!$B$39:$B$782,T$119)+'СЕТ СН'!$I$9+СВЦЭМ!$D$10+'СЕТ СН'!$I$6-'СЕТ СН'!$I$19</f>
        <v>1456.19167221</v>
      </c>
      <c r="U143" s="36">
        <f>SUMIFS(СВЦЭМ!$C$39:$C$782,СВЦЭМ!$A$39:$A$782,$A143,СВЦЭМ!$B$39:$B$782,U$119)+'СЕТ СН'!$I$9+СВЦЭМ!$D$10+'СЕТ СН'!$I$6-'СЕТ СН'!$I$19</f>
        <v>1445.74107753</v>
      </c>
      <c r="V143" s="36">
        <f>SUMIFS(СВЦЭМ!$C$39:$C$782,СВЦЭМ!$A$39:$A$782,$A143,СВЦЭМ!$B$39:$B$782,V$119)+'СЕТ СН'!$I$9+СВЦЭМ!$D$10+'СЕТ СН'!$I$6-'СЕТ СН'!$I$19</f>
        <v>1438.14587822</v>
      </c>
      <c r="W143" s="36">
        <f>SUMIFS(СВЦЭМ!$C$39:$C$782,СВЦЭМ!$A$39:$A$782,$A143,СВЦЭМ!$B$39:$B$782,W$119)+'СЕТ СН'!$I$9+СВЦЭМ!$D$10+'СЕТ СН'!$I$6-'СЕТ СН'!$I$19</f>
        <v>1424.85581684</v>
      </c>
      <c r="X143" s="36">
        <f>SUMIFS(СВЦЭМ!$C$39:$C$782,СВЦЭМ!$A$39:$A$782,$A143,СВЦЭМ!$B$39:$B$782,X$119)+'СЕТ СН'!$I$9+СВЦЭМ!$D$10+'СЕТ СН'!$I$6-'СЕТ СН'!$I$19</f>
        <v>1400.7454438099999</v>
      </c>
      <c r="Y143" s="36">
        <f>SUMIFS(СВЦЭМ!$C$39:$C$782,СВЦЭМ!$A$39:$A$782,$A143,СВЦЭМ!$B$39:$B$782,Y$119)+'СЕТ СН'!$I$9+СВЦЭМ!$D$10+'СЕТ СН'!$I$6-'СЕТ СН'!$I$19</f>
        <v>1414.4431586199998</v>
      </c>
    </row>
    <row r="144" spans="1:25" ht="15.75" x14ac:dyDescent="0.2">
      <c r="A144" s="35">
        <f t="shared" si="3"/>
        <v>44464</v>
      </c>
      <c r="B144" s="36">
        <f>SUMIFS(СВЦЭМ!$C$39:$C$782,СВЦЭМ!$A$39:$A$782,$A144,СВЦЭМ!$B$39:$B$782,B$119)+'СЕТ СН'!$I$9+СВЦЭМ!$D$10+'СЕТ СН'!$I$6-'СЕТ СН'!$I$19</f>
        <v>1422.0260002099999</v>
      </c>
      <c r="C144" s="36">
        <f>SUMIFS(СВЦЭМ!$C$39:$C$782,СВЦЭМ!$A$39:$A$782,$A144,СВЦЭМ!$B$39:$B$782,C$119)+'СЕТ СН'!$I$9+СВЦЭМ!$D$10+'СЕТ СН'!$I$6-'СЕТ СН'!$I$19</f>
        <v>1509.02278202</v>
      </c>
      <c r="D144" s="36">
        <f>SUMIFS(СВЦЭМ!$C$39:$C$782,СВЦЭМ!$A$39:$A$782,$A144,СВЦЭМ!$B$39:$B$782,D$119)+'СЕТ СН'!$I$9+СВЦЭМ!$D$10+'СЕТ СН'!$I$6-'СЕТ СН'!$I$19</f>
        <v>1589.5130691399997</v>
      </c>
      <c r="E144" s="36">
        <f>SUMIFS(СВЦЭМ!$C$39:$C$782,СВЦЭМ!$A$39:$A$782,$A144,СВЦЭМ!$B$39:$B$782,E$119)+'СЕТ СН'!$I$9+СВЦЭМ!$D$10+'СЕТ СН'!$I$6-'СЕТ СН'!$I$19</f>
        <v>1617.7578777499998</v>
      </c>
      <c r="F144" s="36">
        <f>SUMIFS(СВЦЭМ!$C$39:$C$782,СВЦЭМ!$A$39:$A$782,$A144,СВЦЭМ!$B$39:$B$782,F$119)+'СЕТ СН'!$I$9+СВЦЭМ!$D$10+'СЕТ СН'!$I$6-'СЕТ СН'!$I$19</f>
        <v>1616.91054676</v>
      </c>
      <c r="G144" s="36">
        <f>SUMIFS(СВЦЭМ!$C$39:$C$782,СВЦЭМ!$A$39:$A$782,$A144,СВЦЭМ!$B$39:$B$782,G$119)+'СЕТ СН'!$I$9+СВЦЭМ!$D$10+'СЕТ СН'!$I$6-'СЕТ СН'!$I$19</f>
        <v>1617.5287367799999</v>
      </c>
      <c r="H144" s="36">
        <f>SUMIFS(СВЦЭМ!$C$39:$C$782,СВЦЭМ!$A$39:$A$782,$A144,СВЦЭМ!$B$39:$B$782,H$119)+'СЕТ СН'!$I$9+СВЦЭМ!$D$10+'СЕТ СН'!$I$6-'СЕТ СН'!$I$19</f>
        <v>1582.4429194299998</v>
      </c>
      <c r="I144" s="36">
        <f>SUMIFS(СВЦЭМ!$C$39:$C$782,СВЦЭМ!$A$39:$A$782,$A144,СВЦЭМ!$B$39:$B$782,I$119)+'СЕТ СН'!$I$9+СВЦЭМ!$D$10+'СЕТ СН'!$I$6-'СЕТ СН'!$I$19</f>
        <v>1498.5421472600001</v>
      </c>
      <c r="J144" s="36">
        <f>SUMIFS(СВЦЭМ!$C$39:$C$782,СВЦЭМ!$A$39:$A$782,$A144,СВЦЭМ!$B$39:$B$782,J$119)+'СЕТ СН'!$I$9+СВЦЭМ!$D$10+'СЕТ СН'!$I$6-'СЕТ СН'!$I$19</f>
        <v>1447.64126278</v>
      </c>
      <c r="K144" s="36">
        <f>SUMIFS(СВЦЭМ!$C$39:$C$782,СВЦЭМ!$A$39:$A$782,$A144,СВЦЭМ!$B$39:$B$782,K$119)+'СЕТ СН'!$I$9+СВЦЭМ!$D$10+'СЕТ СН'!$I$6-'СЕТ СН'!$I$19</f>
        <v>1446.0006549099999</v>
      </c>
      <c r="L144" s="36">
        <f>SUMIFS(СВЦЭМ!$C$39:$C$782,СВЦЭМ!$A$39:$A$782,$A144,СВЦЭМ!$B$39:$B$782,L$119)+'СЕТ СН'!$I$9+СВЦЭМ!$D$10+'СЕТ СН'!$I$6-'СЕТ СН'!$I$19</f>
        <v>1441.20800891</v>
      </c>
      <c r="M144" s="36">
        <f>SUMIFS(СВЦЭМ!$C$39:$C$782,СВЦЭМ!$A$39:$A$782,$A144,СВЦЭМ!$B$39:$B$782,M$119)+'СЕТ СН'!$I$9+СВЦЭМ!$D$10+'СЕТ СН'!$I$6-'СЕТ СН'!$I$19</f>
        <v>1434.3031422500001</v>
      </c>
      <c r="N144" s="36">
        <f>SUMIFS(СВЦЭМ!$C$39:$C$782,СВЦЭМ!$A$39:$A$782,$A144,СВЦЭМ!$B$39:$B$782,N$119)+'СЕТ СН'!$I$9+СВЦЭМ!$D$10+'СЕТ СН'!$I$6-'СЕТ СН'!$I$19</f>
        <v>1447.1345384400001</v>
      </c>
      <c r="O144" s="36">
        <f>SUMIFS(СВЦЭМ!$C$39:$C$782,СВЦЭМ!$A$39:$A$782,$A144,СВЦЭМ!$B$39:$B$782,O$119)+'СЕТ СН'!$I$9+СВЦЭМ!$D$10+'СЕТ СН'!$I$6-'СЕТ СН'!$I$19</f>
        <v>1464.95616187</v>
      </c>
      <c r="P144" s="36">
        <f>SUMIFS(СВЦЭМ!$C$39:$C$782,СВЦЭМ!$A$39:$A$782,$A144,СВЦЭМ!$B$39:$B$782,P$119)+'СЕТ СН'!$I$9+СВЦЭМ!$D$10+'СЕТ СН'!$I$6-'СЕТ СН'!$I$19</f>
        <v>1503.9582497400002</v>
      </c>
      <c r="Q144" s="36">
        <f>SUMIFS(СВЦЭМ!$C$39:$C$782,СВЦЭМ!$A$39:$A$782,$A144,СВЦЭМ!$B$39:$B$782,Q$119)+'СЕТ СН'!$I$9+СВЦЭМ!$D$10+'СЕТ СН'!$I$6-'СЕТ СН'!$I$19</f>
        <v>1505.8241881500001</v>
      </c>
      <c r="R144" s="36">
        <f>SUMIFS(СВЦЭМ!$C$39:$C$782,СВЦЭМ!$A$39:$A$782,$A144,СВЦЭМ!$B$39:$B$782,R$119)+'СЕТ СН'!$I$9+СВЦЭМ!$D$10+'СЕТ СН'!$I$6-'СЕТ СН'!$I$19</f>
        <v>1483.26661771</v>
      </c>
      <c r="S144" s="36">
        <f>SUMIFS(СВЦЭМ!$C$39:$C$782,СВЦЭМ!$A$39:$A$782,$A144,СВЦЭМ!$B$39:$B$782,S$119)+'СЕТ СН'!$I$9+СВЦЭМ!$D$10+'СЕТ СН'!$I$6-'СЕТ СН'!$I$19</f>
        <v>1460.1836766700001</v>
      </c>
      <c r="T144" s="36">
        <f>SUMIFS(СВЦЭМ!$C$39:$C$782,СВЦЭМ!$A$39:$A$782,$A144,СВЦЭМ!$B$39:$B$782,T$119)+'СЕТ СН'!$I$9+СВЦЭМ!$D$10+'СЕТ СН'!$I$6-'СЕТ СН'!$I$19</f>
        <v>1428.14229215</v>
      </c>
      <c r="U144" s="36">
        <f>SUMIFS(СВЦЭМ!$C$39:$C$782,СВЦЭМ!$A$39:$A$782,$A144,СВЦЭМ!$B$39:$B$782,U$119)+'СЕТ СН'!$I$9+СВЦЭМ!$D$10+'СЕТ СН'!$I$6-'СЕТ СН'!$I$19</f>
        <v>1419.8507838599999</v>
      </c>
      <c r="V144" s="36">
        <f>SUMIFS(СВЦЭМ!$C$39:$C$782,СВЦЭМ!$A$39:$A$782,$A144,СВЦЭМ!$B$39:$B$782,V$119)+'СЕТ СН'!$I$9+СВЦЭМ!$D$10+'СЕТ СН'!$I$6-'СЕТ СН'!$I$19</f>
        <v>1428.61422601</v>
      </c>
      <c r="W144" s="36">
        <f>SUMIFS(СВЦЭМ!$C$39:$C$782,СВЦЭМ!$A$39:$A$782,$A144,СВЦЭМ!$B$39:$B$782,W$119)+'СЕТ СН'!$I$9+СВЦЭМ!$D$10+'СЕТ СН'!$I$6-'СЕТ СН'!$I$19</f>
        <v>1409.57076426</v>
      </c>
      <c r="X144" s="36">
        <f>SUMIFS(СВЦЭМ!$C$39:$C$782,СВЦЭМ!$A$39:$A$782,$A144,СВЦЭМ!$B$39:$B$782,X$119)+'СЕТ СН'!$I$9+СВЦЭМ!$D$10+'СЕТ СН'!$I$6-'СЕТ СН'!$I$19</f>
        <v>1449.31709899</v>
      </c>
      <c r="Y144" s="36">
        <f>SUMIFS(СВЦЭМ!$C$39:$C$782,СВЦЭМ!$A$39:$A$782,$A144,СВЦЭМ!$B$39:$B$782,Y$119)+'СЕТ СН'!$I$9+СВЦЭМ!$D$10+'СЕТ СН'!$I$6-'СЕТ СН'!$I$19</f>
        <v>1466.73500347</v>
      </c>
    </row>
    <row r="145" spans="1:26" ht="15.75" x14ac:dyDescent="0.2">
      <c r="A145" s="35">
        <f t="shared" si="3"/>
        <v>44465</v>
      </c>
      <c r="B145" s="36">
        <f>SUMIFS(СВЦЭМ!$C$39:$C$782,СВЦЭМ!$A$39:$A$782,$A145,СВЦЭМ!$B$39:$B$782,B$119)+'СЕТ СН'!$I$9+СВЦЭМ!$D$10+'СЕТ СН'!$I$6-'СЕТ СН'!$I$19</f>
        <v>1484.2906926800001</v>
      </c>
      <c r="C145" s="36">
        <f>SUMIFS(СВЦЭМ!$C$39:$C$782,СВЦЭМ!$A$39:$A$782,$A145,СВЦЭМ!$B$39:$B$782,C$119)+'СЕТ СН'!$I$9+СВЦЭМ!$D$10+'СЕТ СН'!$I$6-'СЕТ СН'!$I$19</f>
        <v>1560.4700962099998</v>
      </c>
      <c r="D145" s="36">
        <f>SUMIFS(СВЦЭМ!$C$39:$C$782,СВЦЭМ!$A$39:$A$782,$A145,СВЦЭМ!$B$39:$B$782,D$119)+'СЕТ СН'!$I$9+СВЦЭМ!$D$10+'СЕТ СН'!$I$6-'СЕТ СН'!$I$19</f>
        <v>1615.4967552599999</v>
      </c>
      <c r="E145" s="36">
        <f>SUMIFS(СВЦЭМ!$C$39:$C$782,СВЦЭМ!$A$39:$A$782,$A145,СВЦЭМ!$B$39:$B$782,E$119)+'СЕТ СН'!$I$9+СВЦЭМ!$D$10+'СЕТ СН'!$I$6-'СЕТ СН'!$I$19</f>
        <v>1646.8757037599999</v>
      </c>
      <c r="F145" s="36">
        <f>SUMIFS(СВЦЭМ!$C$39:$C$782,СВЦЭМ!$A$39:$A$782,$A145,СВЦЭМ!$B$39:$B$782,F$119)+'СЕТ СН'!$I$9+СВЦЭМ!$D$10+'СЕТ СН'!$I$6-'СЕТ СН'!$I$19</f>
        <v>1657.7015534099999</v>
      </c>
      <c r="G145" s="36">
        <f>SUMIFS(СВЦЭМ!$C$39:$C$782,СВЦЭМ!$A$39:$A$782,$A145,СВЦЭМ!$B$39:$B$782,G$119)+'СЕТ СН'!$I$9+СВЦЭМ!$D$10+'СЕТ СН'!$I$6-'СЕТ СН'!$I$19</f>
        <v>1642.1390854899998</v>
      </c>
      <c r="H145" s="36">
        <f>SUMIFS(СВЦЭМ!$C$39:$C$782,СВЦЭМ!$A$39:$A$782,$A145,СВЦЭМ!$B$39:$B$782,H$119)+'СЕТ СН'!$I$9+СВЦЭМ!$D$10+'СЕТ СН'!$I$6-'СЕТ СН'!$I$19</f>
        <v>1600.95443168</v>
      </c>
      <c r="I145" s="36">
        <f>SUMIFS(СВЦЭМ!$C$39:$C$782,СВЦЭМ!$A$39:$A$782,$A145,СВЦЭМ!$B$39:$B$782,I$119)+'СЕТ СН'!$I$9+СВЦЭМ!$D$10+'СЕТ СН'!$I$6-'СЕТ СН'!$I$19</f>
        <v>1524.23106517</v>
      </c>
      <c r="J145" s="36">
        <f>SUMIFS(СВЦЭМ!$C$39:$C$782,СВЦЭМ!$A$39:$A$782,$A145,СВЦЭМ!$B$39:$B$782,J$119)+'СЕТ СН'!$I$9+СВЦЭМ!$D$10+'СЕТ СН'!$I$6-'СЕТ СН'!$I$19</f>
        <v>1455.1482289099999</v>
      </c>
      <c r="K145" s="36">
        <f>SUMIFS(СВЦЭМ!$C$39:$C$782,СВЦЭМ!$A$39:$A$782,$A145,СВЦЭМ!$B$39:$B$782,K$119)+'СЕТ СН'!$I$9+СВЦЭМ!$D$10+'СЕТ СН'!$I$6-'СЕТ СН'!$I$19</f>
        <v>1439.5631065100001</v>
      </c>
      <c r="L145" s="36">
        <f>SUMIFS(СВЦЭМ!$C$39:$C$782,СВЦЭМ!$A$39:$A$782,$A145,СВЦЭМ!$B$39:$B$782,L$119)+'СЕТ СН'!$I$9+СВЦЭМ!$D$10+'СЕТ СН'!$I$6-'СЕТ СН'!$I$19</f>
        <v>1448.06632792</v>
      </c>
      <c r="M145" s="36">
        <f>SUMIFS(СВЦЭМ!$C$39:$C$782,СВЦЭМ!$A$39:$A$782,$A145,СВЦЭМ!$B$39:$B$782,M$119)+'СЕТ СН'!$I$9+СВЦЭМ!$D$10+'СЕТ СН'!$I$6-'СЕТ СН'!$I$19</f>
        <v>1441.7050221899999</v>
      </c>
      <c r="N145" s="36">
        <f>SUMIFS(СВЦЭМ!$C$39:$C$782,СВЦЭМ!$A$39:$A$782,$A145,СВЦЭМ!$B$39:$B$782,N$119)+'СЕТ СН'!$I$9+СВЦЭМ!$D$10+'СЕТ СН'!$I$6-'СЕТ СН'!$I$19</f>
        <v>1449.19047456</v>
      </c>
      <c r="O145" s="36">
        <f>SUMIFS(СВЦЭМ!$C$39:$C$782,СВЦЭМ!$A$39:$A$782,$A145,СВЦЭМ!$B$39:$B$782,O$119)+'СЕТ СН'!$I$9+СВЦЭМ!$D$10+'СЕТ СН'!$I$6-'СЕТ СН'!$I$19</f>
        <v>1472.6859268399999</v>
      </c>
      <c r="P145" s="36">
        <f>SUMIFS(СВЦЭМ!$C$39:$C$782,СВЦЭМ!$A$39:$A$782,$A145,СВЦЭМ!$B$39:$B$782,P$119)+'СЕТ СН'!$I$9+СВЦЭМ!$D$10+'СЕТ СН'!$I$6-'СЕТ СН'!$I$19</f>
        <v>1503.5802761499999</v>
      </c>
      <c r="Q145" s="36">
        <f>SUMIFS(СВЦЭМ!$C$39:$C$782,СВЦЭМ!$A$39:$A$782,$A145,СВЦЭМ!$B$39:$B$782,Q$119)+'СЕТ СН'!$I$9+СВЦЭМ!$D$10+'СЕТ СН'!$I$6-'СЕТ СН'!$I$19</f>
        <v>1505.8161632900001</v>
      </c>
      <c r="R145" s="36">
        <f>SUMIFS(СВЦЭМ!$C$39:$C$782,СВЦЭМ!$A$39:$A$782,$A145,СВЦЭМ!$B$39:$B$782,R$119)+'СЕТ СН'!$I$9+СВЦЭМ!$D$10+'СЕТ СН'!$I$6-'СЕТ СН'!$I$19</f>
        <v>1494.9436440499999</v>
      </c>
      <c r="S145" s="36">
        <f>SUMIFS(СВЦЭМ!$C$39:$C$782,СВЦЭМ!$A$39:$A$782,$A145,СВЦЭМ!$B$39:$B$782,S$119)+'СЕТ СН'!$I$9+СВЦЭМ!$D$10+'СЕТ СН'!$I$6-'СЕТ СН'!$I$19</f>
        <v>1475.0057906699999</v>
      </c>
      <c r="T145" s="36">
        <f>SUMIFS(СВЦЭМ!$C$39:$C$782,СВЦЭМ!$A$39:$A$782,$A145,СВЦЭМ!$B$39:$B$782,T$119)+'СЕТ СН'!$I$9+СВЦЭМ!$D$10+'СЕТ СН'!$I$6-'СЕТ СН'!$I$19</f>
        <v>1443.79233537</v>
      </c>
      <c r="U145" s="36">
        <f>SUMIFS(СВЦЭМ!$C$39:$C$782,СВЦЭМ!$A$39:$A$782,$A145,СВЦЭМ!$B$39:$B$782,U$119)+'СЕТ СН'!$I$9+СВЦЭМ!$D$10+'СЕТ СН'!$I$6-'СЕТ СН'!$I$19</f>
        <v>1466.8121083400001</v>
      </c>
      <c r="V145" s="36">
        <f>SUMIFS(СВЦЭМ!$C$39:$C$782,СВЦЭМ!$A$39:$A$782,$A145,СВЦЭМ!$B$39:$B$782,V$119)+'СЕТ СН'!$I$9+СВЦЭМ!$D$10+'СЕТ СН'!$I$6-'СЕТ СН'!$I$19</f>
        <v>1481.2743251100001</v>
      </c>
      <c r="W145" s="36">
        <f>SUMIFS(СВЦЭМ!$C$39:$C$782,СВЦЭМ!$A$39:$A$782,$A145,СВЦЭМ!$B$39:$B$782,W$119)+'СЕТ СН'!$I$9+СВЦЭМ!$D$10+'СЕТ СН'!$I$6-'СЕТ СН'!$I$19</f>
        <v>1479.74407776</v>
      </c>
      <c r="X145" s="36">
        <f>SUMIFS(СВЦЭМ!$C$39:$C$782,СВЦЭМ!$A$39:$A$782,$A145,СВЦЭМ!$B$39:$B$782,X$119)+'СЕТ СН'!$I$9+СВЦЭМ!$D$10+'СЕТ СН'!$I$6-'СЕТ СН'!$I$19</f>
        <v>1465.1538269100001</v>
      </c>
      <c r="Y145" s="36">
        <f>SUMIFS(СВЦЭМ!$C$39:$C$782,СВЦЭМ!$A$39:$A$782,$A145,СВЦЭМ!$B$39:$B$782,Y$119)+'СЕТ СН'!$I$9+СВЦЭМ!$D$10+'СЕТ СН'!$I$6-'СЕТ СН'!$I$19</f>
        <v>1537.4499177</v>
      </c>
    </row>
    <row r="146" spans="1:26" ht="15.75" x14ac:dyDescent="0.2">
      <c r="A146" s="35">
        <f t="shared" si="3"/>
        <v>44466</v>
      </c>
      <c r="B146" s="36">
        <f>SUMIFS(СВЦЭМ!$C$39:$C$782,СВЦЭМ!$A$39:$A$782,$A146,СВЦЭМ!$B$39:$B$782,B$119)+'СЕТ СН'!$I$9+СВЦЭМ!$D$10+'СЕТ СН'!$I$6-'СЕТ СН'!$I$19</f>
        <v>1522.4479382099998</v>
      </c>
      <c r="C146" s="36">
        <f>SUMIFS(СВЦЭМ!$C$39:$C$782,СВЦЭМ!$A$39:$A$782,$A146,СВЦЭМ!$B$39:$B$782,C$119)+'СЕТ СН'!$I$9+СВЦЭМ!$D$10+'СЕТ СН'!$I$6-'СЕТ СН'!$I$19</f>
        <v>1673.9158219899998</v>
      </c>
      <c r="D146" s="36">
        <f>SUMIFS(СВЦЭМ!$C$39:$C$782,СВЦЭМ!$A$39:$A$782,$A146,СВЦЭМ!$B$39:$B$782,D$119)+'СЕТ СН'!$I$9+СВЦЭМ!$D$10+'СЕТ СН'!$I$6-'СЕТ СН'!$I$19</f>
        <v>1657.9909913099998</v>
      </c>
      <c r="E146" s="36">
        <f>SUMIFS(СВЦЭМ!$C$39:$C$782,СВЦЭМ!$A$39:$A$782,$A146,СВЦЭМ!$B$39:$B$782,E$119)+'СЕТ СН'!$I$9+СВЦЭМ!$D$10+'СЕТ СН'!$I$6-'СЕТ СН'!$I$19</f>
        <v>1666.1180161099999</v>
      </c>
      <c r="F146" s="36">
        <f>SUMIFS(СВЦЭМ!$C$39:$C$782,СВЦЭМ!$A$39:$A$782,$A146,СВЦЭМ!$B$39:$B$782,F$119)+'СЕТ СН'!$I$9+СВЦЭМ!$D$10+'СЕТ СН'!$I$6-'СЕТ СН'!$I$19</f>
        <v>1659.7135217599998</v>
      </c>
      <c r="G146" s="36">
        <f>SUMIFS(СВЦЭМ!$C$39:$C$782,СВЦЭМ!$A$39:$A$782,$A146,СВЦЭМ!$B$39:$B$782,G$119)+'СЕТ СН'!$I$9+СВЦЭМ!$D$10+'СЕТ СН'!$I$6-'СЕТ СН'!$I$19</f>
        <v>1628.7210753899999</v>
      </c>
      <c r="H146" s="36">
        <f>SUMIFS(СВЦЭМ!$C$39:$C$782,СВЦЭМ!$A$39:$A$782,$A146,СВЦЭМ!$B$39:$B$782,H$119)+'СЕТ СН'!$I$9+СВЦЭМ!$D$10+'СЕТ СН'!$I$6-'СЕТ СН'!$I$19</f>
        <v>1583.99687866</v>
      </c>
      <c r="I146" s="36">
        <f>SUMIFS(СВЦЭМ!$C$39:$C$782,СВЦЭМ!$A$39:$A$782,$A146,СВЦЭМ!$B$39:$B$782,I$119)+'СЕТ СН'!$I$9+СВЦЭМ!$D$10+'СЕТ СН'!$I$6-'СЕТ СН'!$I$19</f>
        <v>1490.32436394</v>
      </c>
      <c r="J146" s="36">
        <f>SUMIFS(СВЦЭМ!$C$39:$C$782,СВЦЭМ!$A$39:$A$782,$A146,СВЦЭМ!$B$39:$B$782,J$119)+'СЕТ СН'!$I$9+СВЦЭМ!$D$10+'СЕТ СН'!$I$6-'СЕТ СН'!$I$19</f>
        <v>1472.1894536899999</v>
      </c>
      <c r="K146" s="36">
        <f>SUMIFS(СВЦЭМ!$C$39:$C$782,СВЦЭМ!$A$39:$A$782,$A146,СВЦЭМ!$B$39:$B$782,K$119)+'СЕТ СН'!$I$9+СВЦЭМ!$D$10+'СЕТ СН'!$I$6-'СЕТ СН'!$I$19</f>
        <v>1485.7807696300001</v>
      </c>
      <c r="L146" s="36">
        <f>SUMIFS(СВЦЭМ!$C$39:$C$782,СВЦЭМ!$A$39:$A$782,$A146,СВЦЭМ!$B$39:$B$782,L$119)+'СЕТ СН'!$I$9+СВЦЭМ!$D$10+'СЕТ СН'!$I$6-'СЕТ СН'!$I$19</f>
        <v>1490.7365118100001</v>
      </c>
      <c r="M146" s="36">
        <f>SUMIFS(СВЦЭМ!$C$39:$C$782,СВЦЭМ!$A$39:$A$782,$A146,СВЦЭМ!$B$39:$B$782,M$119)+'СЕТ СН'!$I$9+СВЦЭМ!$D$10+'СЕТ СН'!$I$6-'СЕТ СН'!$I$19</f>
        <v>1498.6064969899999</v>
      </c>
      <c r="N146" s="36">
        <f>SUMIFS(СВЦЭМ!$C$39:$C$782,СВЦЭМ!$A$39:$A$782,$A146,СВЦЭМ!$B$39:$B$782,N$119)+'СЕТ СН'!$I$9+СВЦЭМ!$D$10+'СЕТ СН'!$I$6-'СЕТ СН'!$I$19</f>
        <v>1507.0335950200001</v>
      </c>
      <c r="O146" s="36">
        <f>SUMIFS(СВЦЭМ!$C$39:$C$782,СВЦЭМ!$A$39:$A$782,$A146,СВЦЭМ!$B$39:$B$782,O$119)+'СЕТ СН'!$I$9+СВЦЭМ!$D$10+'СЕТ СН'!$I$6-'СЕТ СН'!$I$19</f>
        <v>1479.11941011</v>
      </c>
      <c r="P146" s="36">
        <f>SUMIFS(СВЦЭМ!$C$39:$C$782,СВЦЭМ!$A$39:$A$782,$A146,СВЦЭМ!$B$39:$B$782,P$119)+'СЕТ СН'!$I$9+СВЦЭМ!$D$10+'СЕТ СН'!$I$6-'СЕТ СН'!$I$19</f>
        <v>1529.55482972</v>
      </c>
      <c r="Q146" s="36">
        <f>SUMIFS(СВЦЭМ!$C$39:$C$782,СВЦЭМ!$A$39:$A$782,$A146,СВЦЭМ!$B$39:$B$782,Q$119)+'СЕТ СН'!$I$9+СВЦЭМ!$D$10+'СЕТ СН'!$I$6-'СЕТ СН'!$I$19</f>
        <v>1525.6335168599999</v>
      </c>
      <c r="R146" s="36">
        <f>SUMIFS(СВЦЭМ!$C$39:$C$782,СВЦЭМ!$A$39:$A$782,$A146,СВЦЭМ!$B$39:$B$782,R$119)+'СЕТ СН'!$I$9+СВЦЭМ!$D$10+'СЕТ СН'!$I$6-'СЕТ СН'!$I$19</f>
        <v>1511.6436477900002</v>
      </c>
      <c r="S146" s="36">
        <f>SUMIFS(СВЦЭМ!$C$39:$C$782,СВЦЭМ!$A$39:$A$782,$A146,СВЦЭМ!$B$39:$B$782,S$119)+'СЕТ СН'!$I$9+СВЦЭМ!$D$10+'СЕТ СН'!$I$6-'СЕТ СН'!$I$19</f>
        <v>1500.72973241</v>
      </c>
      <c r="T146" s="36">
        <f>SUMIFS(СВЦЭМ!$C$39:$C$782,СВЦЭМ!$A$39:$A$782,$A146,СВЦЭМ!$B$39:$B$782,T$119)+'СЕТ СН'!$I$9+СВЦЭМ!$D$10+'СЕТ СН'!$I$6-'СЕТ СН'!$I$19</f>
        <v>1445.7076247499999</v>
      </c>
      <c r="U146" s="36">
        <f>SUMIFS(СВЦЭМ!$C$39:$C$782,СВЦЭМ!$A$39:$A$782,$A146,СВЦЭМ!$B$39:$B$782,U$119)+'СЕТ СН'!$I$9+СВЦЭМ!$D$10+'СЕТ СН'!$I$6-'СЕТ СН'!$I$19</f>
        <v>1446.48884161</v>
      </c>
      <c r="V146" s="36">
        <f>SUMIFS(СВЦЭМ!$C$39:$C$782,СВЦЭМ!$A$39:$A$782,$A146,СВЦЭМ!$B$39:$B$782,V$119)+'СЕТ СН'!$I$9+СВЦЭМ!$D$10+'СЕТ СН'!$I$6-'СЕТ СН'!$I$19</f>
        <v>1463.2828977700001</v>
      </c>
      <c r="W146" s="36">
        <f>SUMIFS(СВЦЭМ!$C$39:$C$782,СВЦЭМ!$A$39:$A$782,$A146,СВЦЭМ!$B$39:$B$782,W$119)+'СЕТ СН'!$I$9+СВЦЭМ!$D$10+'СЕТ СН'!$I$6-'СЕТ СН'!$I$19</f>
        <v>1456.2198900399999</v>
      </c>
      <c r="X146" s="36">
        <f>SUMIFS(СВЦЭМ!$C$39:$C$782,СВЦЭМ!$A$39:$A$782,$A146,СВЦЭМ!$B$39:$B$782,X$119)+'СЕТ СН'!$I$9+СВЦЭМ!$D$10+'СЕТ СН'!$I$6-'СЕТ СН'!$I$19</f>
        <v>1444.4099083199999</v>
      </c>
      <c r="Y146" s="36">
        <f>SUMIFS(СВЦЭМ!$C$39:$C$782,СВЦЭМ!$A$39:$A$782,$A146,СВЦЭМ!$B$39:$B$782,Y$119)+'СЕТ СН'!$I$9+СВЦЭМ!$D$10+'СЕТ СН'!$I$6-'СЕТ СН'!$I$19</f>
        <v>1462.6362307300001</v>
      </c>
    </row>
    <row r="147" spans="1:26" ht="15.75" x14ac:dyDescent="0.2">
      <c r="A147" s="35">
        <f t="shared" si="3"/>
        <v>44467</v>
      </c>
      <c r="B147" s="36">
        <f>SUMIFS(СВЦЭМ!$C$39:$C$782,СВЦЭМ!$A$39:$A$782,$A147,СВЦЭМ!$B$39:$B$782,B$119)+'СЕТ СН'!$I$9+СВЦЭМ!$D$10+'СЕТ СН'!$I$6-'СЕТ СН'!$I$19</f>
        <v>1523.9749052</v>
      </c>
      <c r="C147" s="36">
        <f>SUMIFS(СВЦЭМ!$C$39:$C$782,СВЦЭМ!$A$39:$A$782,$A147,СВЦЭМ!$B$39:$B$782,C$119)+'СЕТ СН'!$I$9+СВЦЭМ!$D$10+'СЕТ СН'!$I$6-'СЕТ СН'!$I$19</f>
        <v>1570.2076142999999</v>
      </c>
      <c r="D147" s="36">
        <f>SUMIFS(СВЦЭМ!$C$39:$C$782,СВЦЭМ!$A$39:$A$782,$A147,СВЦЭМ!$B$39:$B$782,D$119)+'СЕТ СН'!$I$9+СВЦЭМ!$D$10+'СЕТ СН'!$I$6-'СЕТ СН'!$I$19</f>
        <v>1555.1097831099999</v>
      </c>
      <c r="E147" s="36">
        <f>SUMIFS(СВЦЭМ!$C$39:$C$782,СВЦЭМ!$A$39:$A$782,$A147,СВЦЭМ!$B$39:$B$782,E$119)+'СЕТ СН'!$I$9+СВЦЭМ!$D$10+'СЕТ СН'!$I$6-'СЕТ СН'!$I$19</f>
        <v>1563.1503622099999</v>
      </c>
      <c r="F147" s="36">
        <f>SUMIFS(СВЦЭМ!$C$39:$C$782,СВЦЭМ!$A$39:$A$782,$A147,СВЦЭМ!$B$39:$B$782,F$119)+'СЕТ СН'!$I$9+СВЦЭМ!$D$10+'СЕТ СН'!$I$6-'СЕТ СН'!$I$19</f>
        <v>1562.9444318199999</v>
      </c>
      <c r="G147" s="36">
        <f>SUMIFS(СВЦЭМ!$C$39:$C$782,СВЦЭМ!$A$39:$A$782,$A147,СВЦЭМ!$B$39:$B$782,G$119)+'СЕТ СН'!$I$9+СВЦЭМ!$D$10+'СЕТ СН'!$I$6-'СЕТ СН'!$I$19</f>
        <v>1556.0254870900001</v>
      </c>
      <c r="H147" s="36">
        <f>SUMIFS(СВЦЭМ!$C$39:$C$782,СВЦЭМ!$A$39:$A$782,$A147,СВЦЭМ!$B$39:$B$782,H$119)+'СЕТ СН'!$I$9+СВЦЭМ!$D$10+'СЕТ СН'!$I$6-'СЕТ СН'!$I$19</f>
        <v>1576.4016343599999</v>
      </c>
      <c r="I147" s="36">
        <f>SUMIFS(СВЦЭМ!$C$39:$C$782,СВЦЭМ!$A$39:$A$782,$A147,СВЦЭМ!$B$39:$B$782,I$119)+'СЕТ СН'!$I$9+СВЦЭМ!$D$10+'СЕТ СН'!$I$6-'СЕТ СН'!$I$19</f>
        <v>1608.7925738299998</v>
      </c>
      <c r="J147" s="36">
        <f>SUMIFS(СВЦЭМ!$C$39:$C$782,СВЦЭМ!$A$39:$A$782,$A147,СВЦЭМ!$B$39:$B$782,J$119)+'СЕТ СН'!$I$9+СВЦЭМ!$D$10+'СЕТ СН'!$I$6-'СЕТ СН'!$I$19</f>
        <v>1431.64093</v>
      </c>
      <c r="K147" s="36">
        <f>SUMIFS(СВЦЭМ!$C$39:$C$782,СВЦЭМ!$A$39:$A$782,$A147,СВЦЭМ!$B$39:$B$782,K$119)+'СЕТ СН'!$I$9+СВЦЭМ!$D$10+'СЕТ СН'!$I$6-'СЕТ СН'!$I$19</f>
        <v>1393.9884629799999</v>
      </c>
      <c r="L147" s="36">
        <f>SUMIFS(СВЦЭМ!$C$39:$C$782,СВЦЭМ!$A$39:$A$782,$A147,СВЦЭМ!$B$39:$B$782,L$119)+'СЕТ СН'!$I$9+СВЦЭМ!$D$10+'СЕТ СН'!$I$6-'СЕТ СН'!$I$19</f>
        <v>1370.68573889</v>
      </c>
      <c r="M147" s="36">
        <f>SUMIFS(СВЦЭМ!$C$39:$C$782,СВЦЭМ!$A$39:$A$782,$A147,СВЦЭМ!$B$39:$B$782,M$119)+'СЕТ СН'!$I$9+СВЦЭМ!$D$10+'СЕТ СН'!$I$6-'СЕТ СН'!$I$19</f>
        <v>1404.25524288</v>
      </c>
      <c r="N147" s="36">
        <f>SUMIFS(СВЦЭМ!$C$39:$C$782,СВЦЭМ!$A$39:$A$782,$A147,СВЦЭМ!$B$39:$B$782,N$119)+'СЕТ СН'!$I$9+СВЦЭМ!$D$10+'СЕТ СН'!$I$6-'СЕТ СН'!$I$19</f>
        <v>1423.6050407799999</v>
      </c>
      <c r="O147" s="36">
        <f>SUMIFS(СВЦЭМ!$C$39:$C$782,СВЦЭМ!$A$39:$A$782,$A147,СВЦЭМ!$B$39:$B$782,O$119)+'СЕТ СН'!$I$9+СВЦЭМ!$D$10+'СЕТ СН'!$I$6-'СЕТ СН'!$I$19</f>
        <v>1447.2590418300001</v>
      </c>
      <c r="P147" s="36">
        <f>SUMIFS(СВЦЭМ!$C$39:$C$782,СВЦЭМ!$A$39:$A$782,$A147,СВЦЭМ!$B$39:$B$782,P$119)+'СЕТ СН'!$I$9+СВЦЭМ!$D$10+'СЕТ СН'!$I$6-'СЕТ СН'!$I$19</f>
        <v>1561.8101947299999</v>
      </c>
      <c r="Q147" s="36">
        <f>SUMIFS(СВЦЭМ!$C$39:$C$782,СВЦЭМ!$A$39:$A$782,$A147,СВЦЭМ!$B$39:$B$782,Q$119)+'СЕТ СН'!$I$9+СВЦЭМ!$D$10+'СЕТ СН'!$I$6-'СЕТ СН'!$I$19</f>
        <v>1557.4100819999999</v>
      </c>
      <c r="R147" s="36">
        <f>SUMIFS(СВЦЭМ!$C$39:$C$782,СВЦЭМ!$A$39:$A$782,$A147,СВЦЭМ!$B$39:$B$782,R$119)+'СЕТ СН'!$I$9+СВЦЭМ!$D$10+'СЕТ СН'!$I$6-'СЕТ СН'!$I$19</f>
        <v>1552.4460417799999</v>
      </c>
      <c r="S147" s="36">
        <f>SUMIFS(СВЦЭМ!$C$39:$C$782,СВЦЭМ!$A$39:$A$782,$A147,СВЦЭМ!$B$39:$B$782,S$119)+'СЕТ СН'!$I$9+СВЦЭМ!$D$10+'СЕТ СН'!$I$6-'СЕТ СН'!$I$19</f>
        <v>1564.2138543099998</v>
      </c>
      <c r="T147" s="36">
        <f>SUMIFS(СВЦЭМ!$C$39:$C$782,СВЦЭМ!$A$39:$A$782,$A147,СВЦЭМ!$B$39:$B$782,T$119)+'СЕТ СН'!$I$9+СВЦЭМ!$D$10+'СЕТ СН'!$I$6-'СЕТ СН'!$I$19</f>
        <v>1519.7130405100002</v>
      </c>
      <c r="U147" s="36">
        <f>SUMIFS(СВЦЭМ!$C$39:$C$782,СВЦЭМ!$A$39:$A$782,$A147,СВЦЭМ!$B$39:$B$782,U$119)+'СЕТ СН'!$I$9+СВЦЭМ!$D$10+'СЕТ СН'!$I$6-'СЕТ СН'!$I$19</f>
        <v>1452.15434084</v>
      </c>
      <c r="V147" s="36">
        <f>SUMIFS(СВЦЭМ!$C$39:$C$782,СВЦЭМ!$A$39:$A$782,$A147,СВЦЭМ!$B$39:$B$782,V$119)+'СЕТ СН'!$I$9+СВЦЭМ!$D$10+'СЕТ СН'!$I$6-'СЕТ СН'!$I$19</f>
        <v>1446.2526007700001</v>
      </c>
      <c r="W147" s="36">
        <f>SUMIFS(СВЦЭМ!$C$39:$C$782,СВЦЭМ!$A$39:$A$782,$A147,СВЦЭМ!$B$39:$B$782,W$119)+'СЕТ СН'!$I$9+СВЦЭМ!$D$10+'СЕТ СН'!$I$6-'СЕТ СН'!$I$19</f>
        <v>1447.683587</v>
      </c>
      <c r="X147" s="36">
        <f>SUMIFS(СВЦЭМ!$C$39:$C$782,СВЦЭМ!$A$39:$A$782,$A147,СВЦЭМ!$B$39:$B$782,X$119)+'СЕТ СН'!$I$9+СВЦЭМ!$D$10+'СЕТ СН'!$I$6-'СЕТ СН'!$I$19</f>
        <v>1493.9998640900001</v>
      </c>
      <c r="Y147" s="36">
        <f>SUMIFS(СВЦЭМ!$C$39:$C$782,СВЦЭМ!$A$39:$A$782,$A147,СВЦЭМ!$B$39:$B$782,Y$119)+'СЕТ СН'!$I$9+СВЦЭМ!$D$10+'СЕТ СН'!$I$6-'СЕТ СН'!$I$19</f>
        <v>1507.9174477000001</v>
      </c>
    </row>
    <row r="148" spans="1:26" ht="15.75" x14ac:dyDescent="0.2">
      <c r="A148" s="35">
        <f t="shared" si="3"/>
        <v>44468</v>
      </c>
      <c r="B148" s="36">
        <f>SUMIFS(СВЦЭМ!$C$39:$C$782,СВЦЭМ!$A$39:$A$782,$A148,СВЦЭМ!$B$39:$B$782,B$119)+'СЕТ СН'!$I$9+СВЦЭМ!$D$10+'СЕТ СН'!$I$6-'СЕТ СН'!$I$19</f>
        <v>1503.56375546</v>
      </c>
      <c r="C148" s="36">
        <f>SUMIFS(СВЦЭМ!$C$39:$C$782,СВЦЭМ!$A$39:$A$782,$A148,СВЦЭМ!$B$39:$B$782,C$119)+'СЕТ СН'!$I$9+СВЦЭМ!$D$10+'СЕТ СН'!$I$6-'СЕТ СН'!$I$19</f>
        <v>1611.2464053899998</v>
      </c>
      <c r="D148" s="36">
        <f>SUMIFS(СВЦЭМ!$C$39:$C$782,СВЦЭМ!$A$39:$A$782,$A148,СВЦЭМ!$B$39:$B$782,D$119)+'СЕТ СН'!$I$9+СВЦЭМ!$D$10+'СЕТ СН'!$I$6-'СЕТ СН'!$I$19</f>
        <v>1683.8487728099999</v>
      </c>
      <c r="E148" s="36">
        <f>SUMIFS(СВЦЭМ!$C$39:$C$782,СВЦЭМ!$A$39:$A$782,$A148,СВЦЭМ!$B$39:$B$782,E$119)+'СЕТ СН'!$I$9+СВЦЭМ!$D$10+'СЕТ СН'!$I$6-'СЕТ СН'!$I$19</f>
        <v>1663.0022623799998</v>
      </c>
      <c r="F148" s="36">
        <f>SUMIFS(СВЦЭМ!$C$39:$C$782,СВЦЭМ!$A$39:$A$782,$A148,СВЦЭМ!$B$39:$B$782,F$119)+'СЕТ СН'!$I$9+СВЦЭМ!$D$10+'СЕТ СН'!$I$6-'СЕТ СН'!$I$19</f>
        <v>1658.6744537</v>
      </c>
      <c r="G148" s="36">
        <f>SUMIFS(СВЦЭМ!$C$39:$C$782,СВЦЭМ!$A$39:$A$782,$A148,СВЦЭМ!$B$39:$B$782,G$119)+'СЕТ СН'!$I$9+СВЦЭМ!$D$10+'СЕТ СН'!$I$6-'СЕТ СН'!$I$19</f>
        <v>1649.8333589599999</v>
      </c>
      <c r="H148" s="36">
        <f>SUMIFS(СВЦЭМ!$C$39:$C$782,СВЦЭМ!$A$39:$A$782,$A148,СВЦЭМ!$B$39:$B$782,H$119)+'СЕТ СН'!$I$9+СВЦЭМ!$D$10+'СЕТ СН'!$I$6-'СЕТ СН'!$I$19</f>
        <v>1617.1436435599999</v>
      </c>
      <c r="I148" s="36">
        <f>SUMIFS(СВЦЭМ!$C$39:$C$782,СВЦЭМ!$A$39:$A$782,$A148,СВЦЭМ!$B$39:$B$782,I$119)+'СЕТ СН'!$I$9+СВЦЭМ!$D$10+'СЕТ СН'!$I$6-'СЕТ СН'!$I$19</f>
        <v>1562.07161402</v>
      </c>
      <c r="J148" s="36">
        <f>SUMIFS(СВЦЭМ!$C$39:$C$782,СВЦЭМ!$A$39:$A$782,$A148,СВЦЭМ!$B$39:$B$782,J$119)+'СЕТ СН'!$I$9+СВЦЭМ!$D$10+'СЕТ СН'!$I$6-'СЕТ СН'!$I$19</f>
        <v>1533.0069640300001</v>
      </c>
      <c r="K148" s="36">
        <f>SUMIFS(СВЦЭМ!$C$39:$C$782,СВЦЭМ!$A$39:$A$782,$A148,СВЦЭМ!$B$39:$B$782,K$119)+'СЕТ СН'!$I$9+СВЦЭМ!$D$10+'СЕТ СН'!$I$6-'СЕТ СН'!$I$19</f>
        <v>1472.46855637</v>
      </c>
      <c r="L148" s="36">
        <f>SUMIFS(СВЦЭМ!$C$39:$C$782,СВЦЭМ!$A$39:$A$782,$A148,СВЦЭМ!$B$39:$B$782,L$119)+'СЕТ СН'!$I$9+СВЦЭМ!$D$10+'СЕТ СН'!$I$6-'СЕТ СН'!$I$19</f>
        <v>1451.5299839300001</v>
      </c>
      <c r="M148" s="36">
        <f>SUMIFS(СВЦЭМ!$C$39:$C$782,СВЦЭМ!$A$39:$A$782,$A148,СВЦЭМ!$B$39:$B$782,M$119)+'СЕТ СН'!$I$9+СВЦЭМ!$D$10+'СЕТ СН'!$I$6-'СЕТ СН'!$I$19</f>
        <v>1445.0450631900001</v>
      </c>
      <c r="N148" s="36">
        <f>SUMIFS(СВЦЭМ!$C$39:$C$782,СВЦЭМ!$A$39:$A$782,$A148,СВЦЭМ!$B$39:$B$782,N$119)+'СЕТ СН'!$I$9+СВЦЭМ!$D$10+'СЕТ СН'!$I$6-'СЕТ СН'!$I$19</f>
        <v>1482.25922823</v>
      </c>
      <c r="O148" s="36">
        <f>SUMIFS(СВЦЭМ!$C$39:$C$782,СВЦЭМ!$A$39:$A$782,$A148,СВЦЭМ!$B$39:$B$782,O$119)+'СЕТ СН'!$I$9+СВЦЭМ!$D$10+'СЕТ СН'!$I$6-'СЕТ СН'!$I$19</f>
        <v>1508.1899337700002</v>
      </c>
      <c r="P148" s="36">
        <f>SUMIFS(СВЦЭМ!$C$39:$C$782,СВЦЭМ!$A$39:$A$782,$A148,СВЦЭМ!$B$39:$B$782,P$119)+'СЕТ СН'!$I$9+СВЦЭМ!$D$10+'СЕТ СН'!$I$6-'СЕТ СН'!$I$19</f>
        <v>1567.6313758899998</v>
      </c>
      <c r="Q148" s="36">
        <f>SUMIFS(СВЦЭМ!$C$39:$C$782,СВЦЭМ!$A$39:$A$782,$A148,СВЦЭМ!$B$39:$B$782,Q$119)+'СЕТ СН'!$I$9+СВЦЭМ!$D$10+'СЕТ СН'!$I$6-'СЕТ СН'!$I$19</f>
        <v>1571.7641571799998</v>
      </c>
      <c r="R148" s="36">
        <f>SUMIFS(СВЦЭМ!$C$39:$C$782,СВЦЭМ!$A$39:$A$782,$A148,СВЦЭМ!$B$39:$B$782,R$119)+'СЕТ СН'!$I$9+СВЦЭМ!$D$10+'СЕТ СН'!$I$6-'СЕТ СН'!$I$19</f>
        <v>1576.8128519699999</v>
      </c>
      <c r="S148" s="36">
        <f>SUMIFS(СВЦЭМ!$C$39:$C$782,СВЦЭМ!$A$39:$A$782,$A148,СВЦЭМ!$B$39:$B$782,S$119)+'СЕТ СН'!$I$9+СВЦЭМ!$D$10+'СЕТ СН'!$I$6-'СЕТ СН'!$I$19</f>
        <v>1550.3075914399999</v>
      </c>
      <c r="T148" s="36">
        <f>SUMIFS(СВЦЭМ!$C$39:$C$782,СВЦЭМ!$A$39:$A$782,$A148,СВЦЭМ!$B$39:$B$782,T$119)+'СЕТ СН'!$I$9+СВЦЭМ!$D$10+'СЕТ СН'!$I$6-'СЕТ СН'!$I$19</f>
        <v>1533.5183650600002</v>
      </c>
      <c r="U148" s="36">
        <f>SUMIFS(СВЦЭМ!$C$39:$C$782,СВЦЭМ!$A$39:$A$782,$A148,СВЦЭМ!$B$39:$B$782,U$119)+'СЕТ СН'!$I$9+СВЦЭМ!$D$10+'СЕТ СН'!$I$6-'СЕТ СН'!$I$19</f>
        <v>1485.93769116</v>
      </c>
      <c r="V148" s="36">
        <f>SUMIFS(СВЦЭМ!$C$39:$C$782,СВЦЭМ!$A$39:$A$782,$A148,СВЦЭМ!$B$39:$B$782,V$119)+'СЕТ СН'!$I$9+СВЦЭМ!$D$10+'СЕТ СН'!$I$6-'СЕТ СН'!$I$19</f>
        <v>1467.4052173700002</v>
      </c>
      <c r="W148" s="36">
        <f>SUMIFS(СВЦЭМ!$C$39:$C$782,СВЦЭМ!$A$39:$A$782,$A148,СВЦЭМ!$B$39:$B$782,W$119)+'СЕТ СН'!$I$9+СВЦЭМ!$D$10+'СЕТ СН'!$I$6-'СЕТ СН'!$I$19</f>
        <v>1452.6937355300001</v>
      </c>
      <c r="X148" s="36">
        <f>SUMIFS(СВЦЭМ!$C$39:$C$782,СВЦЭМ!$A$39:$A$782,$A148,СВЦЭМ!$B$39:$B$782,X$119)+'СЕТ СН'!$I$9+СВЦЭМ!$D$10+'СЕТ СН'!$I$6-'СЕТ СН'!$I$19</f>
        <v>1511.20708352</v>
      </c>
      <c r="Y148" s="36">
        <f>SUMIFS(СВЦЭМ!$C$39:$C$782,СВЦЭМ!$A$39:$A$782,$A148,СВЦЭМ!$B$39:$B$782,Y$119)+'СЕТ СН'!$I$9+СВЦЭМ!$D$10+'СЕТ СН'!$I$6-'СЕТ СН'!$I$19</f>
        <v>1521.6393910500001</v>
      </c>
    </row>
    <row r="149" spans="1:26" ht="15.75" x14ac:dyDescent="0.2">
      <c r="A149" s="35">
        <f t="shared" si="3"/>
        <v>44469</v>
      </c>
      <c r="B149" s="36">
        <f>SUMIFS(СВЦЭМ!$C$39:$C$782,СВЦЭМ!$A$39:$A$782,$A149,СВЦЭМ!$B$39:$B$782,B$119)+'СЕТ СН'!$I$9+СВЦЭМ!$D$10+'СЕТ СН'!$I$6-'СЕТ СН'!$I$19</f>
        <v>1540.3233795400001</v>
      </c>
      <c r="C149" s="36">
        <f>SUMIFS(СВЦЭМ!$C$39:$C$782,СВЦЭМ!$A$39:$A$782,$A149,СВЦЭМ!$B$39:$B$782,C$119)+'СЕТ СН'!$I$9+СВЦЭМ!$D$10+'СЕТ СН'!$I$6-'СЕТ СН'!$I$19</f>
        <v>1584.7986223599999</v>
      </c>
      <c r="D149" s="36">
        <f>SUMIFS(СВЦЭМ!$C$39:$C$782,СВЦЭМ!$A$39:$A$782,$A149,СВЦЭМ!$B$39:$B$782,D$119)+'СЕТ СН'!$I$9+СВЦЭМ!$D$10+'СЕТ СН'!$I$6-'СЕТ СН'!$I$19</f>
        <v>1645.0063297899999</v>
      </c>
      <c r="E149" s="36">
        <f>SUMIFS(СВЦЭМ!$C$39:$C$782,СВЦЭМ!$A$39:$A$782,$A149,СВЦЭМ!$B$39:$B$782,E$119)+'СЕТ СН'!$I$9+СВЦЭМ!$D$10+'СЕТ СН'!$I$6-'СЕТ СН'!$I$19</f>
        <v>1664.8575018499998</v>
      </c>
      <c r="F149" s="36">
        <f>SUMIFS(СВЦЭМ!$C$39:$C$782,СВЦЭМ!$A$39:$A$782,$A149,СВЦЭМ!$B$39:$B$782,F$119)+'СЕТ СН'!$I$9+СВЦЭМ!$D$10+'СЕТ СН'!$I$6-'СЕТ СН'!$I$19</f>
        <v>1654.4610436099999</v>
      </c>
      <c r="G149" s="36">
        <f>SUMIFS(СВЦЭМ!$C$39:$C$782,СВЦЭМ!$A$39:$A$782,$A149,СВЦЭМ!$B$39:$B$782,G$119)+'СЕТ СН'!$I$9+СВЦЭМ!$D$10+'СЕТ СН'!$I$6-'СЕТ СН'!$I$19</f>
        <v>1654.4793100299999</v>
      </c>
      <c r="H149" s="36">
        <f>SUMIFS(СВЦЭМ!$C$39:$C$782,СВЦЭМ!$A$39:$A$782,$A149,СВЦЭМ!$B$39:$B$782,H$119)+'СЕТ СН'!$I$9+СВЦЭМ!$D$10+'СЕТ СН'!$I$6-'СЕТ СН'!$I$19</f>
        <v>1589.8199156199998</v>
      </c>
      <c r="I149" s="36">
        <f>SUMIFS(СВЦЭМ!$C$39:$C$782,СВЦЭМ!$A$39:$A$782,$A149,СВЦЭМ!$B$39:$B$782,I$119)+'СЕТ СН'!$I$9+СВЦЭМ!$D$10+'СЕТ СН'!$I$6-'СЕТ СН'!$I$19</f>
        <v>1566.81176067</v>
      </c>
      <c r="J149" s="36">
        <f>SUMIFS(СВЦЭМ!$C$39:$C$782,СВЦЭМ!$A$39:$A$782,$A149,СВЦЭМ!$B$39:$B$782,J$119)+'СЕТ СН'!$I$9+СВЦЭМ!$D$10+'СЕТ СН'!$I$6-'СЕТ СН'!$I$19</f>
        <v>1534.0760565099999</v>
      </c>
      <c r="K149" s="36">
        <f>SUMIFS(СВЦЭМ!$C$39:$C$782,СВЦЭМ!$A$39:$A$782,$A149,СВЦЭМ!$B$39:$B$782,K$119)+'СЕТ СН'!$I$9+СВЦЭМ!$D$10+'СЕТ СН'!$I$6-'СЕТ СН'!$I$19</f>
        <v>1543.8045376600001</v>
      </c>
      <c r="L149" s="36">
        <f>SUMIFS(СВЦЭМ!$C$39:$C$782,СВЦЭМ!$A$39:$A$782,$A149,СВЦЭМ!$B$39:$B$782,L$119)+'СЕТ СН'!$I$9+СВЦЭМ!$D$10+'СЕТ СН'!$I$6-'СЕТ СН'!$I$19</f>
        <v>1551.1016171700001</v>
      </c>
      <c r="M149" s="36">
        <f>SUMIFS(СВЦЭМ!$C$39:$C$782,СВЦЭМ!$A$39:$A$782,$A149,СВЦЭМ!$B$39:$B$782,M$119)+'СЕТ СН'!$I$9+СВЦЭМ!$D$10+'СЕТ СН'!$I$6-'СЕТ СН'!$I$19</f>
        <v>1538.67313558</v>
      </c>
      <c r="N149" s="36">
        <f>SUMIFS(СВЦЭМ!$C$39:$C$782,СВЦЭМ!$A$39:$A$782,$A149,СВЦЭМ!$B$39:$B$782,N$119)+'СЕТ СН'!$I$9+СВЦЭМ!$D$10+'СЕТ СН'!$I$6-'СЕТ СН'!$I$19</f>
        <v>1514.44218428</v>
      </c>
      <c r="O149" s="36">
        <f>SUMIFS(СВЦЭМ!$C$39:$C$782,СВЦЭМ!$A$39:$A$782,$A149,СВЦЭМ!$B$39:$B$782,O$119)+'СЕТ СН'!$I$9+СВЦЭМ!$D$10+'СЕТ СН'!$I$6-'СЕТ СН'!$I$19</f>
        <v>1521.7255821700001</v>
      </c>
      <c r="P149" s="36">
        <f>SUMIFS(СВЦЭМ!$C$39:$C$782,СВЦЭМ!$A$39:$A$782,$A149,СВЦЭМ!$B$39:$B$782,P$119)+'СЕТ СН'!$I$9+СВЦЭМ!$D$10+'СЕТ СН'!$I$6-'СЕТ СН'!$I$19</f>
        <v>1567.2134357799998</v>
      </c>
      <c r="Q149" s="36">
        <f>SUMIFS(СВЦЭМ!$C$39:$C$782,СВЦЭМ!$A$39:$A$782,$A149,СВЦЭМ!$B$39:$B$782,Q$119)+'СЕТ СН'!$I$9+СВЦЭМ!$D$10+'СЕТ СН'!$I$6-'СЕТ СН'!$I$19</f>
        <v>1573.6072406799999</v>
      </c>
      <c r="R149" s="36">
        <f>SUMIFS(СВЦЭМ!$C$39:$C$782,СВЦЭМ!$A$39:$A$782,$A149,СВЦЭМ!$B$39:$B$782,R$119)+'СЕТ СН'!$I$9+СВЦЭМ!$D$10+'СЕТ СН'!$I$6-'СЕТ СН'!$I$19</f>
        <v>1567.9930397199998</v>
      </c>
      <c r="S149" s="36">
        <f>SUMIFS(СВЦЭМ!$C$39:$C$782,СВЦЭМ!$A$39:$A$782,$A149,СВЦЭМ!$B$39:$B$782,S$119)+'СЕТ СН'!$I$9+СВЦЭМ!$D$10+'СЕТ СН'!$I$6-'СЕТ СН'!$I$19</f>
        <v>1510.91663883</v>
      </c>
      <c r="T149" s="36">
        <f>SUMIFS(СВЦЭМ!$C$39:$C$782,СВЦЭМ!$A$39:$A$782,$A149,СВЦЭМ!$B$39:$B$782,T$119)+'СЕТ СН'!$I$9+СВЦЭМ!$D$10+'СЕТ СН'!$I$6-'СЕТ СН'!$I$19</f>
        <v>1526.35842688</v>
      </c>
      <c r="U149" s="36">
        <f>SUMIFS(СВЦЭМ!$C$39:$C$782,СВЦЭМ!$A$39:$A$782,$A149,СВЦЭМ!$B$39:$B$782,U$119)+'СЕТ СН'!$I$9+СВЦЭМ!$D$10+'СЕТ СН'!$I$6-'СЕТ СН'!$I$19</f>
        <v>1500.98985227</v>
      </c>
      <c r="V149" s="36">
        <f>SUMIFS(СВЦЭМ!$C$39:$C$782,СВЦЭМ!$A$39:$A$782,$A149,СВЦЭМ!$B$39:$B$782,V$119)+'СЕТ СН'!$I$9+СВЦЭМ!$D$10+'СЕТ СН'!$I$6-'СЕТ СН'!$I$19</f>
        <v>1490.8654607399999</v>
      </c>
      <c r="W149" s="36">
        <f>SUMIFS(СВЦЭМ!$C$39:$C$782,СВЦЭМ!$A$39:$A$782,$A149,СВЦЭМ!$B$39:$B$782,W$119)+'СЕТ СН'!$I$9+СВЦЭМ!$D$10+'СЕТ СН'!$I$6-'СЕТ СН'!$I$19</f>
        <v>1480.7815764699999</v>
      </c>
      <c r="X149" s="36">
        <f>SUMIFS(СВЦЭМ!$C$39:$C$782,СВЦЭМ!$A$39:$A$782,$A149,СВЦЭМ!$B$39:$B$782,X$119)+'СЕТ СН'!$I$9+СВЦЭМ!$D$10+'СЕТ СН'!$I$6-'СЕТ СН'!$I$19</f>
        <v>1504.25045385</v>
      </c>
      <c r="Y149" s="36">
        <f>SUMIFS(СВЦЭМ!$C$39:$C$782,СВЦЭМ!$A$39:$A$782,$A149,СВЦЭМ!$B$39:$B$782,Y$119)+'СЕТ СН'!$I$9+СВЦЭМ!$D$10+'СЕТ СН'!$I$6-'СЕТ СН'!$I$19</f>
        <v>1548.9442052699999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74</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419952.44477172312</v>
      </c>
      <c r="O155" s="139"/>
      <c r="P155" s="138">
        <f>СВЦЭМ!$D$12+'СЕТ СН'!$F$10-'СЕТ СН'!$G$20</f>
        <v>419952.44477172312</v>
      </c>
      <c r="Q155" s="139"/>
      <c r="R155" s="138">
        <f>СВЦЭМ!$D$12+'СЕТ СН'!$F$10-'СЕТ СН'!$H$20</f>
        <v>419952.44477172312</v>
      </c>
      <c r="S155" s="139"/>
      <c r="T155" s="138">
        <f>СВЦЭМ!$D$12+'СЕТ СН'!$F$10-'СЕТ СН'!$I$20</f>
        <v>419952.44477172312</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75</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921252.81</v>
      </c>
      <c r="O159" s="143"/>
      <c r="P159" s="143">
        <f>'СЕТ СН'!$G$7</f>
        <v>1390504.25</v>
      </c>
      <c r="Q159" s="143"/>
      <c r="R159" s="143">
        <f>'СЕТ СН'!$H$7</f>
        <v>1121579.57</v>
      </c>
      <c r="S159" s="143"/>
      <c r="T159" s="143">
        <f>'СЕТ СН'!$I$7</f>
        <v>908172.80000000005</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2021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01.09.2021</v>
      </c>
      <c r="B12" s="36">
        <f>SUMIFS(СВЦЭМ!$D$39:$D$782,СВЦЭМ!$A$39:$A$782,$A12,СВЦЭМ!$B$39:$B$782,B$11)+'СЕТ СН'!$F$11+СВЦЭМ!$D$10+'СЕТ СН'!$F$5-'СЕТ СН'!$F$21</f>
        <v>2368.9230627299999</v>
      </c>
      <c r="C12" s="36">
        <f>SUMIFS(СВЦЭМ!$D$39:$D$782,СВЦЭМ!$A$39:$A$782,$A12,СВЦЭМ!$B$39:$B$782,C$11)+'СЕТ СН'!$F$11+СВЦЭМ!$D$10+'СЕТ СН'!$F$5-'СЕТ СН'!$F$21</f>
        <v>2467.06544867</v>
      </c>
      <c r="D12" s="36">
        <f>SUMIFS(СВЦЭМ!$D$39:$D$782,СВЦЭМ!$A$39:$A$782,$A12,СВЦЭМ!$B$39:$B$782,D$11)+'СЕТ СН'!$F$11+СВЦЭМ!$D$10+'СЕТ СН'!$F$5-'СЕТ СН'!$F$21</f>
        <v>2545.6464068499999</v>
      </c>
      <c r="E12" s="36">
        <f>SUMIFS(СВЦЭМ!$D$39:$D$782,СВЦЭМ!$A$39:$A$782,$A12,СВЦЭМ!$B$39:$B$782,E$11)+'СЕТ СН'!$F$11+СВЦЭМ!$D$10+'СЕТ СН'!$F$5-'СЕТ СН'!$F$21</f>
        <v>2576.57640223</v>
      </c>
      <c r="F12" s="36">
        <f>SUMIFS(СВЦЭМ!$D$39:$D$782,СВЦЭМ!$A$39:$A$782,$A12,СВЦЭМ!$B$39:$B$782,F$11)+'СЕТ СН'!$F$11+СВЦЭМ!$D$10+'СЕТ СН'!$F$5-'СЕТ СН'!$F$21</f>
        <v>2574.8057489399998</v>
      </c>
      <c r="G12" s="36">
        <f>SUMIFS(СВЦЭМ!$D$39:$D$782,СВЦЭМ!$A$39:$A$782,$A12,СВЦЭМ!$B$39:$B$782,G$11)+'СЕТ СН'!$F$11+СВЦЭМ!$D$10+'СЕТ СН'!$F$5-'СЕТ СН'!$F$21</f>
        <v>2544.56795637</v>
      </c>
      <c r="H12" s="36">
        <f>SUMIFS(СВЦЭМ!$D$39:$D$782,СВЦЭМ!$A$39:$A$782,$A12,СВЦЭМ!$B$39:$B$782,H$11)+'СЕТ СН'!$F$11+СВЦЭМ!$D$10+'СЕТ СН'!$F$5-'СЕТ СН'!$F$21</f>
        <v>2490.6783326599998</v>
      </c>
      <c r="I12" s="36">
        <f>SUMIFS(СВЦЭМ!$D$39:$D$782,СВЦЭМ!$A$39:$A$782,$A12,СВЦЭМ!$B$39:$B$782,I$11)+'СЕТ СН'!$F$11+СВЦЭМ!$D$10+'СЕТ СН'!$F$5-'СЕТ СН'!$F$21</f>
        <v>2415.5689486699998</v>
      </c>
      <c r="J12" s="36">
        <f>SUMIFS(СВЦЭМ!$D$39:$D$782,СВЦЭМ!$A$39:$A$782,$A12,СВЦЭМ!$B$39:$B$782,J$11)+'СЕТ СН'!$F$11+СВЦЭМ!$D$10+'СЕТ СН'!$F$5-'СЕТ СН'!$F$21</f>
        <v>2361.61058331</v>
      </c>
      <c r="K12" s="36">
        <f>SUMIFS(СВЦЭМ!$D$39:$D$782,СВЦЭМ!$A$39:$A$782,$A12,СВЦЭМ!$B$39:$B$782,K$11)+'СЕТ СН'!$F$11+СВЦЭМ!$D$10+'СЕТ СН'!$F$5-'СЕТ СН'!$F$21</f>
        <v>2323.4890829400001</v>
      </c>
      <c r="L12" s="36">
        <f>SUMIFS(СВЦЭМ!$D$39:$D$782,СВЦЭМ!$A$39:$A$782,$A12,СВЦЭМ!$B$39:$B$782,L$11)+'СЕТ СН'!$F$11+СВЦЭМ!$D$10+'СЕТ СН'!$F$5-'СЕТ СН'!$F$21</f>
        <v>2308.72544002</v>
      </c>
      <c r="M12" s="36">
        <f>SUMIFS(СВЦЭМ!$D$39:$D$782,СВЦЭМ!$A$39:$A$782,$A12,СВЦЭМ!$B$39:$B$782,M$11)+'СЕТ СН'!$F$11+СВЦЭМ!$D$10+'СЕТ СН'!$F$5-'СЕТ СН'!$F$21</f>
        <v>2309.4086070499998</v>
      </c>
      <c r="N12" s="36">
        <f>SUMIFS(СВЦЭМ!$D$39:$D$782,СВЦЭМ!$A$39:$A$782,$A12,СВЦЭМ!$B$39:$B$782,N$11)+'СЕТ СН'!$F$11+СВЦЭМ!$D$10+'СЕТ СН'!$F$5-'СЕТ СН'!$F$21</f>
        <v>2331.8496546199999</v>
      </c>
      <c r="O12" s="36">
        <f>SUMIFS(СВЦЭМ!$D$39:$D$782,СВЦЭМ!$A$39:$A$782,$A12,СВЦЭМ!$B$39:$B$782,O$11)+'СЕТ СН'!$F$11+СВЦЭМ!$D$10+'СЕТ СН'!$F$5-'СЕТ СН'!$F$21</f>
        <v>2370.5265485600003</v>
      </c>
      <c r="P12" s="36">
        <f>SUMIFS(СВЦЭМ!$D$39:$D$782,СВЦЭМ!$A$39:$A$782,$A12,СВЦЭМ!$B$39:$B$782,P$11)+'СЕТ СН'!$F$11+СВЦЭМ!$D$10+'СЕТ СН'!$F$5-'СЕТ СН'!$F$21</f>
        <v>2404.2366496700001</v>
      </c>
      <c r="Q12" s="36">
        <f>SUMIFS(СВЦЭМ!$D$39:$D$782,СВЦЭМ!$A$39:$A$782,$A12,СВЦЭМ!$B$39:$B$782,Q$11)+'СЕТ СН'!$F$11+СВЦЭМ!$D$10+'СЕТ СН'!$F$5-'СЕТ СН'!$F$21</f>
        <v>2406.2618760699997</v>
      </c>
      <c r="R12" s="36">
        <f>SUMIFS(СВЦЭМ!$D$39:$D$782,СВЦЭМ!$A$39:$A$782,$A12,СВЦЭМ!$B$39:$B$782,R$11)+'СЕТ СН'!$F$11+СВЦЭМ!$D$10+'СЕТ СН'!$F$5-'СЕТ СН'!$F$21</f>
        <v>2400.7962704800002</v>
      </c>
      <c r="S12" s="36">
        <f>SUMIFS(СВЦЭМ!$D$39:$D$782,СВЦЭМ!$A$39:$A$782,$A12,СВЦЭМ!$B$39:$B$782,S$11)+'СЕТ СН'!$F$11+СВЦЭМ!$D$10+'СЕТ СН'!$F$5-'СЕТ СН'!$F$21</f>
        <v>2369.9300972999999</v>
      </c>
      <c r="T12" s="36">
        <f>SUMIFS(СВЦЭМ!$D$39:$D$782,СВЦЭМ!$A$39:$A$782,$A12,СВЦЭМ!$B$39:$B$782,T$11)+'СЕТ СН'!$F$11+СВЦЭМ!$D$10+'СЕТ СН'!$F$5-'СЕТ СН'!$F$21</f>
        <v>2331.6604688699999</v>
      </c>
      <c r="U12" s="36">
        <f>SUMIFS(СВЦЭМ!$D$39:$D$782,СВЦЭМ!$A$39:$A$782,$A12,СВЦЭМ!$B$39:$B$782,U$11)+'СЕТ СН'!$F$11+СВЦЭМ!$D$10+'СЕТ СН'!$F$5-'СЕТ СН'!$F$21</f>
        <v>2298.4571978499998</v>
      </c>
      <c r="V12" s="36">
        <f>SUMIFS(СВЦЭМ!$D$39:$D$782,СВЦЭМ!$A$39:$A$782,$A12,СВЦЭМ!$B$39:$B$782,V$11)+'СЕТ СН'!$F$11+СВЦЭМ!$D$10+'СЕТ СН'!$F$5-'СЕТ СН'!$F$21</f>
        <v>2303.2466485499999</v>
      </c>
      <c r="W12" s="36">
        <f>SUMIFS(СВЦЭМ!$D$39:$D$782,СВЦЭМ!$A$39:$A$782,$A12,СВЦЭМ!$B$39:$B$782,W$11)+'СЕТ СН'!$F$11+СВЦЭМ!$D$10+'СЕТ СН'!$F$5-'СЕТ СН'!$F$21</f>
        <v>2301.4194370599998</v>
      </c>
      <c r="X12" s="36">
        <f>SUMIFS(СВЦЭМ!$D$39:$D$782,СВЦЭМ!$A$39:$A$782,$A12,СВЦЭМ!$B$39:$B$782,X$11)+'СЕТ СН'!$F$11+СВЦЭМ!$D$10+'СЕТ СН'!$F$5-'СЕТ СН'!$F$21</f>
        <v>2299.7512421400002</v>
      </c>
      <c r="Y12" s="36">
        <f>SUMIFS(СВЦЭМ!$D$39:$D$782,СВЦЭМ!$A$39:$A$782,$A12,СВЦЭМ!$B$39:$B$782,Y$11)+'СЕТ СН'!$F$11+СВЦЭМ!$D$10+'СЕТ СН'!$F$5-'СЕТ СН'!$F$21</f>
        <v>2367.4785771500001</v>
      </c>
      <c r="AA12" s="45"/>
    </row>
    <row r="13" spans="1:27" ht="15.75" x14ac:dyDescent="0.2">
      <c r="A13" s="35">
        <f>A12+1</f>
        <v>44441</v>
      </c>
      <c r="B13" s="36">
        <f>SUMIFS(СВЦЭМ!$D$39:$D$782,СВЦЭМ!$A$39:$A$782,$A13,СВЦЭМ!$B$39:$B$782,B$11)+'СЕТ СН'!$F$11+СВЦЭМ!$D$10+'СЕТ СН'!$F$5-'СЕТ СН'!$F$21</f>
        <v>2459.8765180800001</v>
      </c>
      <c r="C13" s="36">
        <f>SUMIFS(СВЦЭМ!$D$39:$D$782,СВЦЭМ!$A$39:$A$782,$A13,СВЦЭМ!$B$39:$B$782,C$11)+'СЕТ СН'!$F$11+СВЦЭМ!$D$10+'СЕТ СН'!$F$5-'СЕТ СН'!$F$21</f>
        <v>2533.4738112099999</v>
      </c>
      <c r="D13" s="36">
        <f>SUMIFS(СВЦЭМ!$D$39:$D$782,СВЦЭМ!$A$39:$A$782,$A13,СВЦЭМ!$B$39:$B$782,D$11)+'СЕТ СН'!$F$11+СВЦЭМ!$D$10+'СЕТ СН'!$F$5-'СЕТ СН'!$F$21</f>
        <v>2610.98769434</v>
      </c>
      <c r="E13" s="36">
        <f>SUMIFS(СВЦЭМ!$D$39:$D$782,СВЦЭМ!$A$39:$A$782,$A13,СВЦЭМ!$B$39:$B$782,E$11)+'СЕТ СН'!$F$11+СВЦЭМ!$D$10+'СЕТ СН'!$F$5-'СЕТ СН'!$F$21</f>
        <v>2629.0927470199999</v>
      </c>
      <c r="F13" s="36">
        <f>SUMIFS(СВЦЭМ!$D$39:$D$782,СВЦЭМ!$A$39:$A$782,$A13,СВЦЭМ!$B$39:$B$782,F$11)+'СЕТ СН'!$F$11+СВЦЭМ!$D$10+'СЕТ СН'!$F$5-'СЕТ СН'!$F$21</f>
        <v>2612.3987732099999</v>
      </c>
      <c r="G13" s="36">
        <f>SUMIFS(СВЦЭМ!$D$39:$D$782,СВЦЭМ!$A$39:$A$782,$A13,СВЦЭМ!$B$39:$B$782,G$11)+'СЕТ СН'!$F$11+СВЦЭМ!$D$10+'СЕТ СН'!$F$5-'СЕТ СН'!$F$21</f>
        <v>2592.1393040200001</v>
      </c>
      <c r="H13" s="36">
        <f>SUMIFS(СВЦЭМ!$D$39:$D$782,СВЦЭМ!$A$39:$A$782,$A13,СВЦЭМ!$B$39:$B$782,H$11)+'СЕТ СН'!$F$11+СВЦЭМ!$D$10+'СЕТ СН'!$F$5-'СЕТ СН'!$F$21</f>
        <v>2542.3368159399997</v>
      </c>
      <c r="I13" s="36">
        <f>SUMIFS(СВЦЭМ!$D$39:$D$782,СВЦЭМ!$A$39:$A$782,$A13,СВЦЭМ!$B$39:$B$782,I$11)+'СЕТ СН'!$F$11+СВЦЭМ!$D$10+'СЕТ СН'!$F$5-'СЕТ СН'!$F$21</f>
        <v>2463.5696925699999</v>
      </c>
      <c r="J13" s="36">
        <f>SUMIFS(СВЦЭМ!$D$39:$D$782,СВЦЭМ!$A$39:$A$782,$A13,СВЦЭМ!$B$39:$B$782,J$11)+'СЕТ СН'!$F$11+СВЦЭМ!$D$10+'СЕТ СН'!$F$5-'СЕТ СН'!$F$21</f>
        <v>2373.7134452400001</v>
      </c>
      <c r="K13" s="36">
        <f>SUMIFS(СВЦЭМ!$D$39:$D$782,СВЦЭМ!$A$39:$A$782,$A13,СВЦЭМ!$B$39:$B$782,K$11)+'СЕТ СН'!$F$11+СВЦЭМ!$D$10+'СЕТ СН'!$F$5-'СЕТ СН'!$F$21</f>
        <v>2351.7913366900002</v>
      </c>
      <c r="L13" s="36">
        <f>SUMIFS(СВЦЭМ!$D$39:$D$782,СВЦЭМ!$A$39:$A$782,$A13,СВЦЭМ!$B$39:$B$782,L$11)+'СЕТ СН'!$F$11+СВЦЭМ!$D$10+'СЕТ СН'!$F$5-'СЕТ СН'!$F$21</f>
        <v>2345.30990509</v>
      </c>
      <c r="M13" s="36">
        <f>SUMIFS(СВЦЭМ!$D$39:$D$782,СВЦЭМ!$A$39:$A$782,$A13,СВЦЭМ!$B$39:$B$782,M$11)+'СЕТ СН'!$F$11+СВЦЭМ!$D$10+'СЕТ СН'!$F$5-'СЕТ СН'!$F$21</f>
        <v>2359.8772239700002</v>
      </c>
      <c r="N13" s="36">
        <f>SUMIFS(СВЦЭМ!$D$39:$D$782,СВЦЭМ!$A$39:$A$782,$A13,СВЦЭМ!$B$39:$B$782,N$11)+'СЕТ СН'!$F$11+СВЦЭМ!$D$10+'СЕТ СН'!$F$5-'СЕТ СН'!$F$21</f>
        <v>2362.26706083</v>
      </c>
      <c r="O13" s="36">
        <f>SUMIFS(СВЦЭМ!$D$39:$D$782,СВЦЭМ!$A$39:$A$782,$A13,СВЦЭМ!$B$39:$B$782,O$11)+'СЕТ СН'!$F$11+СВЦЭМ!$D$10+'СЕТ СН'!$F$5-'СЕТ СН'!$F$21</f>
        <v>2401.12982272</v>
      </c>
      <c r="P13" s="36">
        <f>SUMIFS(СВЦЭМ!$D$39:$D$782,СВЦЭМ!$A$39:$A$782,$A13,СВЦЭМ!$B$39:$B$782,P$11)+'СЕТ СН'!$F$11+СВЦЭМ!$D$10+'СЕТ СН'!$F$5-'СЕТ СН'!$F$21</f>
        <v>2431.2016119099999</v>
      </c>
      <c r="Q13" s="36">
        <f>SUMIFS(СВЦЭМ!$D$39:$D$782,СВЦЭМ!$A$39:$A$782,$A13,СВЦЭМ!$B$39:$B$782,Q$11)+'СЕТ СН'!$F$11+СВЦЭМ!$D$10+'СЕТ СН'!$F$5-'СЕТ СН'!$F$21</f>
        <v>2431.2713605999998</v>
      </c>
      <c r="R13" s="36">
        <f>SUMIFS(СВЦЭМ!$D$39:$D$782,СВЦЭМ!$A$39:$A$782,$A13,СВЦЭМ!$B$39:$B$782,R$11)+'СЕТ СН'!$F$11+СВЦЭМ!$D$10+'СЕТ СН'!$F$5-'СЕТ СН'!$F$21</f>
        <v>2429.8084888200001</v>
      </c>
      <c r="S13" s="36">
        <f>SUMIFS(СВЦЭМ!$D$39:$D$782,СВЦЭМ!$A$39:$A$782,$A13,СВЦЭМ!$B$39:$B$782,S$11)+'СЕТ СН'!$F$11+СВЦЭМ!$D$10+'СЕТ СН'!$F$5-'СЕТ СН'!$F$21</f>
        <v>2409.2816118199999</v>
      </c>
      <c r="T13" s="36">
        <f>SUMIFS(СВЦЭМ!$D$39:$D$782,СВЦЭМ!$A$39:$A$782,$A13,СВЦЭМ!$B$39:$B$782,T$11)+'СЕТ СН'!$F$11+СВЦЭМ!$D$10+'СЕТ СН'!$F$5-'СЕТ СН'!$F$21</f>
        <v>2403.89015165</v>
      </c>
      <c r="U13" s="36">
        <f>SUMIFS(СВЦЭМ!$D$39:$D$782,СВЦЭМ!$A$39:$A$782,$A13,СВЦЭМ!$B$39:$B$782,U$11)+'СЕТ СН'!$F$11+СВЦЭМ!$D$10+'СЕТ СН'!$F$5-'СЕТ СН'!$F$21</f>
        <v>2382.7925199900001</v>
      </c>
      <c r="V13" s="36">
        <f>SUMIFS(СВЦЭМ!$D$39:$D$782,СВЦЭМ!$A$39:$A$782,$A13,СВЦЭМ!$B$39:$B$782,V$11)+'СЕТ СН'!$F$11+СВЦЭМ!$D$10+'СЕТ СН'!$F$5-'СЕТ СН'!$F$21</f>
        <v>2399.5083852500002</v>
      </c>
      <c r="W13" s="36">
        <f>SUMIFS(СВЦЭМ!$D$39:$D$782,СВЦЭМ!$A$39:$A$782,$A13,СВЦЭМ!$B$39:$B$782,W$11)+'СЕТ СН'!$F$11+СВЦЭМ!$D$10+'СЕТ СН'!$F$5-'СЕТ СН'!$F$21</f>
        <v>2395.2664862000001</v>
      </c>
      <c r="X13" s="36">
        <f>SUMIFS(СВЦЭМ!$D$39:$D$782,СВЦЭМ!$A$39:$A$782,$A13,СВЦЭМ!$B$39:$B$782,X$11)+'СЕТ СН'!$F$11+СВЦЭМ!$D$10+'СЕТ СН'!$F$5-'СЕТ СН'!$F$21</f>
        <v>2372.4100839499997</v>
      </c>
      <c r="Y13" s="36">
        <f>SUMIFS(СВЦЭМ!$D$39:$D$782,СВЦЭМ!$A$39:$A$782,$A13,СВЦЭМ!$B$39:$B$782,Y$11)+'СЕТ СН'!$F$11+СВЦЭМ!$D$10+'СЕТ СН'!$F$5-'СЕТ СН'!$F$21</f>
        <v>2386.1429725399998</v>
      </c>
    </row>
    <row r="14" spans="1:27" ht="15.75" x14ac:dyDescent="0.2">
      <c r="A14" s="35">
        <f t="shared" ref="A14:A41" si="0">A13+1</f>
        <v>44442</v>
      </c>
      <c r="B14" s="36">
        <f>SUMIFS(СВЦЭМ!$D$39:$D$782,СВЦЭМ!$A$39:$A$782,$A14,СВЦЭМ!$B$39:$B$782,B$11)+'СЕТ СН'!$F$11+СВЦЭМ!$D$10+'СЕТ СН'!$F$5-'СЕТ СН'!$F$21</f>
        <v>2469.7142185799999</v>
      </c>
      <c r="C14" s="36">
        <f>SUMIFS(СВЦЭМ!$D$39:$D$782,СВЦЭМ!$A$39:$A$782,$A14,СВЦЭМ!$B$39:$B$782,C$11)+'СЕТ СН'!$F$11+СВЦЭМ!$D$10+'СЕТ СН'!$F$5-'СЕТ СН'!$F$21</f>
        <v>2542.19581879</v>
      </c>
      <c r="D14" s="36">
        <f>SUMIFS(СВЦЭМ!$D$39:$D$782,СВЦЭМ!$A$39:$A$782,$A14,СВЦЭМ!$B$39:$B$782,D$11)+'СЕТ СН'!$F$11+СВЦЭМ!$D$10+'СЕТ СН'!$F$5-'СЕТ СН'!$F$21</f>
        <v>2605.1189224499999</v>
      </c>
      <c r="E14" s="36">
        <f>SUMIFS(СВЦЭМ!$D$39:$D$782,СВЦЭМ!$A$39:$A$782,$A14,СВЦЭМ!$B$39:$B$782,E$11)+'СЕТ СН'!$F$11+СВЦЭМ!$D$10+'СЕТ СН'!$F$5-'СЕТ СН'!$F$21</f>
        <v>2627.48413983</v>
      </c>
      <c r="F14" s="36">
        <f>SUMIFS(СВЦЭМ!$D$39:$D$782,СВЦЭМ!$A$39:$A$782,$A14,СВЦЭМ!$B$39:$B$782,F$11)+'СЕТ СН'!$F$11+СВЦЭМ!$D$10+'СЕТ СН'!$F$5-'СЕТ СН'!$F$21</f>
        <v>2619.79057023</v>
      </c>
      <c r="G14" s="36">
        <f>SUMIFS(СВЦЭМ!$D$39:$D$782,СВЦЭМ!$A$39:$A$782,$A14,СВЦЭМ!$B$39:$B$782,G$11)+'СЕТ СН'!$F$11+СВЦЭМ!$D$10+'СЕТ СН'!$F$5-'СЕТ СН'!$F$21</f>
        <v>2587.0745056300002</v>
      </c>
      <c r="H14" s="36">
        <f>SUMIFS(СВЦЭМ!$D$39:$D$782,СВЦЭМ!$A$39:$A$782,$A14,СВЦЭМ!$B$39:$B$782,H$11)+'СЕТ СН'!$F$11+СВЦЭМ!$D$10+'СЕТ СН'!$F$5-'СЕТ СН'!$F$21</f>
        <v>2523.3801334899999</v>
      </c>
      <c r="I14" s="36">
        <f>SUMIFS(СВЦЭМ!$D$39:$D$782,СВЦЭМ!$A$39:$A$782,$A14,СВЦЭМ!$B$39:$B$782,I$11)+'СЕТ СН'!$F$11+СВЦЭМ!$D$10+'СЕТ СН'!$F$5-'СЕТ СН'!$F$21</f>
        <v>2441.2027496199998</v>
      </c>
      <c r="J14" s="36">
        <f>SUMIFS(СВЦЭМ!$D$39:$D$782,СВЦЭМ!$A$39:$A$782,$A14,СВЦЭМ!$B$39:$B$782,J$11)+'СЕТ СН'!$F$11+СВЦЭМ!$D$10+'СЕТ СН'!$F$5-'СЕТ СН'!$F$21</f>
        <v>2377.2389768200001</v>
      </c>
      <c r="K14" s="36">
        <f>SUMIFS(СВЦЭМ!$D$39:$D$782,СВЦЭМ!$A$39:$A$782,$A14,СВЦЭМ!$B$39:$B$782,K$11)+'СЕТ СН'!$F$11+СВЦЭМ!$D$10+'СЕТ СН'!$F$5-'СЕТ СН'!$F$21</f>
        <v>2354.8196423700001</v>
      </c>
      <c r="L14" s="36">
        <f>SUMIFS(СВЦЭМ!$D$39:$D$782,СВЦЭМ!$A$39:$A$782,$A14,СВЦЭМ!$B$39:$B$782,L$11)+'СЕТ СН'!$F$11+СВЦЭМ!$D$10+'СЕТ СН'!$F$5-'СЕТ СН'!$F$21</f>
        <v>2351.2228235699999</v>
      </c>
      <c r="M14" s="36">
        <f>SUMIFS(СВЦЭМ!$D$39:$D$782,СВЦЭМ!$A$39:$A$782,$A14,СВЦЭМ!$B$39:$B$782,M$11)+'СЕТ СН'!$F$11+СВЦЭМ!$D$10+'СЕТ СН'!$F$5-'СЕТ СН'!$F$21</f>
        <v>2345.2282466799998</v>
      </c>
      <c r="N14" s="36">
        <f>SUMIFS(СВЦЭМ!$D$39:$D$782,СВЦЭМ!$A$39:$A$782,$A14,СВЦЭМ!$B$39:$B$782,N$11)+'СЕТ СН'!$F$11+СВЦЭМ!$D$10+'СЕТ СН'!$F$5-'СЕТ СН'!$F$21</f>
        <v>2352.5310193099999</v>
      </c>
      <c r="O14" s="36">
        <f>SUMIFS(СВЦЭМ!$D$39:$D$782,СВЦЭМ!$A$39:$A$782,$A14,СВЦЭМ!$B$39:$B$782,O$11)+'СЕТ СН'!$F$11+СВЦЭМ!$D$10+'СЕТ СН'!$F$5-'СЕТ СН'!$F$21</f>
        <v>2372.0191195500001</v>
      </c>
      <c r="P14" s="36">
        <f>SUMIFS(СВЦЭМ!$D$39:$D$782,СВЦЭМ!$A$39:$A$782,$A14,СВЦЭМ!$B$39:$B$782,P$11)+'СЕТ СН'!$F$11+СВЦЭМ!$D$10+'СЕТ СН'!$F$5-'СЕТ СН'!$F$21</f>
        <v>2407.1169233000001</v>
      </c>
      <c r="Q14" s="36">
        <f>SUMIFS(СВЦЭМ!$D$39:$D$782,СВЦЭМ!$A$39:$A$782,$A14,СВЦЭМ!$B$39:$B$782,Q$11)+'СЕТ СН'!$F$11+СВЦЭМ!$D$10+'СЕТ СН'!$F$5-'СЕТ СН'!$F$21</f>
        <v>2419.6006252900002</v>
      </c>
      <c r="R14" s="36">
        <f>SUMIFS(СВЦЭМ!$D$39:$D$782,СВЦЭМ!$A$39:$A$782,$A14,СВЦЭМ!$B$39:$B$782,R$11)+'СЕТ СН'!$F$11+СВЦЭМ!$D$10+'СЕТ СН'!$F$5-'СЕТ СН'!$F$21</f>
        <v>2416.8519017200001</v>
      </c>
      <c r="S14" s="36">
        <f>SUMIFS(СВЦЭМ!$D$39:$D$782,СВЦЭМ!$A$39:$A$782,$A14,СВЦЭМ!$B$39:$B$782,S$11)+'СЕТ СН'!$F$11+СВЦЭМ!$D$10+'СЕТ СН'!$F$5-'СЕТ СН'!$F$21</f>
        <v>2398.7080364399999</v>
      </c>
      <c r="T14" s="36">
        <f>SUMIFS(СВЦЭМ!$D$39:$D$782,СВЦЭМ!$A$39:$A$782,$A14,СВЦЭМ!$B$39:$B$782,T$11)+'СЕТ СН'!$F$11+СВЦЭМ!$D$10+'СЕТ СН'!$F$5-'СЕТ СН'!$F$21</f>
        <v>2366.0594928999999</v>
      </c>
      <c r="U14" s="36">
        <f>SUMIFS(СВЦЭМ!$D$39:$D$782,СВЦЭМ!$A$39:$A$782,$A14,СВЦЭМ!$B$39:$B$782,U$11)+'СЕТ СН'!$F$11+СВЦЭМ!$D$10+'СЕТ СН'!$F$5-'СЕТ СН'!$F$21</f>
        <v>2362.5664813200001</v>
      </c>
      <c r="V14" s="36">
        <f>SUMIFS(СВЦЭМ!$D$39:$D$782,СВЦЭМ!$A$39:$A$782,$A14,СВЦЭМ!$B$39:$B$782,V$11)+'СЕТ СН'!$F$11+СВЦЭМ!$D$10+'СЕТ СН'!$F$5-'СЕТ СН'!$F$21</f>
        <v>2381.0418803600001</v>
      </c>
      <c r="W14" s="36">
        <f>SUMIFS(СВЦЭМ!$D$39:$D$782,СВЦЭМ!$A$39:$A$782,$A14,СВЦЭМ!$B$39:$B$782,W$11)+'СЕТ СН'!$F$11+СВЦЭМ!$D$10+'СЕТ СН'!$F$5-'СЕТ СН'!$F$21</f>
        <v>2379.9123099500002</v>
      </c>
      <c r="X14" s="36">
        <f>SUMIFS(СВЦЭМ!$D$39:$D$782,СВЦЭМ!$A$39:$A$782,$A14,СВЦЭМ!$B$39:$B$782,X$11)+'СЕТ СН'!$F$11+СВЦЭМ!$D$10+'СЕТ СН'!$F$5-'СЕТ СН'!$F$21</f>
        <v>2343.1783256500003</v>
      </c>
      <c r="Y14" s="36">
        <f>SUMIFS(СВЦЭМ!$D$39:$D$782,СВЦЭМ!$A$39:$A$782,$A14,СВЦЭМ!$B$39:$B$782,Y$11)+'СЕТ СН'!$F$11+СВЦЭМ!$D$10+'СЕТ СН'!$F$5-'СЕТ СН'!$F$21</f>
        <v>2370.5605622200001</v>
      </c>
    </row>
    <row r="15" spans="1:27" ht="15.75" x14ac:dyDescent="0.2">
      <c r="A15" s="35">
        <f t="shared" si="0"/>
        <v>44443</v>
      </c>
      <c r="B15" s="36">
        <f>SUMIFS(СВЦЭМ!$D$39:$D$782,СВЦЭМ!$A$39:$A$782,$A15,СВЦЭМ!$B$39:$B$782,B$11)+'СЕТ СН'!$F$11+СВЦЭМ!$D$10+'СЕТ СН'!$F$5-'СЕТ СН'!$F$21</f>
        <v>2437.5527019800002</v>
      </c>
      <c r="C15" s="36">
        <f>SUMIFS(СВЦЭМ!$D$39:$D$782,СВЦЭМ!$A$39:$A$782,$A15,СВЦЭМ!$B$39:$B$782,C$11)+'СЕТ СН'!$F$11+СВЦЭМ!$D$10+'СЕТ СН'!$F$5-'СЕТ СН'!$F$21</f>
        <v>2519.3512678100001</v>
      </c>
      <c r="D15" s="36">
        <f>SUMIFS(СВЦЭМ!$D$39:$D$782,СВЦЭМ!$A$39:$A$782,$A15,СВЦЭМ!$B$39:$B$782,D$11)+'СЕТ СН'!$F$11+СВЦЭМ!$D$10+'СЕТ СН'!$F$5-'СЕТ СН'!$F$21</f>
        <v>2577.7063774799999</v>
      </c>
      <c r="E15" s="36">
        <f>SUMIFS(СВЦЭМ!$D$39:$D$782,СВЦЭМ!$A$39:$A$782,$A15,СВЦЭМ!$B$39:$B$782,E$11)+'СЕТ СН'!$F$11+СВЦЭМ!$D$10+'СЕТ СН'!$F$5-'СЕТ СН'!$F$21</f>
        <v>2597.4573000099999</v>
      </c>
      <c r="F15" s="36">
        <f>SUMIFS(СВЦЭМ!$D$39:$D$782,СВЦЭМ!$A$39:$A$782,$A15,СВЦЭМ!$B$39:$B$782,F$11)+'СЕТ СН'!$F$11+СВЦЭМ!$D$10+'СЕТ СН'!$F$5-'СЕТ СН'!$F$21</f>
        <v>2597.2808086099999</v>
      </c>
      <c r="G15" s="36">
        <f>SUMIFS(СВЦЭМ!$D$39:$D$782,СВЦЭМ!$A$39:$A$782,$A15,СВЦЭМ!$B$39:$B$782,G$11)+'СЕТ СН'!$F$11+СВЦЭМ!$D$10+'СЕТ СН'!$F$5-'СЕТ СН'!$F$21</f>
        <v>2578.70076247</v>
      </c>
      <c r="H15" s="36">
        <f>SUMIFS(СВЦЭМ!$D$39:$D$782,СВЦЭМ!$A$39:$A$782,$A15,СВЦЭМ!$B$39:$B$782,H$11)+'СЕТ СН'!$F$11+СВЦЭМ!$D$10+'СЕТ СН'!$F$5-'СЕТ СН'!$F$21</f>
        <v>2527.8932963799998</v>
      </c>
      <c r="I15" s="36">
        <f>SUMIFS(СВЦЭМ!$D$39:$D$782,СВЦЭМ!$A$39:$A$782,$A15,СВЦЭМ!$B$39:$B$782,I$11)+'СЕТ СН'!$F$11+СВЦЭМ!$D$10+'СЕТ СН'!$F$5-'СЕТ СН'!$F$21</f>
        <v>2443.1054057400002</v>
      </c>
      <c r="J15" s="36">
        <f>SUMIFS(СВЦЭМ!$D$39:$D$782,СВЦЭМ!$A$39:$A$782,$A15,СВЦЭМ!$B$39:$B$782,J$11)+'СЕТ СН'!$F$11+СВЦЭМ!$D$10+'СЕТ СН'!$F$5-'СЕТ СН'!$F$21</f>
        <v>2360.5307285200001</v>
      </c>
      <c r="K15" s="36">
        <f>SUMIFS(СВЦЭМ!$D$39:$D$782,СВЦЭМ!$A$39:$A$782,$A15,СВЦЭМ!$B$39:$B$782,K$11)+'СЕТ СН'!$F$11+СВЦЭМ!$D$10+'СЕТ СН'!$F$5-'СЕТ СН'!$F$21</f>
        <v>2337.2839083700001</v>
      </c>
      <c r="L15" s="36">
        <f>SUMIFS(СВЦЭМ!$D$39:$D$782,СВЦЭМ!$A$39:$A$782,$A15,СВЦЭМ!$B$39:$B$782,L$11)+'СЕТ СН'!$F$11+СВЦЭМ!$D$10+'СЕТ СН'!$F$5-'СЕТ СН'!$F$21</f>
        <v>2347.4191269799999</v>
      </c>
      <c r="M15" s="36">
        <f>SUMIFS(СВЦЭМ!$D$39:$D$782,СВЦЭМ!$A$39:$A$782,$A15,СВЦЭМ!$B$39:$B$782,M$11)+'СЕТ СН'!$F$11+СВЦЭМ!$D$10+'СЕТ СН'!$F$5-'СЕТ СН'!$F$21</f>
        <v>2345.2904277600001</v>
      </c>
      <c r="N15" s="36">
        <f>SUMIFS(СВЦЭМ!$D$39:$D$782,СВЦЭМ!$A$39:$A$782,$A15,СВЦЭМ!$B$39:$B$782,N$11)+'СЕТ СН'!$F$11+СВЦЭМ!$D$10+'СЕТ СН'!$F$5-'СЕТ СН'!$F$21</f>
        <v>2346.6429015499998</v>
      </c>
      <c r="O15" s="36">
        <f>SUMIFS(СВЦЭМ!$D$39:$D$782,СВЦЭМ!$A$39:$A$782,$A15,СВЦЭМ!$B$39:$B$782,O$11)+'СЕТ СН'!$F$11+СВЦЭМ!$D$10+'СЕТ СН'!$F$5-'СЕТ СН'!$F$21</f>
        <v>2370.13961191</v>
      </c>
      <c r="P15" s="36">
        <f>SUMIFS(СВЦЭМ!$D$39:$D$782,СВЦЭМ!$A$39:$A$782,$A15,СВЦЭМ!$B$39:$B$782,P$11)+'СЕТ СН'!$F$11+СВЦЭМ!$D$10+'СЕТ СН'!$F$5-'СЕТ СН'!$F$21</f>
        <v>2401.3050807</v>
      </c>
      <c r="Q15" s="36">
        <f>SUMIFS(СВЦЭМ!$D$39:$D$782,СВЦЭМ!$A$39:$A$782,$A15,СВЦЭМ!$B$39:$B$782,Q$11)+'СЕТ СН'!$F$11+СВЦЭМ!$D$10+'СЕТ СН'!$F$5-'СЕТ СН'!$F$21</f>
        <v>2423.3263642500001</v>
      </c>
      <c r="R15" s="36">
        <f>SUMIFS(СВЦЭМ!$D$39:$D$782,СВЦЭМ!$A$39:$A$782,$A15,СВЦЭМ!$B$39:$B$782,R$11)+'СЕТ СН'!$F$11+СВЦЭМ!$D$10+'СЕТ СН'!$F$5-'СЕТ СН'!$F$21</f>
        <v>2417.4439388299998</v>
      </c>
      <c r="S15" s="36">
        <f>SUMIFS(СВЦЭМ!$D$39:$D$782,СВЦЭМ!$A$39:$A$782,$A15,СВЦЭМ!$B$39:$B$782,S$11)+'СЕТ СН'!$F$11+СВЦЭМ!$D$10+'СЕТ СН'!$F$5-'СЕТ СН'!$F$21</f>
        <v>2381.4392886300002</v>
      </c>
      <c r="T15" s="36">
        <f>SUMIFS(СВЦЭМ!$D$39:$D$782,СВЦЭМ!$A$39:$A$782,$A15,СВЦЭМ!$B$39:$B$782,T$11)+'СЕТ СН'!$F$11+СВЦЭМ!$D$10+'СЕТ СН'!$F$5-'СЕТ СН'!$F$21</f>
        <v>2353.8021647800001</v>
      </c>
      <c r="U15" s="36">
        <f>SUMIFS(СВЦЭМ!$D$39:$D$782,СВЦЭМ!$A$39:$A$782,$A15,СВЦЭМ!$B$39:$B$782,U$11)+'СЕТ СН'!$F$11+СВЦЭМ!$D$10+'СЕТ СН'!$F$5-'СЕТ СН'!$F$21</f>
        <v>2327.7661006799999</v>
      </c>
      <c r="V15" s="36">
        <f>SUMIFS(СВЦЭМ!$D$39:$D$782,СВЦЭМ!$A$39:$A$782,$A15,СВЦЭМ!$B$39:$B$782,V$11)+'СЕТ СН'!$F$11+СВЦЭМ!$D$10+'СЕТ СН'!$F$5-'СЕТ СН'!$F$21</f>
        <v>2306.3063301100001</v>
      </c>
      <c r="W15" s="36">
        <f>SUMIFS(СВЦЭМ!$D$39:$D$782,СВЦЭМ!$A$39:$A$782,$A15,СВЦЭМ!$B$39:$B$782,W$11)+'СЕТ СН'!$F$11+СВЦЭМ!$D$10+'СЕТ СН'!$F$5-'СЕТ СН'!$F$21</f>
        <v>2314.4317151300002</v>
      </c>
      <c r="X15" s="36">
        <f>SUMIFS(СВЦЭМ!$D$39:$D$782,СВЦЭМ!$A$39:$A$782,$A15,СВЦЭМ!$B$39:$B$782,X$11)+'СЕТ СН'!$F$11+СВЦЭМ!$D$10+'СЕТ СН'!$F$5-'СЕТ СН'!$F$21</f>
        <v>2331.7286794500001</v>
      </c>
      <c r="Y15" s="36">
        <f>SUMIFS(СВЦЭМ!$D$39:$D$782,СВЦЭМ!$A$39:$A$782,$A15,СВЦЭМ!$B$39:$B$782,Y$11)+'СЕТ СН'!$F$11+СВЦЭМ!$D$10+'СЕТ СН'!$F$5-'СЕТ СН'!$F$21</f>
        <v>2354.0749435899997</v>
      </c>
    </row>
    <row r="16" spans="1:27" ht="15.75" x14ac:dyDescent="0.2">
      <c r="A16" s="35">
        <f t="shared" si="0"/>
        <v>44444</v>
      </c>
      <c r="B16" s="36">
        <f>SUMIFS(СВЦЭМ!$D$39:$D$782,СВЦЭМ!$A$39:$A$782,$A16,СВЦЭМ!$B$39:$B$782,B$11)+'СЕТ СН'!$F$11+СВЦЭМ!$D$10+'СЕТ СН'!$F$5-'СЕТ СН'!$F$21</f>
        <v>2376.59059101</v>
      </c>
      <c r="C16" s="36">
        <f>SUMIFS(СВЦЭМ!$D$39:$D$782,СВЦЭМ!$A$39:$A$782,$A16,СВЦЭМ!$B$39:$B$782,C$11)+'СЕТ СН'!$F$11+СВЦЭМ!$D$10+'СЕТ СН'!$F$5-'СЕТ СН'!$F$21</f>
        <v>2456.0221933399998</v>
      </c>
      <c r="D16" s="36">
        <f>SUMIFS(СВЦЭМ!$D$39:$D$782,СВЦЭМ!$A$39:$A$782,$A16,СВЦЭМ!$B$39:$B$782,D$11)+'СЕТ СН'!$F$11+СВЦЭМ!$D$10+'СЕТ СН'!$F$5-'СЕТ СН'!$F$21</f>
        <v>2529.3836239299999</v>
      </c>
      <c r="E16" s="36">
        <f>SUMIFS(СВЦЭМ!$D$39:$D$782,СВЦЭМ!$A$39:$A$782,$A16,СВЦЭМ!$B$39:$B$782,E$11)+'СЕТ СН'!$F$11+СВЦЭМ!$D$10+'СЕТ СН'!$F$5-'СЕТ СН'!$F$21</f>
        <v>2558.3574625299998</v>
      </c>
      <c r="F16" s="36">
        <f>SUMIFS(СВЦЭМ!$D$39:$D$782,СВЦЭМ!$A$39:$A$782,$A16,СВЦЭМ!$B$39:$B$782,F$11)+'СЕТ СН'!$F$11+СВЦЭМ!$D$10+'СЕТ СН'!$F$5-'СЕТ СН'!$F$21</f>
        <v>2581.5025736100001</v>
      </c>
      <c r="G16" s="36">
        <f>SUMIFS(СВЦЭМ!$D$39:$D$782,СВЦЭМ!$A$39:$A$782,$A16,СВЦЭМ!$B$39:$B$782,G$11)+'СЕТ СН'!$F$11+СВЦЭМ!$D$10+'СЕТ СН'!$F$5-'СЕТ СН'!$F$21</f>
        <v>2589.8831529399999</v>
      </c>
      <c r="H16" s="36">
        <f>SUMIFS(СВЦЭМ!$D$39:$D$782,СВЦЭМ!$A$39:$A$782,$A16,СВЦЭМ!$B$39:$B$782,H$11)+'СЕТ СН'!$F$11+СВЦЭМ!$D$10+'СЕТ СН'!$F$5-'СЕТ СН'!$F$21</f>
        <v>2568.1154128899998</v>
      </c>
      <c r="I16" s="36">
        <f>SUMIFS(СВЦЭМ!$D$39:$D$782,СВЦЭМ!$A$39:$A$782,$A16,СВЦЭМ!$B$39:$B$782,I$11)+'СЕТ СН'!$F$11+СВЦЭМ!$D$10+'СЕТ СН'!$F$5-'СЕТ СН'!$F$21</f>
        <v>2499.2686930999998</v>
      </c>
      <c r="J16" s="36">
        <f>SUMIFS(СВЦЭМ!$D$39:$D$782,СВЦЭМ!$A$39:$A$782,$A16,СВЦЭМ!$B$39:$B$782,J$11)+'СЕТ СН'!$F$11+СВЦЭМ!$D$10+'СЕТ СН'!$F$5-'СЕТ СН'!$F$21</f>
        <v>2413.8309188399999</v>
      </c>
      <c r="K16" s="36">
        <f>SUMIFS(СВЦЭМ!$D$39:$D$782,СВЦЭМ!$A$39:$A$782,$A16,СВЦЭМ!$B$39:$B$782,K$11)+'СЕТ СН'!$F$11+СВЦЭМ!$D$10+'СЕТ СН'!$F$5-'СЕТ СН'!$F$21</f>
        <v>2348.4831493699999</v>
      </c>
      <c r="L16" s="36">
        <f>SUMIFS(СВЦЭМ!$D$39:$D$782,СВЦЭМ!$A$39:$A$782,$A16,СВЦЭМ!$B$39:$B$782,L$11)+'СЕТ СН'!$F$11+СВЦЭМ!$D$10+'СЕТ СН'!$F$5-'СЕТ СН'!$F$21</f>
        <v>2349.1903338399998</v>
      </c>
      <c r="M16" s="36">
        <f>SUMIFS(СВЦЭМ!$D$39:$D$782,СВЦЭМ!$A$39:$A$782,$A16,СВЦЭМ!$B$39:$B$782,M$11)+'СЕТ СН'!$F$11+СВЦЭМ!$D$10+'СЕТ СН'!$F$5-'СЕТ СН'!$F$21</f>
        <v>2348.4825586900001</v>
      </c>
      <c r="N16" s="36">
        <f>SUMIFS(СВЦЭМ!$D$39:$D$782,СВЦЭМ!$A$39:$A$782,$A16,СВЦЭМ!$B$39:$B$782,N$11)+'СЕТ СН'!$F$11+СВЦЭМ!$D$10+'СЕТ СН'!$F$5-'СЕТ СН'!$F$21</f>
        <v>2349.5773330800002</v>
      </c>
      <c r="O16" s="36">
        <f>SUMIFS(СВЦЭМ!$D$39:$D$782,СВЦЭМ!$A$39:$A$782,$A16,СВЦЭМ!$B$39:$B$782,O$11)+'СЕТ СН'!$F$11+СВЦЭМ!$D$10+'СЕТ СН'!$F$5-'СЕТ СН'!$F$21</f>
        <v>2375.87091715</v>
      </c>
      <c r="P16" s="36">
        <f>SUMIFS(СВЦЭМ!$D$39:$D$782,СВЦЭМ!$A$39:$A$782,$A16,СВЦЭМ!$B$39:$B$782,P$11)+'СЕТ СН'!$F$11+СВЦЭМ!$D$10+'СЕТ СН'!$F$5-'СЕТ СН'!$F$21</f>
        <v>2408.7601126499999</v>
      </c>
      <c r="Q16" s="36">
        <f>SUMIFS(СВЦЭМ!$D$39:$D$782,СВЦЭМ!$A$39:$A$782,$A16,СВЦЭМ!$B$39:$B$782,Q$11)+'СЕТ СН'!$F$11+СВЦЭМ!$D$10+'СЕТ СН'!$F$5-'СЕТ СН'!$F$21</f>
        <v>2416.9209330100002</v>
      </c>
      <c r="R16" s="36">
        <f>SUMIFS(СВЦЭМ!$D$39:$D$782,СВЦЭМ!$A$39:$A$782,$A16,СВЦЭМ!$B$39:$B$782,R$11)+'СЕТ СН'!$F$11+СВЦЭМ!$D$10+'СЕТ СН'!$F$5-'СЕТ СН'!$F$21</f>
        <v>2409.76775206</v>
      </c>
      <c r="S16" s="36">
        <f>SUMIFS(СВЦЭМ!$D$39:$D$782,СВЦЭМ!$A$39:$A$782,$A16,СВЦЭМ!$B$39:$B$782,S$11)+'СЕТ СН'!$F$11+СВЦЭМ!$D$10+'СЕТ СН'!$F$5-'СЕТ СН'!$F$21</f>
        <v>2363.3795839599998</v>
      </c>
      <c r="T16" s="36">
        <f>SUMIFS(СВЦЭМ!$D$39:$D$782,СВЦЭМ!$A$39:$A$782,$A16,СВЦЭМ!$B$39:$B$782,T$11)+'СЕТ СН'!$F$11+СВЦЭМ!$D$10+'СЕТ СН'!$F$5-'СЕТ СН'!$F$21</f>
        <v>2335.6583595399998</v>
      </c>
      <c r="U16" s="36">
        <f>SUMIFS(СВЦЭМ!$D$39:$D$782,СВЦЭМ!$A$39:$A$782,$A16,СВЦЭМ!$B$39:$B$782,U$11)+'СЕТ СН'!$F$11+СВЦЭМ!$D$10+'СЕТ СН'!$F$5-'СЕТ СН'!$F$21</f>
        <v>2306.7339297600001</v>
      </c>
      <c r="V16" s="36">
        <f>SUMIFS(СВЦЭМ!$D$39:$D$782,СВЦЭМ!$A$39:$A$782,$A16,СВЦЭМ!$B$39:$B$782,V$11)+'СЕТ СН'!$F$11+СВЦЭМ!$D$10+'СЕТ СН'!$F$5-'СЕТ СН'!$F$21</f>
        <v>2305.7553656300001</v>
      </c>
      <c r="W16" s="36">
        <f>SUMIFS(СВЦЭМ!$D$39:$D$782,СВЦЭМ!$A$39:$A$782,$A16,СВЦЭМ!$B$39:$B$782,W$11)+'СЕТ СН'!$F$11+СВЦЭМ!$D$10+'СЕТ СН'!$F$5-'СЕТ СН'!$F$21</f>
        <v>2329.1072105100002</v>
      </c>
      <c r="X16" s="36">
        <f>SUMIFS(СВЦЭМ!$D$39:$D$782,СВЦЭМ!$A$39:$A$782,$A16,СВЦЭМ!$B$39:$B$782,X$11)+'СЕТ СН'!$F$11+СВЦЭМ!$D$10+'СЕТ СН'!$F$5-'СЕТ СН'!$F$21</f>
        <v>2372.3508162099997</v>
      </c>
      <c r="Y16" s="36">
        <f>SUMIFS(СВЦЭМ!$D$39:$D$782,СВЦЭМ!$A$39:$A$782,$A16,СВЦЭМ!$B$39:$B$782,Y$11)+'СЕТ СН'!$F$11+СВЦЭМ!$D$10+'СЕТ СН'!$F$5-'СЕТ СН'!$F$21</f>
        <v>2431.7326297700001</v>
      </c>
    </row>
    <row r="17" spans="1:25" ht="15.75" x14ac:dyDescent="0.2">
      <c r="A17" s="35">
        <f t="shared" si="0"/>
        <v>44445</v>
      </c>
      <c r="B17" s="36">
        <f>SUMIFS(СВЦЭМ!$D$39:$D$782,СВЦЭМ!$A$39:$A$782,$A17,СВЦЭМ!$B$39:$B$782,B$11)+'СЕТ СН'!$F$11+СВЦЭМ!$D$10+'СЕТ СН'!$F$5-'СЕТ СН'!$F$21</f>
        <v>2446.37194912</v>
      </c>
      <c r="C17" s="36">
        <f>SUMIFS(СВЦЭМ!$D$39:$D$782,СВЦЭМ!$A$39:$A$782,$A17,СВЦЭМ!$B$39:$B$782,C$11)+'СЕТ СН'!$F$11+СВЦЭМ!$D$10+'СЕТ СН'!$F$5-'СЕТ СН'!$F$21</f>
        <v>2525.5003828499998</v>
      </c>
      <c r="D17" s="36">
        <f>SUMIFS(СВЦЭМ!$D$39:$D$782,СВЦЭМ!$A$39:$A$782,$A17,СВЦЭМ!$B$39:$B$782,D$11)+'СЕТ СН'!$F$11+СВЦЭМ!$D$10+'СЕТ СН'!$F$5-'СЕТ СН'!$F$21</f>
        <v>2591.6493848499999</v>
      </c>
      <c r="E17" s="36">
        <f>SUMIFS(СВЦЭМ!$D$39:$D$782,СВЦЭМ!$A$39:$A$782,$A17,СВЦЭМ!$B$39:$B$782,E$11)+'СЕТ СН'!$F$11+СВЦЭМ!$D$10+'СЕТ СН'!$F$5-'СЕТ СН'!$F$21</f>
        <v>2621.4211841799997</v>
      </c>
      <c r="F17" s="36">
        <f>SUMIFS(СВЦЭМ!$D$39:$D$782,СВЦЭМ!$A$39:$A$782,$A17,СВЦЭМ!$B$39:$B$782,F$11)+'СЕТ СН'!$F$11+СВЦЭМ!$D$10+'СЕТ СН'!$F$5-'СЕТ СН'!$F$21</f>
        <v>2629.0897395100001</v>
      </c>
      <c r="G17" s="36">
        <f>SUMIFS(СВЦЭМ!$D$39:$D$782,СВЦЭМ!$A$39:$A$782,$A17,СВЦЭМ!$B$39:$B$782,G$11)+'СЕТ СН'!$F$11+СВЦЭМ!$D$10+'СЕТ СН'!$F$5-'СЕТ СН'!$F$21</f>
        <v>2630.8946537499996</v>
      </c>
      <c r="H17" s="36">
        <f>SUMIFS(СВЦЭМ!$D$39:$D$782,СВЦЭМ!$A$39:$A$782,$A17,СВЦЭМ!$B$39:$B$782,H$11)+'СЕТ СН'!$F$11+СВЦЭМ!$D$10+'СЕТ СН'!$F$5-'СЕТ СН'!$F$21</f>
        <v>2572.7578490699998</v>
      </c>
      <c r="I17" s="36">
        <f>SUMIFS(СВЦЭМ!$D$39:$D$782,СВЦЭМ!$A$39:$A$782,$A17,СВЦЭМ!$B$39:$B$782,I$11)+'СЕТ СН'!$F$11+СВЦЭМ!$D$10+'СЕТ СН'!$F$5-'СЕТ СН'!$F$21</f>
        <v>2483.2887871299999</v>
      </c>
      <c r="J17" s="36">
        <f>SUMIFS(СВЦЭМ!$D$39:$D$782,СВЦЭМ!$A$39:$A$782,$A17,СВЦЭМ!$B$39:$B$782,J$11)+'СЕТ СН'!$F$11+СВЦЭМ!$D$10+'СЕТ СН'!$F$5-'СЕТ СН'!$F$21</f>
        <v>2400.3698246700001</v>
      </c>
      <c r="K17" s="36">
        <f>SUMIFS(СВЦЭМ!$D$39:$D$782,СВЦЭМ!$A$39:$A$782,$A17,СВЦЭМ!$B$39:$B$782,K$11)+'СЕТ СН'!$F$11+СВЦЭМ!$D$10+'СЕТ СН'!$F$5-'СЕТ СН'!$F$21</f>
        <v>2380.8422838199999</v>
      </c>
      <c r="L17" s="36">
        <f>SUMIFS(СВЦЭМ!$D$39:$D$782,СВЦЭМ!$A$39:$A$782,$A17,СВЦЭМ!$B$39:$B$782,L$11)+'СЕТ СН'!$F$11+СВЦЭМ!$D$10+'СЕТ СН'!$F$5-'СЕТ СН'!$F$21</f>
        <v>2376.5661827899999</v>
      </c>
      <c r="M17" s="36">
        <f>SUMIFS(СВЦЭМ!$D$39:$D$782,СВЦЭМ!$A$39:$A$782,$A17,СВЦЭМ!$B$39:$B$782,M$11)+'СЕТ СН'!$F$11+СВЦЭМ!$D$10+'СЕТ СН'!$F$5-'СЕТ СН'!$F$21</f>
        <v>2371.9106899500002</v>
      </c>
      <c r="N17" s="36">
        <f>SUMIFS(СВЦЭМ!$D$39:$D$782,СВЦЭМ!$A$39:$A$782,$A17,СВЦЭМ!$B$39:$B$782,N$11)+'СЕТ СН'!$F$11+СВЦЭМ!$D$10+'СЕТ СН'!$F$5-'СЕТ СН'!$F$21</f>
        <v>2367.6569562899999</v>
      </c>
      <c r="O17" s="36">
        <f>SUMIFS(СВЦЭМ!$D$39:$D$782,СВЦЭМ!$A$39:$A$782,$A17,СВЦЭМ!$B$39:$B$782,O$11)+'СЕТ СН'!$F$11+СВЦЭМ!$D$10+'СЕТ СН'!$F$5-'СЕТ СН'!$F$21</f>
        <v>2377.6618811799999</v>
      </c>
      <c r="P17" s="36">
        <f>SUMIFS(СВЦЭМ!$D$39:$D$782,СВЦЭМ!$A$39:$A$782,$A17,СВЦЭМ!$B$39:$B$782,P$11)+'СЕТ СН'!$F$11+СВЦЭМ!$D$10+'СЕТ СН'!$F$5-'СЕТ СН'!$F$21</f>
        <v>2399.3297554299998</v>
      </c>
      <c r="Q17" s="36">
        <f>SUMIFS(СВЦЭМ!$D$39:$D$782,СВЦЭМ!$A$39:$A$782,$A17,СВЦЭМ!$B$39:$B$782,Q$11)+'СЕТ СН'!$F$11+СВЦЭМ!$D$10+'СЕТ СН'!$F$5-'СЕТ СН'!$F$21</f>
        <v>2411.4025364199997</v>
      </c>
      <c r="R17" s="36">
        <f>SUMIFS(СВЦЭМ!$D$39:$D$782,СВЦЭМ!$A$39:$A$782,$A17,СВЦЭМ!$B$39:$B$782,R$11)+'СЕТ СН'!$F$11+СВЦЭМ!$D$10+'СЕТ СН'!$F$5-'СЕТ СН'!$F$21</f>
        <v>2402.3550990200001</v>
      </c>
      <c r="S17" s="36">
        <f>SUMIFS(СВЦЭМ!$D$39:$D$782,СВЦЭМ!$A$39:$A$782,$A17,СВЦЭМ!$B$39:$B$782,S$11)+'СЕТ СН'!$F$11+СВЦЭМ!$D$10+'СЕТ СН'!$F$5-'СЕТ СН'!$F$21</f>
        <v>2384.9977851600001</v>
      </c>
      <c r="T17" s="36">
        <f>SUMIFS(СВЦЭМ!$D$39:$D$782,СВЦЭМ!$A$39:$A$782,$A17,СВЦЭМ!$B$39:$B$782,T$11)+'СЕТ СН'!$F$11+СВЦЭМ!$D$10+'СЕТ СН'!$F$5-'СЕТ СН'!$F$21</f>
        <v>2369.6555533199999</v>
      </c>
      <c r="U17" s="36">
        <f>SUMIFS(СВЦЭМ!$D$39:$D$782,СВЦЭМ!$A$39:$A$782,$A17,СВЦЭМ!$B$39:$B$782,U$11)+'СЕТ СН'!$F$11+СВЦЭМ!$D$10+'СЕТ СН'!$F$5-'СЕТ СН'!$F$21</f>
        <v>2408.20013569</v>
      </c>
      <c r="V17" s="36">
        <f>SUMIFS(СВЦЭМ!$D$39:$D$782,СВЦЭМ!$A$39:$A$782,$A17,СВЦЭМ!$B$39:$B$782,V$11)+'СЕТ СН'!$F$11+СВЦЭМ!$D$10+'СЕТ СН'!$F$5-'СЕТ СН'!$F$21</f>
        <v>2429.4534363900002</v>
      </c>
      <c r="W17" s="36">
        <f>SUMIFS(СВЦЭМ!$D$39:$D$782,СВЦЭМ!$A$39:$A$782,$A17,СВЦЭМ!$B$39:$B$782,W$11)+'СЕТ СН'!$F$11+СВЦЭМ!$D$10+'СЕТ СН'!$F$5-'СЕТ СН'!$F$21</f>
        <v>2423.7822125299999</v>
      </c>
      <c r="X17" s="36">
        <f>SUMIFS(СВЦЭМ!$D$39:$D$782,СВЦЭМ!$A$39:$A$782,$A17,СВЦЭМ!$B$39:$B$782,X$11)+'СЕТ СН'!$F$11+СВЦЭМ!$D$10+'СЕТ СН'!$F$5-'СЕТ СН'!$F$21</f>
        <v>2368.6799657199999</v>
      </c>
      <c r="Y17" s="36">
        <f>SUMIFS(СВЦЭМ!$D$39:$D$782,СВЦЭМ!$A$39:$A$782,$A17,СВЦЭМ!$B$39:$B$782,Y$11)+'СЕТ СН'!$F$11+СВЦЭМ!$D$10+'СЕТ СН'!$F$5-'СЕТ СН'!$F$21</f>
        <v>2387.1421141199999</v>
      </c>
    </row>
    <row r="18" spans="1:25" ht="15.75" x14ac:dyDescent="0.2">
      <c r="A18" s="35">
        <f t="shared" si="0"/>
        <v>44446</v>
      </c>
      <c r="B18" s="36">
        <f>SUMIFS(СВЦЭМ!$D$39:$D$782,СВЦЭМ!$A$39:$A$782,$A18,СВЦЭМ!$B$39:$B$782,B$11)+'СЕТ СН'!$F$11+СВЦЭМ!$D$10+'СЕТ СН'!$F$5-'СЕТ СН'!$F$21</f>
        <v>2529.17221208</v>
      </c>
      <c r="C18" s="36">
        <f>SUMIFS(СВЦЭМ!$D$39:$D$782,СВЦЭМ!$A$39:$A$782,$A18,СВЦЭМ!$B$39:$B$782,C$11)+'СЕТ СН'!$F$11+СВЦЭМ!$D$10+'СЕТ СН'!$F$5-'СЕТ СН'!$F$21</f>
        <v>2620.65573382</v>
      </c>
      <c r="D18" s="36">
        <f>SUMIFS(СВЦЭМ!$D$39:$D$782,СВЦЭМ!$A$39:$A$782,$A18,СВЦЭМ!$B$39:$B$782,D$11)+'СЕТ СН'!$F$11+СВЦЭМ!$D$10+'СЕТ СН'!$F$5-'СЕТ СН'!$F$21</f>
        <v>2680.4638856000001</v>
      </c>
      <c r="E18" s="36">
        <f>SUMIFS(СВЦЭМ!$D$39:$D$782,СВЦЭМ!$A$39:$A$782,$A18,СВЦЭМ!$B$39:$B$782,E$11)+'СЕТ СН'!$F$11+СВЦЭМ!$D$10+'СЕТ СН'!$F$5-'СЕТ СН'!$F$21</f>
        <v>2668.21536036</v>
      </c>
      <c r="F18" s="36">
        <f>SUMIFS(СВЦЭМ!$D$39:$D$782,СВЦЭМ!$A$39:$A$782,$A18,СВЦЭМ!$B$39:$B$782,F$11)+'СЕТ СН'!$F$11+СВЦЭМ!$D$10+'СЕТ СН'!$F$5-'СЕТ СН'!$F$21</f>
        <v>2663.9044382699999</v>
      </c>
      <c r="G18" s="36">
        <f>SUMIFS(СВЦЭМ!$D$39:$D$782,СВЦЭМ!$A$39:$A$782,$A18,СВЦЭМ!$B$39:$B$782,G$11)+'СЕТ СН'!$F$11+СВЦЭМ!$D$10+'СЕТ СН'!$F$5-'СЕТ СН'!$F$21</f>
        <v>2669.3572097599999</v>
      </c>
      <c r="H18" s="36">
        <f>SUMIFS(СВЦЭМ!$D$39:$D$782,СВЦЭМ!$A$39:$A$782,$A18,СВЦЭМ!$B$39:$B$782,H$11)+'СЕТ СН'!$F$11+СВЦЭМ!$D$10+'СЕТ СН'!$F$5-'СЕТ СН'!$F$21</f>
        <v>2597.2936161899997</v>
      </c>
      <c r="I18" s="36">
        <f>SUMIFS(СВЦЭМ!$D$39:$D$782,СВЦЭМ!$A$39:$A$782,$A18,СВЦЭМ!$B$39:$B$782,I$11)+'СЕТ СН'!$F$11+СВЦЭМ!$D$10+'СЕТ СН'!$F$5-'СЕТ СН'!$F$21</f>
        <v>2515.1279732200001</v>
      </c>
      <c r="J18" s="36">
        <f>SUMIFS(СВЦЭМ!$D$39:$D$782,СВЦЭМ!$A$39:$A$782,$A18,СВЦЭМ!$B$39:$B$782,J$11)+'СЕТ СН'!$F$11+СВЦЭМ!$D$10+'СЕТ СН'!$F$5-'СЕТ СН'!$F$21</f>
        <v>2442.5850396000001</v>
      </c>
      <c r="K18" s="36">
        <f>SUMIFS(СВЦЭМ!$D$39:$D$782,СВЦЭМ!$A$39:$A$782,$A18,СВЦЭМ!$B$39:$B$782,K$11)+'СЕТ СН'!$F$11+СВЦЭМ!$D$10+'СЕТ СН'!$F$5-'СЕТ СН'!$F$21</f>
        <v>2436.19759062</v>
      </c>
      <c r="L18" s="36">
        <f>SUMIFS(СВЦЭМ!$D$39:$D$782,СВЦЭМ!$A$39:$A$782,$A18,СВЦЭМ!$B$39:$B$782,L$11)+'СЕТ СН'!$F$11+СВЦЭМ!$D$10+'СЕТ СН'!$F$5-'СЕТ СН'!$F$21</f>
        <v>2432.9203047599999</v>
      </c>
      <c r="M18" s="36">
        <f>SUMIFS(СВЦЭМ!$D$39:$D$782,СВЦЭМ!$A$39:$A$782,$A18,СВЦЭМ!$B$39:$B$782,M$11)+'СЕТ СН'!$F$11+СВЦЭМ!$D$10+'СЕТ СН'!$F$5-'СЕТ СН'!$F$21</f>
        <v>2427.6754501999999</v>
      </c>
      <c r="N18" s="36">
        <f>SUMIFS(СВЦЭМ!$D$39:$D$782,СВЦЭМ!$A$39:$A$782,$A18,СВЦЭМ!$B$39:$B$782,N$11)+'СЕТ СН'!$F$11+СВЦЭМ!$D$10+'СЕТ СН'!$F$5-'СЕТ СН'!$F$21</f>
        <v>2428.9244162599998</v>
      </c>
      <c r="O18" s="36">
        <f>SUMIFS(СВЦЭМ!$D$39:$D$782,СВЦЭМ!$A$39:$A$782,$A18,СВЦЭМ!$B$39:$B$782,O$11)+'СЕТ СН'!$F$11+СВЦЭМ!$D$10+'СЕТ СН'!$F$5-'СЕТ СН'!$F$21</f>
        <v>2453.8854307500001</v>
      </c>
      <c r="P18" s="36">
        <f>SUMIFS(СВЦЭМ!$D$39:$D$782,СВЦЭМ!$A$39:$A$782,$A18,СВЦЭМ!$B$39:$B$782,P$11)+'СЕТ СН'!$F$11+СВЦЭМ!$D$10+'СЕТ СН'!$F$5-'СЕТ СН'!$F$21</f>
        <v>2490.0274320099998</v>
      </c>
      <c r="Q18" s="36">
        <f>SUMIFS(СВЦЭМ!$D$39:$D$782,СВЦЭМ!$A$39:$A$782,$A18,СВЦЭМ!$B$39:$B$782,Q$11)+'СЕТ СН'!$F$11+СВЦЭМ!$D$10+'СЕТ СН'!$F$5-'СЕТ СН'!$F$21</f>
        <v>2496.8466845399998</v>
      </c>
      <c r="R18" s="36">
        <f>SUMIFS(СВЦЭМ!$D$39:$D$782,СВЦЭМ!$A$39:$A$782,$A18,СВЦЭМ!$B$39:$B$782,R$11)+'СЕТ СН'!$F$11+СВЦЭМ!$D$10+'СЕТ СН'!$F$5-'СЕТ СН'!$F$21</f>
        <v>2486.3182947999999</v>
      </c>
      <c r="S18" s="36">
        <f>SUMIFS(СВЦЭМ!$D$39:$D$782,СВЦЭМ!$A$39:$A$782,$A18,СВЦЭМ!$B$39:$B$782,S$11)+'СЕТ СН'!$F$11+СВЦЭМ!$D$10+'СЕТ СН'!$F$5-'СЕТ СН'!$F$21</f>
        <v>2460.5859515399998</v>
      </c>
      <c r="T18" s="36">
        <f>SUMIFS(СВЦЭМ!$D$39:$D$782,СВЦЭМ!$A$39:$A$782,$A18,СВЦЭМ!$B$39:$B$782,T$11)+'СЕТ СН'!$F$11+СВЦЭМ!$D$10+'СЕТ СН'!$F$5-'СЕТ СН'!$F$21</f>
        <v>2426.8805387299999</v>
      </c>
      <c r="U18" s="36">
        <f>SUMIFS(СВЦЭМ!$D$39:$D$782,СВЦЭМ!$A$39:$A$782,$A18,СВЦЭМ!$B$39:$B$782,U$11)+'СЕТ СН'!$F$11+СВЦЭМ!$D$10+'СЕТ СН'!$F$5-'СЕТ СН'!$F$21</f>
        <v>2415.6931749099999</v>
      </c>
      <c r="V18" s="36">
        <f>SUMIFS(СВЦЭМ!$D$39:$D$782,СВЦЭМ!$A$39:$A$782,$A18,СВЦЭМ!$B$39:$B$782,V$11)+'СЕТ СН'!$F$11+СВЦЭМ!$D$10+'СЕТ СН'!$F$5-'СЕТ СН'!$F$21</f>
        <v>2441.26117497</v>
      </c>
      <c r="W18" s="36">
        <f>SUMIFS(СВЦЭМ!$D$39:$D$782,СВЦЭМ!$A$39:$A$782,$A18,СВЦЭМ!$B$39:$B$782,W$11)+'СЕТ СН'!$F$11+СВЦЭМ!$D$10+'СЕТ СН'!$F$5-'СЕТ СН'!$F$21</f>
        <v>2436.0877657199999</v>
      </c>
      <c r="X18" s="36">
        <f>SUMIFS(СВЦЭМ!$D$39:$D$782,СВЦЭМ!$A$39:$A$782,$A18,СВЦЭМ!$B$39:$B$782,X$11)+'СЕТ СН'!$F$11+СВЦЭМ!$D$10+'СЕТ СН'!$F$5-'СЕТ СН'!$F$21</f>
        <v>2424.4885794399997</v>
      </c>
      <c r="Y18" s="36">
        <f>SUMIFS(СВЦЭМ!$D$39:$D$782,СВЦЭМ!$A$39:$A$782,$A18,СВЦЭМ!$B$39:$B$782,Y$11)+'СЕТ СН'!$F$11+СВЦЭМ!$D$10+'СЕТ СН'!$F$5-'СЕТ СН'!$F$21</f>
        <v>2477.8725411199998</v>
      </c>
    </row>
    <row r="19" spans="1:25" ht="15.75" x14ac:dyDescent="0.2">
      <c r="A19" s="35">
        <f t="shared" si="0"/>
        <v>44447</v>
      </c>
      <c r="B19" s="36">
        <f>SUMIFS(СВЦЭМ!$D$39:$D$782,СВЦЭМ!$A$39:$A$782,$A19,СВЦЭМ!$B$39:$B$782,B$11)+'СЕТ СН'!$F$11+СВЦЭМ!$D$10+'СЕТ СН'!$F$5-'СЕТ СН'!$F$21</f>
        <v>2586.4955343399997</v>
      </c>
      <c r="C19" s="36">
        <f>SUMIFS(СВЦЭМ!$D$39:$D$782,СВЦЭМ!$A$39:$A$782,$A19,СВЦЭМ!$B$39:$B$782,C$11)+'СЕТ СН'!$F$11+СВЦЭМ!$D$10+'СЕТ СН'!$F$5-'СЕТ СН'!$F$21</f>
        <v>2658.9432669099997</v>
      </c>
      <c r="D19" s="36">
        <f>SUMIFS(СВЦЭМ!$D$39:$D$782,СВЦЭМ!$A$39:$A$782,$A19,СВЦЭМ!$B$39:$B$782,D$11)+'СЕТ СН'!$F$11+СВЦЭМ!$D$10+'СЕТ СН'!$F$5-'СЕТ СН'!$F$21</f>
        <v>2714.2638866299999</v>
      </c>
      <c r="E19" s="36">
        <f>SUMIFS(СВЦЭМ!$D$39:$D$782,СВЦЭМ!$A$39:$A$782,$A19,СВЦЭМ!$B$39:$B$782,E$11)+'СЕТ СН'!$F$11+СВЦЭМ!$D$10+'СЕТ СН'!$F$5-'СЕТ СН'!$F$21</f>
        <v>2674.1162843599996</v>
      </c>
      <c r="F19" s="36">
        <f>SUMIFS(СВЦЭМ!$D$39:$D$782,СВЦЭМ!$A$39:$A$782,$A19,СВЦЭМ!$B$39:$B$782,F$11)+'СЕТ СН'!$F$11+СВЦЭМ!$D$10+'СЕТ СН'!$F$5-'СЕТ СН'!$F$21</f>
        <v>2661.4584848</v>
      </c>
      <c r="G19" s="36">
        <f>SUMIFS(СВЦЭМ!$D$39:$D$782,СВЦЭМ!$A$39:$A$782,$A19,СВЦЭМ!$B$39:$B$782,G$11)+'СЕТ СН'!$F$11+СВЦЭМ!$D$10+'СЕТ СН'!$F$5-'СЕТ СН'!$F$21</f>
        <v>2681.48635853</v>
      </c>
      <c r="H19" s="36">
        <f>SUMIFS(СВЦЭМ!$D$39:$D$782,СВЦЭМ!$A$39:$A$782,$A19,СВЦЭМ!$B$39:$B$782,H$11)+'СЕТ СН'!$F$11+СВЦЭМ!$D$10+'СЕТ СН'!$F$5-'СЕТ СН'!$F$21</f>
        <v>2641.6941692999999</v>
      </c>
      <c r="I19" s="36">
        <f>SUMIFS(СВЦЭМ!$D$39:$D$782,СВЦЭМ!$A$39:$A$782,$A19,СВЦЭМ!$B$39:$B$782,I$11)+'СЕТ СН'!$F$11+СВЦЭМ!$D$10+'СЕТ СН'!$F$5-'СЕТ СН'!$F$21</f>
        <v>2542.03408575</v>
      </c>
      <c r="J19" s="36">
        <f>SUMIFS(СВЦЭМ!$D$39:$D$782,СВЦЭМ!$A$39:$A$782,$A19,СВЦЭМ!$B$39:$B$782,J$11)+'СЕТ СН'!$F$11+СВЦЭМ!$D$10+'СЕТ СН'!$F$5-'СЕТ СН'!$F$21</f>
        <v>2457.4929312599998</v>
      </c>
      <c r="K19" s="36">
        <f>SUMIFS(СВЦЭМ!$D$39:$D$782,СВЦЭМ!$A$39:$A$782,$A19,СВЦЭМ!$B$39:$B$782,K$11)+'СЕТ СН'!$F$11+СВЦЭМ!$D$10+'СЕТ СН'!$F$5-'СЕТ СН'!$F$21</f>
        <v>2420.74537848</v>
      </c>
      <c r="L19" s="36">
        <f>SUMIFS(СВЦЭМ!$D$39:$D$782,СВЦЭМ!$A$39:$A$782,$A19,СВЦЭМ!$B$39:$B$782,L$11)+'СЕТ СН'!$F$11+СВЦЭМ!$D$10+'СЕТ СН'!$F$5-'СЕТ СН'!$F$21</f>
        <v>2417.0813014800001</v>
      </c>
      <c r="M19" s="36">
        <f>SUMIFS(СВЦЭМ!$D$39:$D$782,СВЦЭМ!$A$39:$A$782,$A19,СВЦЭМ!$B$39:$B$782,M$11)+'СЕТ СН'!$F$11+СВЦЭМ!$D$10+'СЕТ СН'!$F$5-'СЕТ СН'!$F$21</f>
        <v>2405.9097181900001</v>
      </c>
      <c r="N19" s="36">
        <f>SUMIFS(СВЦЭМ!$D$39:$D$782,СВЦЭМ!$A$39:$A$782,$A19,СВЦЭМ!$B$39:$B$782,N$11)+'СЕТ СН'!$F$11+СВЦЭМ!$D$10+'СЕТ СН'!$F$5-'СЕТ СН'!$F$21</f>
        <v>2410.0109399399998</v>
      </c>
      <c r="O19" s="36">
        <f>SUMIFS(СВЦЭМ!$D$39:$D$782,СВЦЭМ!$A$39:$A$782,$A19,СВЦЭМ!$B$39:$B$782,O$11)+'СЕТ СН'!$F$11+СВЦЭМ!$D$10+'СЕТ СН'!$F$5-'СЕТ СН'!$F$21</f>
        <v>2444.7876119299999</v>
      </c>
      <c r="P19" s="36">
        <f>SUMIFS(СВЦЭМ!$D$39:$D$782,СВЦЭМ!$A$39:$A$782,$A19,СВЦЭМ!$B$39:$B$782,P$11)+'СЕТ СН'!$F$11+СВЦЭМ!$D$10+'СЕТ СН'!$F$5-'СЕТ СН'!$F$21</f>
        <v>2477.43166243</v>
      </c>
      <c r="Q19" s="36">
        <f>SUMIFS(СВЦЭМ!$D$39:$D$782,СВЦЭМ!$A$39:$A$782,$A19,СВЦЭМ!$B$39:$B$782,Q$11)+'СЕТ СН'!$F$11+СВЦЭМ!$D$10+'СЕТ СН'!$F$5-'СЕТ СН'!$F$21</f>
        <v>2475.8241597599999</v>
      </c>
      <c r="R19" s="36">
        <f>SUMIFS(СВЦЭМ!$D$39:$D$782,СВЦЭМ!$A$39:$A$782,$A19,СВЦЭМ!$B$39:$B$782,R$11)+'СЕТ СН'!$F$11+СВЦЭМ!$D$10+'СЕТ СН'!$F$5-'СЕТ СН'!$F$21</f>
        <v>2474.71897803</v>
      </c>
      <c r="S19" s="36">
        <f>SUMIFS(СВЦЭМ!$D$39:$D$782,СВЦЭМ!$A$39:$A$782,$A19,СВЦЭМ!$B$39:$B$782,S$11)+'СЕТ СН'!$F$11+СВЦЭМ!$D$10+'СЕТ СН'!$F$5-'СЕТ СН'!$F$21</f>
        <v>2446.3860000200002</v>
      </c>
      <c r="T19" s="36">
        <f>SUMIFS(СВЦЭМ!$D$39:$D$782,СВЦЭМ!$A$39:$A$782,$A19,СВЦЭМ!$B$39:$B$782,T$11)+'СЕТ СН'!$F$11+СВЦЭМ!$D$10+'СЕТ СН'!$F$5-'СЕТ СН'!$F$21</f>
        <v>2412.5795764599998</v>
      </c>
      <c r="U19" s="36">
        <f>SUMIFS(СВЦЭМ!$D$39:$D$782,СВЦЭМ!$A$39:$A$782,$A19,СВЦЭМ!$B$39:$B$782,U$11)+'СЕТ СН'!$F$11+СВЦЭМ!$D$10+'СЕТ СН'!$F$5-'СЕТ СН'!$F$21</f>
        <v>2410.65725294</v>
      </c>
      <c r="V19" s="36">
        <f>SUMIFS(СВЦЭМ!$D$39:$D$782,СВЦЭМ!$A$39:$A$782,$A19,СВЦЭМ!$B$39:$B$782,V$11)+'СЕТ СН'!$F$11+СВЦЭМ!$D$10+'СЕТ СН'!$F$5-'СЕТ СН'!$F$21</f>
        <v>2403.2634894399998</v>
      </c>
      <c r="W19" s="36">
        <f>SUMIFS(СВЦЭМ!$D$39:$D$782,СВЦЭМ!$A$39:$A$782,$A19,СВЦЭМ!$B$39:$B$782,W$11)+'СЕТ СН'!$F$11+СВЦЭМ!$D$10+'СЕТ СН'!$F$5-'СЕТ СН'!$F$21</f>
        <v>2397.9666574100002</v>
      </c>
      <c r="X19" s="36">
        <f>SUMIFS(СВЦЭМ!$D$39:$D$782,СВЦЭМ!$A$39:$A$782,$A19,СВЦЭМ!$B$39:$B$782,X$11)+'СЕТ СН'!$F$11+СВЦЭМ!$D$10+'СЕТ СН'!$F$5-'СЕТ СН'!$F$21</f>
        <v>2429.2661642799999</v>
      </c>
      <c r="Y19" s="36">
        <f>SUMIFS(СВЦЭМ!$D$39:$D$782,СВЦЭМ!$A$39:$A$782,$A19,СВЦЭМ!$B$39:$B$782,Y$11)+'СЕТ СН'!$F$11+СВЦЭМ!$D$10+'СЕТ СН'!$F$5-'СЕТ СН'!$F$21</f>
        <v>2488.5258207500001</v>
      </c>
    </row>
    <row r="20" spans="1:25" ht="15.75" x14ac:dyDescent="0.2">
      <c r="A20" s="35">
        <f t="shared" si="0"/>
        <v>44448</v>
      </c>
      <c r="B20" s="36">
        <f>SUMIFS(СВЦЭМ!$D$39:$D$782,СВЦЭМ!$A$39:$A$782,$A20,СВЦЭМ!$B$39:$B$782,B$11)+'СЕТ СН'!$F$11+СВЦЭМ!$D$10+'СЕТ СН'!$F$5-'СЕТ СН'!$F$21</f>
        <v>2602.0929547999999</v>
      </c>
      <c r="C20" s="36">
        <f>SUMIFS(СВЦЭМ!$D$39:$D$782,СВЦЭМ!$A$39:$A$782,$A20,СВЦЭМ!$B$39:$B$782,C$11)+'СЕТ СН'!$F$11+СВЦЭМ!$D$10+'СЕТ СН'!$F$5-'СЕТ СН'!$F$21</f>
        <v>2690.2437111199997</v>
      </c>
      <c r="D20" s="36">
        <f>SUMIFS(СВЦЭМ!$D$39:$D$782,СВЦЭМ!$A$39:$A$782,$A20,СВЦЭМ!$B$39:$B$782,D$11)+'СЕТ СН'!$F$11+СВЦЭМ!$D$10+'СЕТ СН'!$F$5-'СЕТ СН'!$F$21</f>
        <v>2755.3934972999996</v>
      </c>
      <c r="E20" s="36">
        <f>SUMIFS(СВЦЭМ!$D$39:$D$782,СВЦЭМ!$A$39:$A$782,$A20,СВЦЭМ!$B$39:$B$782,E$11)+'СЕТ СН'!$F$11+СВЦЭМ!$D$10+'СЕТ СН'!$F$5-'СЕТ СН'!$F$21</f>
        <v>2772.25551249</v>
      </c>
      <c r="F20" s="36">
        <f>SUMIFS(СВЦЭМ!$D$39:$D$782,СВЦЭМ!$A$39:$A$782,$A20,СВЦЭМ!$B$39:$B$782,F$11)+'СЕТ СН'!$F$11+СВЦЭМ!$D$10+'СЕТ СН'!$F$5-'СЕТ СН'!$F$21</f>
        <v>2778.9906228700002</v>
      </c>
      <c r="G20" s="36">
        <f>SUMIFS(СВЦЭМ!$D$39:$D$782,СВЦЭМ!$A$39:$A$782,$A20,СВЦЭМ!$B$39:$B$782,G$11)+'СЕТ СН'!$F$11+СВЦЭМ!$D$10+'СЕТ СН'!$F$5-'СЕТ СН'!$F$21</f>
        <v>2760.6721894499997</v>
      </c>
      <c r="H20" s="36">
        <f>SUMIFS(СВЦЭМ!$D$39:$D$782,СВЦЭМ!$A$39:$A$782,$A20,СВЦЭМ!$B$39:$B$782,H$11)+'СЕТ СН'!$F$11+СВЦЭМ!$D$10+'СЕТ СН'!$F$5-'СЕТ СН'!$F$21</f>
        <v>2696.2076429099998</v>
      </c>
      <c r="I20" s="36">
        <f>SUMIFS(СВЦЭМ!$D$39:$D$782,СВЦЭМ!$A$39:$A$782,$A20,СВЦЭМ!$B$39:$B$782,I$11)+'СЕТ СН'!$F$11+СВЦЭМ!$D$10+'СЕТ СН'!$F$5-'СЕТ СН'!$F$21</f>
        <v>2593.0767757499998</v>
      </c>
      <c r="J20" s="36">
        <f>SUMIFS(СВЦЭМ!$D$39:$D$782,СВЦЭМ!$A$39:$A$782,$A20,СВЦЭМ!$B$39:$B$782,J$11)+'СЕТ СН'!$F$11+СВЦЭМ!$D$10+'СЕТ СН'!$F$5-'СЕТ СН'!$F$21</f>
        <v>2498.3172688200002</v>
      </c>
      <c r="K20" s="36">
        <f>SUMIFS(СВЦЭМ!$D$39:$D$782,СВЦЭМ!$A$39:$A$782,$A20,СВЦЭМ!$B$39:$B$782,K$11)+'СЕТ СН'!$F$11+СВЦЭМ!$D$10+'СЕТ СН'!$F$5-'СЕТ СН'!$F$21</f>
        <v>2460.1011658799998</v>
      </c>
      <c r="L20" s="36">
        <f>SUMIFS(СВЦЭМ!$D$39:$D$782,СВЦЭМ!$A$39:$A$782,$A20,СВЦЭМ!$B$39:$B$782,L$11)+'СЕТ СН'!$F$11+СВЦЭМ!$D$10+'СЕТ СН'!$F$5-'СЕТ СН'!$F$21</f>
        <v>2452.0465228900002</v>
      </c>
      <c r="M20" s="36">
        <f>SUMIFS(СВЦЭМ!$D$39:$D$782,СВЦЭМ!$A$39:$A$782,$A20,СВЦЭМ!$B$39:$B$782,M$11)+'СЕТ СН'!$F$11+СВЦЭМ!$D$10+'СЕТ СН'!$F$5-'СЕТ СН'!$F$21</f>
        <v>2439.7141542300001</v>
      </c>
      <c r="N20" s="36">
        <f>SUMIFS(СВЦЭМ!$D$39:$D$782,СВЦЭМ!$A$39:$A$782,$A20,СВЦЭМ!$B$39:$B$782,N$11)+'СЕТ СН'!$F$11+СВЦЭМ!$D$10+'СЕТ СН'!$F$5-'СЕТ СН'!$F$21</f>
        <v>2443.3217671299999</v>
      </c>
      <c r="O20" s="36">
        <f>SUMIFS(СВЦЭМ!$D$39:$D$782,СВЦЭМ!$A$39:$A$782,$A20,СВЦЭМ!$B$39:$B$782,O$11)+'СЕТ СН'!$F$11+СВЦЭМ!$D$10+'СЕТ СН'!$F$5-'СЕТ СН'!$F$21</f>
        <v>2472.8030200900002</v>
      </c>
      <c r="P20" s="36">
        <f>SUMIFS(СВЦЭМ!$D$39:$D$782,СВЦЭМ!$A$39:$A$782,$A20,СВЦЭМ!$B$39:$B$782,P$11)+'СЕТ СН'!$F$11+СВЦЭМ!$D$10+'СЕТ СН'!$F$5-'СЕТ СН'!$F$21</f>
        <v>2507.74095072</v>
      </c>
      <c r="Q20" s="36">
        <f>SUMIFS(СВЦЭМ!$D$39:$D$782,СВЦЭМ!$A$39:$A$782,$A20,СВЦЭМ!$B$39:$B$782,Q$11)+'СЕТ СН'!$F$11+СВЦЭМ!$D$10+'СЕТ СН'!$F$5-'СЕТ СН'!$F$21</f>
        <v>2517.6815198099998</v>
      </c>
      <c r="R20" s="36">
        <f>SUMIFS(СВЦЭМ!$D$39:$D$782,СВЦЭМ!$A$39:$A$782,$A20,СВЦЭМ!$B$39:$B$782,R$11)+'СЕТ СН'!$F$11+СВЦЭМ!$D$10+'СЕТ СН'!$F$5-'СЕТ СН'!$F$21</f>
        <v>2508.2487721500001</v>
      </c>
      <c r="S20" s="36">
        <f>SUMIFS(СВЦЭМ!$D$39:$D$782,СВЦЭМ!$A$39:$A$782,$A20,СВЦЭМ!$B$39:$B$782,S$11)+'СЕТ СН'!$F$11+СВЦЭМ!$D$10+'СЕТ СН'!$F$5-'СЕТ СН'!$F$21</f>
        <v>2481.02098419</v>
      </c>
      <c r="T20" s="36">
        <f>SUMIFS(СВЦЭМ!$D$39:$D$782,СВЦЭМ!$A$39:$A$782,$A20,СВЦЭМ!$B$39:$B$782,T$11)+'СЕТ СН'!$F$11+СВЦЭМ!$D$10+'СЕТ СН'!$F$5-'СЕТ СН'!$F$21</f>
        <v>2445.9624984699999</v>
      </c>
      <c r="U20" s="36">
        <f>SUMIFS(СВЦЭМ!$D$39:$D$782,СВЦЭМ!$A$39:$A$782,$A20,СВЦЭМ!$B$39:$B$782,U$11)+'СЕТ СН'!$F$11+СВЦЭМ!$D$10+'СЕТ СН'!$F$5-'СЕТ СН'!$F$21</f>
        <v>2432.3056413300001</v>
      </c>
      <c r="V20" s="36">
        <f>SUMIFS(СВЦЭМ!$D$39:$D$782,СВЦЭМ!$A$39:$A$782,$A20,СВЦЭМ!$B$39:$B$782,V$11)+'СЕТ СН'!$F$11+СВЦЭМ!$D$10+'СЕТ СН'!$F$5-'СЕТ СН'!$F$21</f>
        <v>2444.16736898</v>
      </c>
      <c r="W20" s="36">
        <f>SUMIFS(СВЦЭМ!$D$39:$D$782,СВЦЭМ!$A$39:$A$782,$A20,СВЦЭМ!$B$39:$B$782,W$11)+'СЕТ СН'!$F$11+СВЦЭМ!$D$10+'СЕТ СН'!$F$5-'СЕТ СН'!$F$21</f>
        <v>2430.76267878</v>
      </c>
      <c r="X20" s="36">
        <f>SUMIFS(СВЦЭМ!$D$39:$D$782,СВЦЭМ!$A$39:$A$782,$A20,СВЦЭМ!$B$39:$B$782,X$11)+'СЕТ СН'!$F$11+СВЦЭМ!$D$10+'СЕТ СН'!$F$5-'СЕТ СН'!$F$21</f>
        <v>2592.46699175</v>
      </c>
      <c r="Y20" s="36">
        <f>SUMIFS(СВЦЭМ!$D$39:$D$782,СВЦЭМ!$A$39:$A$782,$A20,СВЦЭМ!$B$39:$B$782,Y$11)+'СЕТ СН'!$F$11+СВЦЭМ!$D$10+'СЕТ СН'!$F$5-'СЕТ СН'!$F$21</f>
        <v>2578.4577591899997</v>
      </c>
    </row>
    <row r="21" spans="1:25" ht="15.75" x14ac:dyDescent="0.2">
      <c r="A21" s="35">
        <f t="shared" si="0"/>
        <v>44449</v>
      </c>
      <c r="B21" s="36">
        <f>SUMIFS(СВЦЭМ!$D$39:$D$782,СВЦЭМ!$A$39:$A$782,$A21,СВЦЭМ!$B$39:$B$782,B$11)+'СЕТ СН'!$F$11+СВЦЭМ!$D$10+'СЕТ СН'!$F$5-'СЕТ СН'!$F$21</f>
        <v>2559.3758662099999</v>
      </c>
      <c r="C21" s="36">
        <f>SUMIFS(СВЦЭМ!$D$39:$D$782,СВЦЭМ!$A$39:$A$782,$A21,СВЦЭМ!$B$39:$B$782,C$11)+'СЕТ СН'!$F$11+СВЦЭМ!$D$10+'СЕТ СН'!$F$5-'СЕТ СН'!$F$21</f>
        <v>2646.6599939799999</v>
      </c>
      <c r="D21" s="36">
        <f>SUMIFS(СВЦЭМ!$D$39:$D$782,СВЦЭМ!$A$39:$A$782,$A21,СВЦЭМ!$B$39:$B$782,D$11)+'СЕТ СН'!$F$11+СВЦЭМ!$D$10+'СЕТ СН'!$F$5-'СЕТ СН'!$F$21</f>
        <v>2701.3246815399998</v>
      </c>
      <c r="E21" s="36">
        <f>SUMIFS(СВЦЭМ!$D$39:$D$782,СВЦЭМ!$A$39:$A$782,$A21,СВЦЭМ!$B$39:$B$782,E$11)+'СЕТ СН'!$F$11+СВЦЭМ!$D$10+'СЕТ СН'!$F$5-'СЕТ СН'!$F$21</f>
        <v>2729.2898679599998</v>
      </c>
      <c r="F21" s="36">
        <f>SUMIFS(СВЦЭМ!$D$39:$D$782,СВЦЭМ!$A$39:$A$782,$A21,СВЦЭМ!$B$39:$B$782,F$11)+'СЕТ СН'!$F$11+СВЦЭМ!$D$10+'СЕТ СН'!$F$5-'СЕТ СН'!$F$21</f>
        <v>2697.1367597999997</v>
      </c>
      <c r="G21" s="36">
        <f>SUMIFS(СВЦЭМ!$D$39:$D$782,СВЦЭМ!$A$39:$A$782,$A21,СВЦЭМ!$B$39:$B$782,G$11)+'СЕТ СН'!$F$11+СВЦЭМ!$D$10+'СЕТ СН'!$F$5-'СЕТ СН'!$F$21</f>
        <v>2672.9908779799998</v>
      </c>
      <c r="H21" s="36">
        <f>SUMIFS(СВЦЭМ!$D$39:$D$782,СВЦЭМ!$A$39:$A$782,$A21,СВЦЭМ!$B$39:$B$782,H$11)+'СЕТ СН'!$F$11+СВЦЭМ!$D$10+'СЕТ СН'!$F$5-'СЕТ СН'!$F$21</f>
        <v>2609.6694909999997</v>
      </c>
      <c r="I21" s="36">
        <f>SUMIFS(СВЦЭМ!$D$39:$D$782,СВЦЭМ!$A$39:$A$782,$A21,СВЦЭМ!$B$39:$B$782,I$11)+'СЕТ СН'!$F$11+СВЦЭМ!$D$10+'СЕТ СН'!$F$5-'СЕТ СН'!$F$21</f>
        <v>2513.9016225999999</v>
      </c>
      <c r="J21" s="36">
        <f>SUMIFS(СВЦЭМ!$D$39:$D$782,СВЦЭМ!$A$39:$A$782,$A21,СВЦЭМ!$B$39:$B$782,J$11)+'СЕТ СН'!$F$11+СВЦЭМ!$D$10+'СЕТ СН'!$F$5-'СЕТ СН'!$F$21</f>
        <v>2416.8587250400001</v>
      </c>
      <c r="K21" s="36">
        <f>SUMIFS(СВЦЭМ!$D$39:$D$782,СВЦЭМ!$A$39:$A$782,$A21,СВЦЭМ!$B$39:$B$782,K$11)+'СЕТ СН'!$F$11+СВЦЭМ!$D$10+'СЕТ СН'!$F$5-'СЕТ СН'!$F$21</f>
        <v>2385.4076871400002</v>
      </c>
      <c r="L21" s="36">
        <f>SUMIFS(СВЦЭМ!$D$39:$D$782,СВЦЭМ!$A$39:$A$782,$A21,СВЦЭМ!$B$39:$B$782,L$11)+'СЕТ СН'!$F$11+СВЦЭМ!$D$10+'СЕТ СН'!$F$5-'СЕТ СН'!$F$21</f>
        <v>2374.7413670800001</v>
      </c>
      <c r="M21" s="36">
        <f>SUMIFS(СВЦЭМ!$D$39:$D$782,СВЦЭМ!$A$39:$A$782,$A21,СВЦЭМ!$B$39:$B$782,M$11)+'СЕТ СН'!$F$11+СВЦЭМ!$D$10+'СЕТ СН'!$F$5-'СЕТ СН'!$F$21</f>
        <v>2366.7024326299997</v>
      </c>
      <c r="N21" s="36">
        <f>SUMIFS(СВЦЭМ!$D$39:$D$782,СВЦЭМ!$A$39:$A$782,$A21,СВЦЭМ!$B$39:$B$782,N$11)+'СЕТ СН'!$F$11+СВЦЭМ!$D$10+'СЕТ СН'!$F$5-'СЕТ СН'!$F$21</f>
        <v>2372.3447146399999</v>
      </c>
      <c r="O21" s="36">
        <f>SUMIFS(СВЦЭМ!$D$39:$D$782,СВЦЭМ!$A$39:$A$782,$A21,СВЦЭМ!$B$39:$B$782,O$11)+'СЕТ СН'!$F$11+СВЦЭМ!$D$10+'СЕТ СН'!$F$5-'СЕТ СН'!$F$21</f>
        <v>2403.3852984300001</v>
      </c>
      <c r="P21" s="36">
        <f>SUMIFS(СВЦЭМ!$D$39:$D$782,СВЦЭМ!$A$39:$A$782,$A21,СВЦЭМ!$B$39:$B$782,P$11)+'СЕТ СН'!$F$11+СВЦЭМ!$D$10+'СЕТ СН'!$F$5-'СЕТ СН'!$F$21</f>
        <v>2423.1436651599997</v>
      </c>
      <c r="Q21" s="36">
        <f>SUMIFS(СВЦЭМ!$D$39:$D$782,СВЦЭМ!$A$39:$A$782,$A21,СВЦЭМ!$B$39:$B$782,Q$11)+'СЕТ СН'!$F$11+СВЦЭМ!$D$10+'СЕТ СН'!$F$5-'СЕТ СН'!$F$21</f>
        <v>2439.29131869</v>
      </c>
      <c r="R21" s="36">
        <f>SUMIFS(СВЦЭМ!$D$39:$D$782,СВЦЭМ!$A$39:$A$782,$A21,СВЦЭМ!$B$39:$B$782,R$11)+'СЕТ СН'!$F$11+СВЦЭМ!$D$10+'СЕТ СН'!$F$5-'СЕТ СН'!$F$21</f>
        <v>2443.6060178299999</v>
      </c>
      <c r="S21" s="36">
        <f>SUMIFS(СВЦЭМ!$D$39:$D$782,СВЦЭМ!$A$39:$A$782,$A21,СВЦЭМ!$B$39:$B$782,S$11)+'СЕТ СН'!$F$11+СВЦЭМ!$D$10+'СЕТ СН'!$F$5-'СЕТ СН'!$F$21</f>
        <v>2420.3368473800001</v>
      </c>
      <c r="T21" s="36">
        <f>SUMIFS(СВЦЭМ!$D$39:$D$782,СВЦЭМ!$A$39:$A$782,$A21,СВЦЭМ!$B$39:$B$782,T$11)+'СЕТ СН'!$F$11+СВЦЭМ!$D$10+'СЕТ СН'!$F$5-'СЕТ СН'!$F$21</f>
        <v>2381.5054508900002</v>
      </c>
      <c r="U21" s="36">
        <f>SUMIFS(СВЦЭМ!$D$39:$D$782,СВЦЭМ!$A$39:$A$782,$A21,СВЦЭМ!$B$39:$B$782,U$11)+'СЕТ СН'!$F$11+СВЦЭМ!$D$10+'СЕТ СН'!$F$5-'СЕТ СН'!$F$21</f>
        <v>2352.1234855299999</v>
      </c>
      <c r="V21" s="36">
        <f>SUMIFS(СВЦЭМ!$D$39:$D$782,СВЦЭМ!$A$39:$A$782,$A21,СВЦЭМ!$B$39:$B$782,V$11)+'СЕТ СН'!$F$11+СВЦЭМ!$D$10+'СЕТ СН'!$F$5-'СЕТ СН'!$F$21</f>
        <v>2361.9899703700003</v>
      </c>
      <c r="W21" s="36">
        <f>SUMIFS(СВЦЭМ!$D$39:$D$782,СВЦЭМ!$A$39:$A$782,$A21,СВЦЭМ!$B$39:$B$782,W$11)+'СЕТ СН'!$F$11+СВЦЭМ!$D$10+'СЕТ СН'!$F$5-'СЕТ СН'!$F$21</f>
        <v>2352.2067206299998</v>
      </c>
      <c r="X21" s="36">
        <f>SUMIFS(СВЦЭМ!$D$39:$D$782,СВЦЭМ!$A$39:$A$782,$A21,СВЦЭМ!$B$39:$B$782,X$11)+'СЕТ СН'!$F$11+СВЦЭМ!$D$10+'СЕТ СН'!$F$5-'СЕТ СН'!$F$21</f>
        <v>2372.74836985</v>
      </c>
      <c r="Y21" s="36">
        <f>SUMIFS(СВЦЭМ!$D$39:$D$782,СВЦЭМ!$A$39:$A$782,$A21,СВЦЭМ!$B$39:$B$782,Y$11)+'СЕТ СН'!$F$11+СВЦЭМ!$D$10+'СЕТ СН'!$F$5-'СЕТ СН'!$F$21</f>
        <v>2409.2162643299998</v>
      </c>
    </row>
    <row r="22" spans="1:25" ht="15.75" x14ac:dyDescent="0.2">
      <c r="A22" s="35">
        <f t="shared" si="0"/>
        <v>44450</v>
      </c>
      <c r="B22" s="36">
        <f>SUMIFS(СВЦЭМ!$D$39:$D$782,СВЦЭМ!$A$39:$A$782,$A22,СВЦЭМ!$B$39:$B$782,B$11)+'СЕТ СН'!$F$11+СВЦЭМ!$D$10+'СЕТ СН'!$F$5-'СЕТ СН'!$F$21</f>
        <v>2508.66882846</v>
      </c>
      <c r="C22" s="36">
        <f>SUMIFS(СВЦЭМ!$D$39:$D$782,СВЦЭМ!$A$39:$A$782,$A22,СВЦЭМ!$B$39:$B$782,C$11)+'СЕТ СН'!$F$11+СВЦЭМ!$D$10+'СЕТ СН'!$F$5-'СЕТ СН'!$F$21</f>
        <v>2586.6191631800002</v>
      </c>
      <c r="D22" s="36">
        <f>SUMIFS(СВЦЭМ!$D$39:$D$782,СВЦЭМ!$A$39:$A$782,$A22,СВЦЭМ!$B$39:$B$782,D$11)+'СЕТ СН'!$F$11+СВЦЭМ!$D$10+'СЕТ СН'!$F$5-'СЕТ СН'!$F$21</f>
        <v>2643.3618253599998</v>
      </c>
      <c r="E22" s="36">
        <f>SUMIFS(СВЦЭМ!$D$39:$D$782,СВЦЭМ!$A$39:$A$782,$A22,СВЦЭМ!$B$39:$B$782,E$11)+'СЕТ СН'!$F$11+СВЦЭМ!$D$10+'СЕТ СН'!$F$5-'СЕТ СН'!$F$21</f>
        <v>2670.0285752599998</v>
      </c>
      <c r="F22" s="36">
        <f>SUMIFS(СВЦЭМ!$D$39:$D$782,СВЦЭМ!$A$39:$A$782,$A22,СВЦЭМ!$B$39:$B$782,F$11)+'СЕТ СН'!$F$11+СВЦЭМ!$D$10+'СЕТ СН'!$F$5-'СЕТ СН'!$F$21</f>
        <v>2684.6341432600002</v>
      </c>
      <c r="G22" s="36">
        <f>SUMIFS(СВЦЭМ!$D$39:$D$782,СВЦЭМ!$A$39:$A$782,$A22,СВЦЭМ!$B$39:$B$782,G$11)+'СЕТ СН'!$F$11+СВЦЭМ!$D$10+'СЕТ СН'!$F$5-'СЕТ СН'!$F$21</f>
        <v>2672.5150150499999</v>
      </c>
      <c r="H22" s="36">
        <f>SUMIFS(СВЦЭМ!$D$39:$D$782,СВЦЭМ!$A$39:$A$782,$A22,СВЦЭМ!$B$39:$B$782,H$11)+'СЕТ СН'!$F$11+СВЦЭМ!$D$10+'СЕТ СН'!$F$5-'СЕТ СН'!$F$21</f>
        <v>2633.74070583</v>
      </c>
      <c r="I22" s="36">
        <f>SUMIFS(СВЦЭМ!$D$39:$D$782,СВЦЭМ!$A$39:$A$782,$A22,СВЦЭМ!$B$39:$B$782,I$11)+'СЕТ СН'!$F$11+СВЦЭМ!$D$10+'СЕТ СН'!$F$5-'СЕТ СН'!$F$21</f>
        <v>2553.4227489200002</v>
      </c>
      <c r="J22" s="36">
        <f>SUMIFS(СВЦЭМ!$D$39:$D$782,СВЦЭМ!$A$39:$A$782,$A22,СВЦЭМ!$B$39:$B$782,J$11)+'СЕТ СН'!$F$11+СВЦЭМ!$D$10+'СЕТ СН'!$F$5-'СЕТ СН'!$F$21</f>
        <v>2465.0472316800001</v>
      </c>
      <c r="K22" s="36">
        <f>SUMIFS(СВЦЭМ!$D$39:$D$782,СВЦЭМ!$A$39:$A$782,$A22,СВЦЭМ!$B$39:$B$782,K$11)+'СЕТ СН'!$F$11+СВЦЭМ!$D$10+'СЕТ СН'!$F$5-'СЕТ СН'!$F$21</f>
        <v>2408.4074287399999</v>
      </c>
      <c r="L22" s="36">
        <f>SUMIFS(СВЦЭМ!$D$39:$D$782,СВЦЭМ!$A$39:$A$782,$A22,СВЦЭМ!$B$39:$B$782,L$11)+'СЕТ СН'!$F$11+СВЦЭМ!$D$10+'СЕТ СН'!$F$5-'СЕТ СН'!$F$21</f>
        <v>2403.6162708900001</v>
      </c>
      <c r="M22" s="36">
        <f>SUMIFS(СВЦЭМ!$D$39:$D$782,СВЦЭМ!$A$39:$A$782,$A22,СВЦЭМ!$B$39:$B$782,M$11)+'СЕТ СН'!$F$11+СВЦЭМ!$D$10+'СЕТ СН'!$F$5-'СЕТ СН'!$F$21</f>
        <v>2389.9610953900001</v>
      </c>
      <c r="N22" s="36">
        <f>SUMIFS(СВЦЭМ!$D$39:$D$782,СВЦЭМ!$A$39:$A$782,$A22,СВЦЭМ!$B$39:$B$782,N$11)+'СЕТ СН'!$F$11+СВЦЭМ!$D$10+'СЕТ СН'!$F$5-'СЕТ СН'!$F$21</f>
        <v>2389.2252187899999</v>
      </c>
      <c r="O22" s="36">
        <f>SUMIFS(СВЦЭМ!$D$39:$D$782,СВЦЭМ!$A$39:$A$782,$A22,СВЦЭМ!$B$39:$B$782,O$11)+'СЕТ СН'!$F$11+СВЦЭМ!$D$10+'СЕТ СН'!$F$5-'СЕТ СН'!$F$21</f>
        <v>2409.9699026600001</v>
      </c>
      <c r="P22" s="36">
        <f>SUMIFS(СВЦЭМ!$D$39:$D$782,СВЦЭМ!$A$39:$A$782,$A22,СВЦЭМ!$B$39:$B$782,P$11)+'СЕТ СН'!$F$11+СВЦЭМ!$D$10+'СЕТ СН'!$F$5-'СЕТ СН'!$F$21</f>
        <v>2443.3585136900001</v>
      </c>
      <c r="Q22" s="36">
        <f>SUMIFS(СВЦЭМ!$D$39:$D$782,СВЦЭМ!$A$39:$A$782,$A22,СВЦЭМ!$B$39:$B$782,Q$11)+'СЕТ СН'!$F$11+СВЦЭМ!$D$10+'СЕТ СН'!$F$5-'СЕТ СН'!$F$21</f>
        <v>2465.7896346100001</v>
      </c>
      <c r="R22" s="36">
        <f>SUMIFS(СВЦЭМ!$D$39:$D$782,СВЦЭМ!$A$39:$A$782,$A22,СВЦЭМ!$B$39:$B$782,R$11)+'СЕТ СН'!$F$11+СВЦЭМ!$D$10+'СЕТ СН'!$F$5-'СЕТ СН'!$F$21</f>
        <v>2462.4591870099998</v>
      </c>
      <c r="S22" s="36">
        <f>SUMIFS(СВЦЭМ!$D$39:$D$782,СВЦЭМ!$A$39:$A$782,$A22,СВЦЭМ!$B$39:$B$782,S$11)+'СЕТ СН'!$F$11+СВЦЭМ!$D$10+'СЕТ СН'!$F$5-'СЕТ СН'!$F$21</f>
        <v>2450.4103492700001</v>
      </c>
      <c r="T22" s="36">
        <f>SUMIFS(СВЦЭМ!$D$39:$D$782,СВЦЭМ!$A$39:$A$782,$A22,СВЦЭМ!$B$39:$B$782,T$11)+'СЕТ СН'!$F$11+СВЦЭМ!$D$10+'СЕТ СН'!$F$5-'СЕТ СН'!$F$21</f>
        <v>2403.18409918</v>
      </c>
      <c r="U22" s="36">
        <f>SUMIFS(СВЦЭМ!$D$39:$D$782,СВЦЭМ!$A$39:$A$782,$A22,СВЦЭМ!$B$39:$B$782,U$11)+'СЕТ СН'!$F$11+СВЦЭМ!$D$10+'СЕТ СН'!$F$5-'СЕТ СН'!$F$21</f>
        <v>2367.0635490700001</v>
      </c>
      <c r="V22" s="36">
        <f>SUMIFS(СВЦЭМ!$D$39:$D$782,СВЦЭМ!$A$39:$A$782,$A22,СВЦЭМ!$B$39:$B$782,V$11)+'СЕТ СН'!$F$11+СВЦЭМ!$D$10+'СЕТ СН'!$F$5-'СЕТ СН'!$F$21</f>
        <v>2361.7059794400002</v>
      </c>
      <c r="W22" s="36">
        <f>SUMIFS(СВЦЭМ!$D$39:$D$782,СВЦЭМ!$A$39:$A$782,$A22,СВЦЭМ!$B$39:$B$782,W$11)+'СЕТ СН'!$F$11+СВЦЭМ!$D$10+'СЕТ СН'!$F$5-'СЕТ СН'!$F$21</f>
        <v>2376.9224082599999</v>
      </c>
      <c r="X22" s="36">
        <f>SUMIFS(СВЦЭМ!$D$39:$D$782,СВЦЭМ!$A$39:$A$782,$A22,СВЦЭМ!$B$39:$B$782,X$11)+'СЕТ СН'!$F$11+СВЦЭМ!$D$10+'СЕТ СН'!$F$5-'СЕТ СН'!$F$21</f>
        <v>2421.9514781100002</v>
      </c>
      <c r="Y22" s="36">
        <f>SUMIFS(СВЦЭМ!$D$39:$D$782,СВЦЭМ!$A$39:$A$782,$A22,СВЦЭМ!$B$39:$B$782,Y$11)+'СЕТ СН'!$F$11+СВЦЭМ!$D$10+'СЕТ СН'!$F$5-'СЕТ СН'!$F$21</f>
        <v>2485.1575309300001</v>
      </c>
    </row>
    <row r="23" spans="1:25" ht="15.75" x14ac:dyDescent="0.2">
      <c r="A23" s="35">
        <f t="shared" si="0"/>
        <v>44451</v>
      </c>
      <c r="B23" s="36">
        <f>SUMIFS(СВЦЭМ!$D$39:$D$782,СВЦЭМ!$A$39:$A$782,$A23,СВЦЭМ!$B$39:$B$782,B$11)+'СЕТ СН'!$F$11+СВЦЭМ!$D$10+'СЕТ СН'!$F$5-'СЕТ СН'!$F$21</f>
        <v>2523.4176980699999</v>
      </c>
      <c r="C23" s="36">
        <f>SUMIFS(СВЦЭМ!$D$39:$D$782,СВЦЭМ!$A$39:$A$782,$A23,СВЦЭМ!$B$39:$B$782,C$11)+'СЕТ СН'!$F$11+СВЦЭМ!$D$10+'СЕТ СН'!$F$5-'СЕТ СН'!$F$21</f>
        <v>2593.8475059699999</v>
      </c>
      <c r="D23" s="36">
        <f>SUMIFS(СВЦЭМ!$D$39:$D$782,СВЦЭМ!$A$39:$A$782,$A23,СВЦЭМ!$B$39:$B$782,D$11)+'СЕТ СН'!$F$11+СВЦЭМ!$D$10+'СЕТ СН'!$F$5-'СЕТ СН'!$F$21</f>
        <v>2642.3814431999999</v>
      </c>
      <c r="E23" s="36">
        <f>SUMIFS(СВЦЭМ!$D$39:$D$782,СВЦЭМ!$A$39:$A$782,$A23,СВЦЭМ!$B$39:$B$782,E$11)+'СЕТ СН'!$F$11+СВЦЭМ!$D$10+'СЕТ СН'!$F$5-'СЕТ СН'!$F$21</f>
        <v>2671.1937911499999</v>
      </c>
      <c r="F23" s="36">
        <f>SUMIFS(СВЦЭМ!$D$39:$D$782,СВЦЭМ!$A$39:$A$782,$A23,СВЦЭМ!$B$39:$B$782,F$11)+'СЕТ СН'!$F$11+СВЦЭМ!$D$10+'СЕТ СН'!$F$5-'СЕТ СН'!$F$21</f>
        <v>2691.7764974199999</v>
      </c>
      <c r="G23" s="36">
        <f>SUMIFS(СВЦЭМ!$D$39:$D$782,СВЦЭМ!$A$39:$A$782,$A23,СВЦЭМ!$B$39:$B$782,G$11)+'СЕТ СН'!$F$11+СВЦЭМ!$D$10+'СЕТ СН'!$F$5-'СЕТ СН'!$F$21</f>
        <v>2684.9747197299998</v>
      </c>
      <c r="H23" s="36">
        <f>SUMIFS(СВЦЭМ!$D$39:$D$782,СВЦЭМ!$A$39:$A$782,$A23,СВЦЭМ!$B$39:$B$782,H$11)+'СЕТ СН'!$F$11+СВЦЭМ!$D$10+'СЕТ СН'!$F$5-'СЕТ СН'!$F$21</f>
        <v>2650.4874860899999</v>
      </c>
      <c r="I23" s="36">
        <f>SUMIFS(СВЦЭМ!$D$39:$D$782,СВЦЭМ!$A$39:$A$782,$A23,СВЦЭМ!$B$39:$B$782,I$11)+'СЕТ СН'!$F$11+СВЦЭМ!$D$10+'СЕТ СН'!$F$5-'СЕТ СН'!$F$21</f>
        <v>2572.3900925899998</v>
      </c>
      <c r="J23" s="36">
        <f>SUMIFS(СВЦЭМ!$D$39:$D$782,СВЦЭМ!$A$39:$A$782,$A23,СВЦЭМ!$B$39:$B$782,J$11)+'СЕТ СН'!$F$11+СВЦЭМ!$D$10+'СЕТ СН'!$F$5-'СЕТ СН'!$F$21</f>
        <v>2500.71487312</v>
      </c>
      <c r="K23" s="36">
        <f>SUMIFS(СВЦЭМ!$D$39:$D$782,СВЦЭМ!$A$39:$A$782,$A23,СВЦЭМ!$B$39:$B$782,K$11)+'СЕТ СН'!$F$11+СВЦЭМ!$D$10+'СЕТ СН'!$F$5-'СЕТ СН'!$F$21</f>
        <v>2440.0187454699999</v>
      </c>
      <c r="L23" s="36">
        <f>SUMIFS(СВЦЭМ!$D$39:$D$782,СВЦЭМ!$A$39:$A$782,$A23,СВЦЭМ!$B$39:$B$782,L$11)+'СЕТ СН'!$F$11+СВЦЭМ!$D$10+'СЕТ СН'!$F$5-'СЕТ СН'!$F$21</f>
        <v>2411.9950826099998</v>
      </c>
      <c r="M23" s="36">
        <f>SUMIFS(СВЦЭМ!$D$39:$D$782,СВЦЭМ!$A$39:$A$782,$A23,СВЦЭМ!$B$39:$B$782,M$11)+'СЕТ СН'!$F$11+СВЦЭМ!$D$10+'СЕТ СН'!$F$5-'СЕТ СН'!$F$21</f>
        <v>2404.1678151000001</v>
      </c>
      <c r="N23" s="36">
        <f>SUMIFS(СВЦЭМ!$D$39:$D$782,СВЦЭМ!$A$39:$A$782,$A23,СВЦЭМ!$B$39:$B$782,N$11)+'СЕТ СН'!$F$11+СВЦЭМ!$D$10+'СЕТ СН'!$F$5-'СЕТ СН'!$F$21</f>
        <v>2402.9784553700001</v>
      </c>
      <c r="O23" s="36">
        <f>SUMIFS(СВЦЭМ!$D$39:$D$782,СВЦЭМ!$A$39:$A$782,$A23,СВЦЭМ!$B$39:$B$782,O$11)+'СЕТ СН'!$F$11+СВЦЭМ!$D$10+'СЕТ СН'!$F$5-'СЕТ СН'!$F$21</f>
        <v>2436.31662899</v>
      </c>
      <c r="P23" s="36">
        <f>SUMIFS(СВЦЭМ!$D$39:$D$782,СВЦЭМ!$A$39:$A$782,$A23,СВЦЭМ!$B$39:$B$782,P$11)+'СЕТ СН'!$F$11+СВЦЭМ!$D$10+'СЕТ СН'!$F$5-'СЕТ СН'!$F$21</f>
        <v>2467.7499870900001</v>
      </c>
      <c r="Q23" s="36">
        <f>SUMIFS(СВЦЭМ!$D$39:$D$782,СВЦЭМ!$A$39:$A$782,$A23,СВЦЭМ!$B$39:$B$782,Q$11)+'СЕТ СН'!$F$11+СВЦЭМ!$D$10+'СЕТ СН'!$F$5-'СЕТ СН'!$F$21</f>
        <v>2484.4973060399998</v>
      </c>
      <c r="R23" s="36">
        <f>SUMIFS(СВЦЭМ!$D$39:$D$782,СВЦЭМ!$A$39:$A$782,$A23,СВЦЭМ!$B$39:$B$782,R$11)+'СЕТ СН'!$F$11+СВЦЭМ!$D$10+'СЕТ СН'!$F$5-'СЕТ СН'!$F$21</f>
        <v>2472.85771355</v>
      </c>
      <c r="S23" s="36">
        <f>SUMIFS(СВЦЭМ!$D$39:$D$782,СВЦЭМ!$A$39:$A$782,$A23,СВЦЭМ!$B$39:$B$782,S$11)+'СЕТ СН'!$F$11+СВЦЭМ!$D$10+'СЕТ СН'!$F$5-'СЕТ СН'!$F$21</f>
        <v>2437.4370947500001</v>
      </c>
      <c r="T23" s="36">
        <f>SUMIFS(СВЦЭМ!$D$39:$D$782,СВЦЭМ!$A$39:$A$782,$A23,СВЦЭМ!$B$39:$B$782,T$11)+'СЕТ СН'!$F$11+СВЦЭМ!$D$10+'СЕТ СН'!$F$5-'СЕТ СН'!$F$21</f>
        <v>2397.6791505599999</v>
      </c>
      <c r="U23" s="36">
        <f>SUMIFS(СВЦЭМ!$D$39:$D$782,СВЦЭМ!$A$39:$A$782,$A23,СВЦЭМ!$B$39:$B$782,U$11)+'СЕТ СН'!$F$11+СВЦЭМ!$D$10+'СЕТ СН'!$F$5-'СЕТ СН'!$F$21</f>
        <v>2354.0312072299998</v>
      </c>
      <c r="V23" s="36">
        <f>SUMIFS(СВЦЭМ!$D$39:$D$782,СВЦЭМ!$A$39:$A$782,$A23,СВЦЭМ!$B$39:$B$782,V$11)+'СЕТ СН'!$F$11+СВЦЭМ!$D$10+'СЕТ СН'!$F$5-'СЕТ СН'!$F$21</f>
        <v>2368.08798944</v>
      </c>
      <c r="W23" s="36">
        <f>SUMIFS(СВЦЭМ!$D$39:$D$782,СВЦЭМ!$A$39:$A$782,$A23,СВЦЭМ!$B$39:$B$782,W$11)+'СЕТ СН'!$F$11+СВЦЭМ!$D$10+'СЕТ СН'!$F$5-'СЕТ СН'!$F$21</f>
        <v>2364.2812972500001</v>
      </c>
      <c r="X23" s="36">
        <f>SUMIFS(СВЦЭМ!$D$39:$D$782,СВЦЭМ!$A$39:$A$782,$A23,СВЦЭМ!$B$39:$B$782,X$11)+'СЕТ СН'!$F$11+СВЦЭМ!$D$10+'СЕТ СН'!$F$5-'СЕТ СН'!$F$21</f>
        <v>2377.22382122</v>
      </c>
      <c r="Y23" s="36">
        <f>SUMIFS(СВЦЭМ!$D$39:$D$782,СВЦЭМ!$A$39:$A$782,$A23,СВЦЭМ!$B$39:$B$782,Y$11)+'СЕТ СН'!$F$11+СВЦЭМ!$D$10+'СЕТ СН'!$F$5-'СЕТ СН'!$F$21</f>
        <v>2454.3397271599997</v>
      </c>
    </row>
    <row r="24" spans="1:25" ht="15.75" x14ac:dyDescent="0.2">
      <c r="A24" s="35">
        <f t="shared" si="0"/>
        <v>44452</v>
      </c>
      <c r="B24" s="36">
        <f>SUMIFS(СВЦЭМ!$D$39:$D$782,СВЦЭМ!$A$39:$A$782,$A24,СВЦЭМ!$B$39:$B$782,B$11)+'СЕТ СН'!$F$11+СВЦЭМ!$D$10+'СЕТ СН'!$F$5-'СЕТ СН'!$F$21</f>
        <v>2536.3661517599999</v>
      </c>
      <c r="C24" s="36">
        <f>SUMIFS(СВЦЭМ!$D$39:$D$782,СВЦЭМ!$A$39:$A$782,$A24,СВЦЭМ!$B$39:$B$782,C$11)+'СЕТ СН'!$F$11+СВЦЭМ!$D$10+'СЕТ СН'!$F$5-'СЕТ СН'!$F$21</f>
        <v>2619.90782433</v>
      </c>
      <c r="D24" s="36">
        <f>SUMIFS(СВЦЭМ!$D$39:$D$782,СВЦЭМ!$A$39:$A$782,$A24,СВЦЭМ!$B$39:$B$782,D$11)+'СЕТ СН'!$F$11+СВЦЭМ!$D$10+'СЕТ СН'!$F$5-'СЕТ СН'!$F$21</f>
        <v>2683.9620636399995</v>
      </c>
      <c r="E24" s="36">
        <f>SUMIFS(СВЦЭМ!$D$39:$D$782,СВЦЭМ!$A$39:$A$782,$A24,СВЦЭМ!$B$39:$B$782,E$11)+'СЕТ СН'!$F$11+СВЦЭМ!$D$10+'СЕТ СН'!$F$5-'СЕТ СН'!$F$21</f>
        <v>2707.25301756</v>
      </c>
      <c r="F24" s="36">
        <f>SUMIFS(СВЦЭМ!$D$39:$D$782,СВЦЭМ!$A$39:$A$782,$A24,СВЦЭМ!$B$39:$B$782,F$11)+'СЕТ СН'!$F$11+СВЦЭМ!$D$10+'СЕТ СН'!$F$5-'СЕТ СН'!$F$21</f>
        <v>2717.04895429</v>
      </c>
      <c r="G24" s="36">
        <f>SUMIFS(СВЦЭМ!$D$39:$D$782,СВЦЭМ!$A$39:$A$782,$A24,СВЦЭМ!$B$39:$B$782,G$11)+'СЕТ СН'!$F$11+СВЦЭМ!$D$10+'СЕТ СН'!$F$5-'СЕТ СН'!$F$21</f>
        <v>2693.7461648199996</v>
      </c>
      <c r="H24" s="36">
        <f>SUMIFS(СВЦЭМ!$D$39:$D$782,СВЦЭМ!$A$39:$A$782,$A24,СВЦЭМ!$B$39:$B$782,H$11)+'СЕТ СН'!$F$11+СВЦЭМ!$D$10+'СЕТ СН'!$F$5-'СЕТ СН'!$F$21</f>
        <v>2615.1281760100001</v>
      </c>
      <c r="I24" s="36">
        <f>SUMIFS(СВЦЭМ!$D$39:$D$782,СВЦЭМ!$A$39:$A$782,$A24,СВЦЭМ!$B$39:$B$782,I$11)+'СЕТ СН'!$F$11+СВЦЭМ!$D$10+'СЕТ СН'!$F$5-'СЕТ СН'!$F$21</f>
        <v>2519.0448306899998</v>
      </c>
      <c r="J24" s="36">
        <f>SUMIFS(СВЦЭМ!$D$39:$D$782,СВЦЭМ!$A$39:$A$782,$A24,СВЦЭМ!$B$39:$B$782,J$11)+'СЕТ СН'!$F$11+СВЦЭМ!$D$10+'СЕТ СН'!$F$5-'СЕТ СН'!$F$21</f>
        <v>2487.87327658</v>
      </c>
      <c r="K24" s="36">
        <f>SUMIFS(СВЦЭМ!$D$39:$D$782,СВЦЭМ!$A$39:$A$782,$A24,СВЦЭМ!$B$39:$B$782,K$11)+'СЕТ СН'!$F$11+СВЦЭМ!$D$10+'СЕТ СН'!$F$5-'СЕТ СН'!$F$21</f>
        <v>2470.5505752399999</v>
      </c>
      <c r="L24" s="36">
        <f>SUMIFS(СВЦЭМ!$D$39:$D$782,СВЦЭМ!$A$39:$A$782,$A24,СВЦЭМ!$B$39:$B$782,L$11)+'СЕТ СН'!$F$11+СВЦЭМ!$D$10+'СЕТ СН'!$F$5-'СЕТ СН'!$F$21</f>
        <v>2464.8946898200002</v>
      </c>
      <c r="M24" s="36">
        <f>SUMIFS(СВЦЭМ!$D$39:$D$782,СВЦЭМ!$A$39:$A$782,$A24,СВЦЭМ!$B$39:$B$782,M$11)+'СЕТ СН'!$F$11+СВЦЭМ!$D$10+'СЕТ СН'!$F$5-'СЕТ СН'!$F$21</f>
        <v>2461.9864085700001</v>
      </c>
      <c r="N24" s="36">
        <f>SUMIFS(СВЦЭМ!$D$39:$D$782,СВЦЭМ!$A$39:$A$782,$A24,СВЦЭМ!$B$39:$B$782,N$11)+'СЕТ СН'!$F$11+СВЦЭМ!$D$10+'СЕТ СН'!$F$5-'СЕТ СН'!$F$21</f>
        <v>2440.1621269899997</v>
      </c>
      <c r="O24" s="36">
        <f>SUMIFS(СВЦЭМ!$D$39:$D$782,СВЦЭМ!$A$39:$A$782,$A24,СВЦЭМ!$B$39:$B$782,O$11)+'СЕТ СН'!$F$11+СВЦЭМ!$D$10+'СЕТ СН'!$F$5-'СЕТ СН'!$F$21</f>
        <v>2445.8279960999998</v>
      </c>
      <c r="P24" s="36">
        <f>SUMIFS(СВЦЭМ!$D$39:$D$782,СВЦЭМ!$A$39:$A$782,$A24,СВЦЭМ!$B$39:$B$782,P$11)+'СЕТ СН'!$F$11+СВЦЭМ!$D$10+'СЕТ СН'!$F$5-'СЕТ СН'!$F$21</f>
        <v>2482.1497433200002</v>
      </c>
      <c r="Q24" s="36">
        <f>SUMIFS(СВЦЭМ!$D$39:$D$782,СВЦЭМ!$A$39:$A$782,$A24,СВЦЭМ!$B$39:$B$782,Q$11)+'СЕТ СН'!$F$11+СВЦЭМ!$D$10+'СЕТ СН'!$F$5-'СЕТ СН'!$F$21</f>
        <v>2490.3656019999999</v>
      </c>
      <c r="R24" s="36">
        <f>SUMIFS(СВЦЭМ!$D$39:$D$782,СВЦЭМ!$A$39:$A$782,$A24,СВЦЭМ!$B$39:$B$782,R$11)+'СЕТ СН'!$F$11+СВЦЭМ!$D$10+'СЕТ СН'!$F$5-'СЕТ СН'!$F$21</f>
        <v>2488.3353786100001</v>
      </c>
      <c r="S24" s="36">
        <f>SUMIFS(СВЦЭМ!$D$39:$D$782,СВЦЭМ!$A$39:$A$782,$A24,СВЦЭМ!$B$39:$B$782,S$11)+'СЕТ СН'!$F$11+СВЦЭМ!$D$10+'СЕТ СН'!$F$5-'СЕТ СН'!$F$21</f>
        <v>2454.69584007</v>
      </c>
      <c r="T24" s="36">
        <f>SUMIFS(СВЦЭМ!$D$39:$D$782,СВЦЭМ!$A$39:$A$782,$A24,СВЦЭМ!$B$39:$B$782,T$11)+'СЕТ СН'!$F$11+СВЦЭМ!$D$10+'СЕТ СН'!$F$5-'СЕТ СН'!$F$21</f>
        <v>2405.1213553500002</v>
      </c>
      <c r="U24" s="36">
        <f>SUMIFS(СВЦЭМ!$D$39:$D$782,СВЦЭМ!$A$39:$A$782,$A24,СВЦЭМ!$B$39:$B$782,U$11)+'СЕТ СН'!$F$11+СВЦЭМ!$D$10+'СЕТ СН'!$F$5-'СЕТ СН'!$F$21</f>
        <v>2359.15105262</v>
      </c>
      <c r="V24" s="36">
        <f>SUMIFS(СВЦЭМ!$D$39:$D$782,СВЦЭМ!$A$39:$A$782,$A24,СВЦЭМ!$B$39:$B$782,V$11)+'СЕТ СН'!$F$11+СВЦЭМ!$D$10+'СЕТ СН'!$F$5-'СЕТ СН'!$F$21</f>
        <v>2368.88075708</v>
      </c>
      <c r="W24" s="36">
        <f>SUMIFS(СВЦЭМ!$D$39:$D$782,СВЦЭМ!$A$39:$A$782,$A24,СВЦЭМ!$B$39:$B$782,W$11)+'СЕТ СН'!$F$11+СВЦЭМ!$D$10+'СЕТ СН'!$F$5-'СЕТ СН'!$F$21</f>
        <v>2366.1855977300002</v>
      </c>
      <c r="X24" s="36">
        <f>SUMIFS(СВЦЭМ!$D$39:$D$782,СВЦЭМ!$A$39:$A$782,$A24,СВЦЭМ!$B$39:$B$782,X$11)+'СЕТ СН'!$F$11+СВЦЭМ!$D$10+'СЕТ СН'!$F$5-'СЕТ СН'!$F$21</f>
        <v>2385.3418047599998</v>
      </c>
      <c r="Y24" s="36">
        <f>SUMIFS(СВЦЭМ!$D$39:$D$782,СВЦЭМ!$A$39:$A$782,$A24,СВЦЭМ!$B$39:$B$782,Y$11)+'СЕТ СН'!$F$11+СВЦЭМ!$D$10+'СЕТ СН'!$F$5-'СЕТ СН'!$F$21</f>
        <v>2480.2663491100002</v>
      </c>
    </row>
    <row r="25" spans="1:25" ht="15.75" x14ac:dyDescent="0.2">
      <c r="A25" s="35">
        <f t="shared" si="0"/>
        <v>44453</v>
      </c>
      <c r="B25" s="36">
        <f>SUMIFS(СВЦЭМ!$D$39:$D$782,СВЦЭМ!$A$39:$A$782,$A25,СВЦЭМ!$B$39:$B$782,B$11)+'СЕТ СН'!$F$11+СВЦЭМ!$D$10+'СЕТ СН'!$F$5-'СЕТ СН'!$F$21</f>
        <v>2531.92272383</v>
      </c>
      <c r="C25" s="36">
        <f>SUMIFS(СВЦЭМ!$D$39:$D$782,СВЦЭМ!$A$39:$A$782,$A25,СВЦЭМ!$B$39:$B$782,C$11)+'СЕТ СН'!$F$11+СВЦЭМ!$D$10+'СЕТ СН'!$F$5-'СЕТ СН'!$F$21</f>
        <v>2613.8419727099999</v>
      </c>
      <c r="D25" s="36">
        <f>SUMIFS(СВЦЭМ!$D$39:$D$782,СВЦЭМ!$A$39:$A$782,$A25,СВЦЭМ!$B$39:$B$782,D$11)+'СЕТ СН'!$F$11+СВЦЭМ!$D$10+'СЕТ СН'!$F$5-'СЕТ СН'!$F$21</f>
        <v>2660.1320921199999</v>
      </c>
      <c r="E25" s="36">
        <f>SUMIFS(СВЦЭМ!$D$39:$D$782,СВЦЭМ!$A$39:$A$782,$A25,СВЦЭМ!$B$39:$B$782,E$11)+'СЕТ СН'!$F$11+СВЦЭМ!$D$10+'СЕТ СН'!$F$5-'СЕТ СН'!$F$21</f>
        <v>2675.7917589299996</v>
      </c>
      <c r="F25" s="36">
        <f>SUMIFS(СВЦЭМ!$D$39:$D$782,СВЦЭМ!$A$39:$A$782,$A25,СВЦЭМ!$B$39:$B$782,F$11)+'СЕТ СН'!$F$11+СВЦЭМ!$D$10+'СЕТ СН'!$F$5-'СЕТ СН'!$F$21</f>
        <v>2683.8001252099998</v>
      </c>
      <c r="G25" s="36">
        <f>SUMIFS(СВЦЭМ!$D$39:$D$782,СВЦЭМ!$A$39:$A$782,$A25,СВЦЭМ!$B$39:$B$782,G$11)+'СЕТ СН'!$F$11+СВЦЭМ!$D$10+'СЕТ СН'!$F$5-'СЕТ СН'!$F$21</f>
        <v>2653.4686293199998</v>
      </c>
      <c r="H25" s="36">
        <f>SUMIFS(СВЦЭМ!$D$39:$D$782,СВЦЭМ!$A$39:$A$782,$A25,СВЦЭМ!$B$39:$B$782,H$11)+'СЕТ СН'!$F$11+СВЦЭМ!$D$10+'СЕТ СН'!$F$5-'СЕТ СН'!$F$21</f>
        <v>2591.0983811199999</v>
      </c>
      <c r="I25" s="36">
        <f>SUMIFS(СВЦЭМ!$D$39:$D$782,СВЦЭМ!$A$39:$A$782,$A25,СВЦЭМ!$B$39:$B$782,I$11)+'СЕТ СН'!$F$11+СВЦЭМ!$D$10+'СЕТ СН'!$F$5-'СЕТ СН'!$F$21</f>
        <v>2525.7155922299999</v>
      </c>
      <c r="J25" s="36">
        <f>SUMIFS(СВЦЭМ!$D$39:$D$782,СВЦЭМ!$A$39:$A$782,$A25,СВЦЭМ!$B$39:$B$782,J$11)+'СЕТ СН'!$F$11+СВЦЭМ!$D$10+'СЕТ СН'!$F$5-'СЕТ СН'!$F$21</f>
        <v>2474.5445546199999</v>
      </c>
      <c r="K25" s="36">
        <f>SUMIFS(СВЦЭМ!$D$39:$D$782,СВЦЭМ!$A$39:$A$782,$A25,СВЦЭМ!$B$39:$B$782,K$11)+'СЕТ СН'!$F$11+СВЦЭМ!$D$10+'СЕТ СН'!$F$5-'СЕТ СН'!$F$21</f>
        <v>2506.7275897899999</v>
      </c>
      <c r="L25" s="36">
        <f>SUMIFS(СВЦЭМ!$D$39:$D$782,СВЦЭМ!$A$39:$A$782,$A25,СВЦЭМ!$B$39:$B$782,L$11)+'СЕТ СН'!$F$11+СВЦЭМ!$D$10+'СЕТ СН'!$F$5-'СЕТ СН'!$F$21</f>
        <v>2494.0322714899999</v>
      </c>
      <c r="M25" s="36">
        <f>SUMIFS(СВЦЭМ!$D$39:$D$782,СВЦЭМ!$A$39:$A$782,$A25,СВЦЭМ!$B$39:$B$782,M$11)+'СЕТ СН'!$F$11+СВЦЭМ!$D$10+'СЕТ СН'!$F$5-'СЕТ СН'!$F$21</f>
        <v>2504.0190180899999</v>
      </c>
      <c r="N25" s="36">
        <f>SUMIFS(СВЦЭМ!$D$39:$D$782,СВЦЭМ!$A$39:$A$782,$A25,СВЦЭМ!$B$39:$B$782,N$11)+'СЕТ СН'!$F$11+СВЦЭМ!$D$10+'СЕТ СН'!$F$5-'СЕТ СН'!$F$21</f>
        <v>2459.0103356999998</v>
      </c>
      <c r="O25" s="36">
        <f>SUMIFS(СВЦЭМ!$D$39:$D$782,СВЦЭМ!$A$39:$A$782,$A25,СВЦЭМ!$B$39:$B$782,O$11)+'СЕТ СН'!$F$11+СВЦЭМ!$D$10+'СЕТ СН'!$F$5-'СЕТ СН'!$F$21</f>
        <v>2459.53920307</v>
      </c>
      <c r="P25" s="36">
        <f>SUMIFS(СВЦЭМ!$D$39:$D$782,СВЦЭМ!$A$39:$A$782,$A25,СВЦЭМ!$B$39:$B$782,P$11)+'СЕТ СН'!$F$11+СВЦЭМ!$D$10+'СЕТ СН'!$F$5-'СЕТ СН'!$F$21</f>
        <v>2501.6697925200001</v>
      </c>
      <c r="Q25" s="36">
        <f>SUMIFS(СВЦЭМ!$D$39:$D$782,СВЦЭМ!$A$39:$A$782,$A25,СВЦЭМ!$B$39:$B$782,Q$11)+'СЕТ СН'!$F$11+СВЦЭМ!$D$10+'СЕТ СН'!$F$5-'СЕТ СН'!$F$21</f>
        <v>2518.5165421500001</v>
      </c>
      <c r="R25" s="36">
        <f>SUMIFS(СВЦЭМ!$D$39:$D$782,СВЦЭМ!$A$39:$A$782,$A25,СВЦЭМ!$B$39:$B$782,R$11)+'СЕТ СН'!$F$11+СВЦЭМ!$D$10+'СЕТ СН'!$F$5-'СЕТ СН'!$F$21</f>
        <v>2510.15441908</v>
      </c>
      <c r="S25" s="36">
        <f>SUMIFS(СВЦЭМ!$D$39:$D$782,СВЦЭМ!$A$39:$A$782,$A25,СВЦЭМ!$B$39:$B$782,S$11)+'СЕТ СН'!$F$11+СВЦЭМ!$D$10+'СЕТ СН'!$F$5-'СЕТ СН'!$F$21</f>
        <v>2465.0530443500002</v>
      </c>
      <c r="T25" s="36">
        <f>SUMIFS(СВЦЭМ!$D$39:$D$782,СВЦЭМ!$A$39:$A$782,$A25,СВЦЭМ!$B$39:$B$782,T$11)+'СЕТ СН'!$F$11+СВЦЭМ!$D$10+'СЕТ СН'!$F$5-'СЕТ СН'!$F$21</f>
        <v>2488.4444847099999</v>
      </c>
      <c r="U25" s="36">
        <f>SUMIFS(СВЦЭМ!$D$39:$D$782,СВЦЭМ!$A$39:$A$782,$A25,СВЦЭМ!$B$39:$B$782,U$11)+'СЕТ СН'!$F$11+СВЦЭМ!$D$10+'СЕТ СН'!$F$5-'СЕТ СН'!$F$21</f>
        <v>2558.6055614400002</v>
      </c>
      <c r="V25" s="36">
        <f>SUMIFS(СВЦЭМ!$D$39:$D$782,СВЦЭМ!$A$39:$A$782,$A25,СВЦЭМ!$B$39:$B$782,V$11)+'СЕТ СН'!$F$11+СВЦЭМ!$D$10+'СЕТ СН'!$F$5-'СЕТ СН'!$F$21</f>
        <v>2576.2257049600003</v>
      </c>
      <c r="W25" s="36">
        <f>SUMIFS(СВЦЭМ!$D$39:$D$782,СВЦЭМ!$A$39:$A$782,$A25,СВЦЭМ!$B$39:$B$782,W$11)+'СЕТ СН'!$F$11+СВЦЭМ!$D$10+'СЕТ СН'!$F$5-'СЕТ СН'!$F$21</f>
        <v>2562.1058038599999</v>
      </c>
      <c r="X25" s="36">
        <f>SUMIFS(СВЦЭМ!$D$39:$D$782,СВЦЭМ!$A$39:$A$782,$A25,СВЦЭМ!$B$39:$B$782,X$11)+'СЕТ СН'!$F$11+СВЦЭМ!$D$10+'СЕТ СН'!$F$5-'СЕТ СН'!$F$21</f>
        <v>2507.47694632</v>
      </c>
      <c r="Y25" s="36">
        <f>SUMIFS(СВЦЭМ!$D$39:$D$782,СВЦЭМ!$A$39:$A$782,$A25,СВЦЭМ!$B$39:$B$782,Y$11)+'СЕТ СН'!$F$11+СВЦЭМ!$D$10+'СЕТ СН'!$F$5-'СЕТ СН'!$F$21</f>
        <v>2495.4033737300001</v>
      </c>
    </row>
    <row r="26" spans="1:25" ht="15.75" x14ac:dyDescent="0.2">
      <c r="A26" s="35">
        <f t="shared" si="0"/>
        <v>44454</v>
      </c>
      <c r="B26" s="36">
        <f>SUMIFS(СВЦЭМ!$D$39:$D$782,СВЦЭМ!$A$39:$A$782,$A26,СВЦЭМ!$B$39:$B$782,B$11)+'СЕТ СН'!$F$11+СВЦЭМ!$D$10+'СЕТ СН'!$F$5-'СЕТ СН'!$F$21</f>
        <v>2617.3316921799997</v>
      </c>
      <c r="C26" s="36">
        <f>SUMIFS(СВЦЭМ!$D$39:$D$782,СВЦЭМ!$A$39:$A$782,$A26,СВЦЭМ!$B$39:$B$782,C$11)+'СЕТ СН'!$F$11+СВЦЭМ!$D$10+'СЕТ СН'!$F$5-'СЕТ СН'!$F$21</f>
        <v>2724.8990667199996</v>
      </c>
      <c r="D26" s="36">
        <f>SUMIFS(СВЦЭМ!$D$39:$D$782,СВЦЭМ!$A$39:$A$782,$A26,СВЦЭМ!$B$39:$B$782,D$11)+'СЕТ СН'!$F$11+СВЦЭМ!$D$10+'СЕТ СН'!$F$5-'СЕТ СН'!$F$21</f>
        <v>2835.3707363200001</v>
      </c>
      <c r="E26" s="36">
        <f>SUMIFS(СВЦЭМ!$D$39:$D$782,СВЦЭМ!$A$39:$A$782,$A26,СВЦЭМ!$B$39:$B$782,E$11)+'СЕТ СН'!$F$11+СВЦЭМ!$D$10+'СЕТ СН'!$F$5-'СЕТ СН'!$F$21</f>
        <v>2886.9847085699998</v>
      </c>
      <c r="F26" s="36">
        <f>SUMIFS(СВЦЭМ!$D$39:$D$782,СВЦЭМ!$A$39:$A$782,$A26,СВЦЭМ!$B$39:$B$782,F$11)+'СЕТ СН'!$F$11+СВЦЭМ!$D$10+'СЕТ СН'!$F$5-'СЕТ СН'!$F$21</f>
        <v>2914.3954413900001</v>
      </c>
      <c r="G26" s="36">
        <f>SUMIFS(СВЦЭМ!$D$39:$D$782,СВЦЭМ!$A$39:$A$782,$A26,СВЦЭМ!$B$39:$B$782,G$11)+'СЕТ СН'!$F$11+СВЦЭМ!$D$10+'СЕТ СН'!$F$5-'СЕТ СН'!$F$21</f>
        <v>2850.0087443599996</v>
      </c>
      <c r="H26" s="36">
        <f>SUMIFS(СВЦЭМ!$D$39:$D$782,СВЦЭМ!$A$39:$A$782,$A26,СВЦЭМ!$B$39:$B$782,H$11)+'СЕТ СН'!$F$11+СВЦЭМ!$D$10+'СЕТ СН'!$F$5-'СЕТ СН'!$F$21</f>
        <v>2728.7577951100002</v>
      </c>
      <c r="I26" s="36">
        <f>SUMIFS(СВЦЭМ!$D$39:$D$782,СВЦЭМ!$A$39:$A$782,$A26,СВЦЭМ!$B$39:$B$782,I$11)+'СЕТ СН'!$F$11+СВЦЭМ!$D$10+'СЕТ СН'!$F$5-'СЕТ СН'!$F$21</f>
        <v>2603.6293267299998</v>
      </c>
      <c r="J26" s="36">
        <f>SUMIFS(СВЦЭМ!$D$39:$D$782,СВЦЭМ!$A$39:$A$782,$A26,СВЦЭМ!$B$39:$B$782,J$11)+'СЕТ СН'!$F$11+СВЦЭМ!$D$10+'СЕТ СН'!$F$5-'СЕТ СН'!$F$21</f>
        <v>2486.8881989299998</v>
      </c>
      <c r="K26" s="36">
        <f>SUMIFS(СВЦЭМ!$D$39:$D$782,СВЦЭМ!$A$39:$A$782,$A26,СВЦЭМ!$B$39:$B$782,K$11)+'СЕТ СН'!$F$11+СВЦЭМ!$D$10+'СЕТ СН'!$F$5-'СЕТ СН'!$F$21</f>
        <v>2435.3374468000002</v>
      </c>
      <c r="L26" s="36">
        <f>SUMIFS(СВЦЭМ!$D$39:$D$782,СВЦЭМ!$A$39:$A$782,$A26,СВЦЭМ!$B$39:$B$782,L$11)+'СЕТ СН'!$F$11+СВЦЭМ!$D$10+'СЕТ СН'!$F$5-'СЕТ СН'!$F$21</f>
        <v>2433.0350514399997</v>
      </c>
      <c r="M26" s="36">
        <f>SUMIFS(СВЦЭМ!$D$39:$D$782,СВЦЭМ!$A$39:$A$782,$A26,СВЦЭМ!$B$39:$B$782,M$11)+'СЕТ СН'!$F$11+СВЦЭМ!$D$10+'СЕТ СН'!$F$5-'СЕТ СН'!$F$21</f>
        <v>2441.0064148800002</v>
      </c>
      <c r="N26" s="36">
        <f>SUMIFS(СВЦЭМ!$D$39:$D$782,СВЦЭМ!$A$39:$A$782,$A26,СВЦЭМ!$B$39:$B$782,N$11)+'СЕТ СН'!$F$11+СВЦЭМ!$D$10+'СЕТ СН'!$F$5-'СЕТ СН'!$F$21</f>
        <v>2457.22625053</v>
      </c>
      <c r="O26" s="36">
        <f>SUMIFS(СВЦЭМ!$D$39:$D$782,СВЦЭМ!$A$39:$A$782,$A26,СВЦЭМ!$B$39:$B$782,O$11)+'СЕТ СН'!$F$11+СВЦЭМ!$D$10+'СЕТ СН'!$F$5-'СЕТ СН'!$F$21</f>
        <v>2497.8149450599999</v>
      </c>
      <c r="P26" s="36">
        <f>SUMIFS(СВЦЭМ!$D$39:$D$782,СВЦЭМ!$A$39:$A$782,$A26,СВЦЭМ!$B$39:$B$782,P$11)+'СЕТ СН'!$F$11+СВЦЭМ!$D$10+'СЕТ СН'!$F$5-'СЕТ СН'!$F$21</f>
        <v>2540.8290077900001</v>
      </c>
      <c r="Q26" s="36">
        <f>SUMIFS(СВЦЭМ!$D$39:$D$782,СВЦЭМ!$A$39:$A$782,$A26,СВЦЭМ!$B$39:$B$782,Q$11)+'СЕТ СН'!$F$11+СВЦЭМ!$D$10+'СЕТ СН'!$F$5-'СЕТ СН'!$F$21</f>
        <v>2558.4297897199999</v>
      </c>
      <c r="R26" s="36">
        <f>SUMIFS(СВЦЭМ!$D$39:$D$782,СВЦЭМ!$A$39:$A$782,$A26,СВЦЭМ!$B$39:$B$782,R$11)+'СЕТ СН'!$F$11+СВЦЭМ!$D$10+'СЕТ СН'!$F$5-'СЕТ СН'!$F$21</f>
        <v>2555.7325812499998</v>
      </c>
      <c r="S26" s="36">
        <f>SUMIFS(СВЦЭМ!$D$39:$D$782,СВЦЭМ!$A$39:$A$782,$A26,СВЦЭМ!$B$39:$B$782,S$11)+'СЕТ СН'!$F$11+СВЦЭМ!$D$10+'СЕТ СН'!$F$5-'СЕТ СН'!$F$21</f>
        <v>2515.8050620100003</v>
      </c>
      <c r="T26" s="36">
        <f>SUMIFS(СВЦЭМ!$D$39:$D$782,СВЦЭМ!$A$39:$A$782,$A26,СВЦЭМ!$B$39:$B$782,T$11)+'СЕТ СН'!$F$11+СВЦЭМ!$D$10+'СЕТ СН'!$F$5-'СЕТ СН'!$F$21</f>
        <v>2483.3398557199998</v>
      </c>
      <c r="U26" s="36">
        <f>SUMIFS(СВЦЭМ!$D$39:$D$782,СВЦЭМ!$A$39:$A$782,$A26,СВЦЭМ!$B$39:$B$782,U$11)+'СЕТ СН'!$F$11+СВЦЭМ!$D$10+'СЕТ СН'!$F$5-'СЕТ СН'!$F$21</f>
        <v>2434.9296800100001</v>
      </c>
      <c r="V26" s="36">
        <f>SUMIFS(СВЦЭМ!$D$39:$D$782,СВЦЭМ!$A$39:$A$782,$A26,СВЦЭМ!$B$39:$B$782,V$11)+'СЕТ СН'!$F$11+СВЦЭМ!$D$10+'СЕТ СН'!$F$5-'СЕТ СН'!$F$21</f>
        <v>2418.2361685000001</v>
      </c>
      <c r="W26" s="36">
        <f>SUMIFS(СВЦЭМ!$D$39:$D$782,СВЦЭМ!$A$39:$A$782,$A26,СВЦЭМ!$B$39:$B$782,W$11)+'СЕТ СН'!$F$11+СВЦЭМ!$D$10+'СЕТ СН'!$F$5-'СЕТ СН'!$F$21</f>
        <v>2432.3269290799999</v>
      </c>
      <c r="X26" s="36">
        <f>SUMIFS(СВЦЭМ!$D$39:$D$782,СВЦЭМ!$A$39:$A$782,$A26,СВЦЭМ!$B$39:$B$782,X$11)+'СЕТ СН'!$F$11+СВЦЭМ!$D$10+'СЕТ СН'!$F$5-'СЕТ СН'!$F$21</f>
        <v>2484.8358266699997</v>
      </c>
      <c r="Y26" s="36">
        <f>SUMIFS(СВЦЭМ!$D$39:$D$782,СВЦЭМ!$A$39:$A$782,$A26,СВЦЭМ!$B$39:$B$782,Y$11)+'СЕТ СН'!$F$11+СВЦЭМ!$D$10+'СЕТ СН'!$F$5-'СЕТ СН'!$F$21</f>
        <v>2504.3186290600001</v>
      </c>
    </row>
    <row r="27" spans="1:25" ht="15.75" x14ac:dyDescent="0.2">
      <c r="A27" s="35">
        <f t="shared" si="0"/>
        <v>44455</v>
      </c>
      <c r="B27" s="36">
        <f>SUMIFS(СВЦЭМ!$D$39:$D$782,СВЦЭМ!$A$39:$A$782,$A27,СВЦЭМ!$B$39:$B$782,B$11)+'СЕТ СН'!$F$11+СВЦЭМ!$D$10+'СЕТ СН'!$F$5-'СЕТ СН'!$F$21</f>
        <v>2601.7485623699999</v>
      </c>
      <c r="C27" s="36">
        <f>SUMIFS(СВЦЭМ!$D$39:$D$782,СВЦЭМ!$A$39:$A$782,$A27,СВЦЭМ!$B$39:$B$782,C$11)+'СЕТ СН'!$F$11+СВЦЭМ!$D$10+'СЕТ СН'!$F$5-'СЕТ СН'!$F$21</f>
        <v>2694.2650817399999</v>
      </c>
      <c r="D27" s="36">
        <f>SUMIFS(СВЦЭМ!$D$39:$D$782,СВЦЭМ!$A$39:$A$782,$A27,СВЦЭМ!$B$39:$B$782,D$11)+'СЕТ СН'!$F$11+СВЦЭМ!$D$10+'СЕТ СН'!$F$5-'СЕТ СН'!$F$21</f>
        <v>2763.7085246699999</v>
      </c>
      <c r="E27" s="36">
        <f>SUMIFS(СВЦЭМ!$D$39:$D$782,СВЦЭМ!$A$39:$A$782,$A27,СВЦЭМ!$B$39:$B$782,E$11)+'СЕТ СН'!$F$11+СВЦЭМ!$D$10+'СЕТ СН'!$F$5-'СЕТ СН'!$F$21</f>
        <v>2787.77817521</v>
      </c>
      <c r="F27" s="36">
        <f>SUMIFS(СВЦЭМ!$D$39:$D$782,СВЦЭМ!$A$39:$A$782,$A27,СВЦЭМ!$B$39:$B$782,F$11)+'СЕТ СН'!$F$11+СВЦЭМ!$D$10+'СЕТ СН'!$F$5-'СЕТ СН'!$F$21</f>
        <v>2792.4149152800001</v>
      </c>
      <c r="G27" s="36">
        <f>SUMIFS(СВЦЭМ!$D$39:$D$782,СВЦЭМ!$A$39:$A$782,$A27,СВЦЭМ!$B$39:$B$782,G$11)+'СЕТ СН'!$F$11+СВЦЭМ!$D$10+'СЕТ СН'!$F$5-'СЕТ СН'!$F$21</f>
        <v>2761.1296237099996</v>
      </c>
      <c r="H27" s="36">
        <f>SUMIFS(СВЦЭМ!$D$39:$D$782,СВЦЭМ!$A$39:$A$782,$A27,СВЦЭМ!$B$39:$B$782,H$11)+'СЕТ СН'!$F$11+СВЦЭМ!$D$10+'СЕТ СН'!$F$5-'СЕТ СН'!$F$21</f>
        <v>2684.3596993499996</v>
      </c>
      <c r="I27" s="36">
        <f>SUMIFS(СВЦЭМ!$D$39:$D$782,СВЦЭМ!$A$39:$A$782,$A27,СВЦЭМ!$B$39:$B$782,I$11)+'СЕТ СН'!$F$11+СВЦЭМ!$D$10+'СЕТ СН'!$F$5-'СЕТ СН'!$F$21</f>
        <v>2570.3654512499998</v>
      </c>
      <c r="J27" s="36">
        <f>SUMIFS(СВЦЭМ!$D$39:$D$782,СВЦЭМ!$A$39:$A$782,$A27,СВЦЭМ!$B$39:$B$782,J$11)+'СЕТ СН'!$F$11+СВЦЭМ!$D$10+'СЕТ СН'!$F$5-'СЕТ СН'!$F$21</f>
        <v>2473.7082204099997</v>
      </c>
      <c r="K27" s="36">
        <f>SUMIFS(СВЦЭМ!$D$39:$D$782,СВЦЭМ!$A$39:$A$782,$A27,СВЦЭМ!$B$39:$B$782,K$11)+'СЕТ СН'!$F$11+СВЦЭМ!$D$10+'СЕТ СН'!$F$5-'СЕТ СН'!$F$21</f>
        <v>2428.5279611999999</v>
      </c>
      <c r="L27" s="36">
        <f>SUMIFS(СВЦЭМ!$D$39:$D$782,СВЦЭМ!$A$39:$A$782,$A27,СВЦЭМ!$B$39:$B$782,L$11)+'СЕТ СН'!$F$11+СВЦЭМ!$D$10+'СЕТ СН'!$F$5-'СЕТ СН'!$F$21</f>
        <v>2429.9627381700002</v>
      </c>
      <c r="M27" s="36">
        <f>SUMIFS(СВЦЭМ!$D$39:$D$782,СВЦЭМ!$A$39:$A$782,$A27,СВЦЭМ!$B$39:$B$782,M$11)+'СЕТ СН'!$F$11+СВЦЭМ!$D$10+'СЕТ СН'!$F$5-'СЕТ СН'!$F$21</f>
        <v>2427.21437418</v>
      </c>
      <c r="N27" s="36">
        <f>SUMIFS(СВЦЭМ!$D$39:$D$782,СВЦЭМ!$A$39:$A$782,$A27,СВЦЭМ!$B$39:$B$782,N$11)+'СЕТ СН'!$F$11+СВЦЭМ!$D$10+'СЕТ СН'!$F$5-'СЕТ СН'!$F$21</f>
        <v>2432.9983841600001</v>
      </c>
      <c r="O27" s="36">
        <f>SUMIFS(СВЦЭМ!$D$39:$D$782,СВЦЭМ!$A$39:$A$782,$A27,СВЦЭМ!$B$39:$B$782,O$11)+'СЕТ СН'!$F$11+СВЦЭМ!$D$10+'СЕТ СН'!$F$5-'СЕТ СН'!$F$21</f>
        <v>2467.7987300499999</v>
      </c>
      <c r="P27" s="36">
        <f>SUMIFS(СВЦЭМ!$D$39:$D$782,СВЦЭМ!$A$39:$A$782,$A27,СВЦЭМ!$B$39:$B$782,P$11)+'СЕТ СН'!$F$11+СВЦЭМ!$D$10+'СЕТ СН'!$F$5-'СЕТ СН'!$F$21</f>
        <v>2516.7490140700002</v>
      </c>
      <c r="Q27" s="36">
        <f>SUMIFS(СВЦЭМ!$D$39:$D$782,СВЦЭМ!$A$39:$A$782,$A27,СВЦЭМ!$B$39:$B$782,Q$11)+'СЕТ СН'!$F$11+СВЦЭМ!$D$10+'СЕТ СН'!$F$5-'СЕТ СН'!$F$21</f>
        <v>2533.03937701</v>
      </c>
      <c r="R27" s="36">
        <f>SUMIFS(СВЦЭМ!$D$39:$D$782,СВЦЭМ!$A$39:$A$782,$A27,СВЦЭМ!$B$39:$B$782,R$11)+'СЕТ СН'!$F$11+СВЦЭМ!$D$10+'СЕТ СН'!$F$5-'СЕТ СН'!$F$21</f>
        <v>2524.3470191799997</v>
      </c>
      <c r="S27" s="36">
        <f>SUMIFS(СВЦЭМ!$D$39:$D$782,СВЦЭМ!$A$39:$A$782,$A27,СВЦЭМ!$B$39:$B$782,S$11)+'СЕТ СН'!$F$11+СВЦЭМ!$D$10+'СЕТ СН'!$F$5-'СЕТ СН'!$F$21</f>
        <v>2488.60584122</v>
      </c>
      <c r="T27" s="36">
        <f>SUMIFS(СВЦЭМ!$D$39:$D$782,СВЦЭМ!$A$39:$A$782,$A27,СВЦЭМ!$B$39:$B$782,T$11)+'СЕТ СН'!$F$11+СВЦЭМ!$D$10+'СЕТ СН'!$F$5-'СЕТ СН'!$F$21</f>
        <v>2437.8832518300001</v>
      </c>
      <c r="U27" s="36">
        <f>SUMIFS(СВЦЭМ!$D$39:$D$782,СВЦЭМ!$A$39:$A$782,$A27,СВЦЭМ!$B$39:$B$782,U$11)+'СЕТ СН'!$F$11+СВЦЭМ!$D$10+'СЕТ СН'!$F$5-'СЕТ СН'!$F$21</f>
        <v>2421.18638164</v>
      </c>
      <c r="V27" s="36">
        <f>SUMIFS(СВЦЭМ!$D$39:$D$782,СВЦЭМ!$A$39:$A$782,$A27,СВЦЭМ!$B$39:$B$782,V$11)+'СЕТ СН'!$F$11+СВЦЭМ!$D$10+'СЕТ СН'!$F$5-'СЕТ СН'!$F$21</f>
        <v>2417.63160174</v>
      </c>
      <c r="W27" s="36">
        <f>SUMIFS(СВЦЭМ!$D$39:$D$782,СВЦЭМ!$A$39:$A$782,$A27,СВЦЭМ!$B$39:$B$782,W$11)+'СЕТ СН'!$F$11+СВЦЭМ!$D$10+'СЕТ СН'!$F$5-'СЕТ СН'!$F$21</f>
        <v>2398.9949839400001</v>
      </c>
      <c r="X27" s="36">
        <f>SUMIFS(СВЦЭМ!$D$39:$D$782,СВЦЭМ!$A$39:$A$782,$A27,СВЦЭМ!$B$39:$B$782,X$11)+'СЕТ СН'!$F$11+СВЦЭМ!$D$10+'СЕТ СН'!$F$5-'СЕТ СН'!$F$21</f>
        <v>2414.8451929600001</v>
      </c>
      <c r="Y27" s="36">
        <f>SUMIFS(СВЦЭМ!$D$39:$D$782,СВЦЭМ!$A$39:$A$782,$A27,СВЦЭМ!$B$39:$B$782,Y$11)+'СЕТ СН'!$F$11+СВЦЭМ!$D$10+'СЕТ СН'!$F$5-'СЕТ СН'!$F$21</f>
        <v>2483.3274864800001</v>
      </c>
    </row>
    <row r="28" spans="1:25" ht="15.75" x14ac:dyDescent="0.2">
      <c r="A28" s="35">
        <f t="shared" si="0"/>
        <v>44456</v>
      </c>
      <c r="B28" s="36">
        <f>SUMIFS(СВЦЭМ!$D$39:$D$782,СВЦЭМ!$A$39:$A$782,$A28,СВЦЭМ!$B$39:$B$782,B$11)+'СЕТ СН'!$F$11+СВЦЭМ!$D$10+'СЕТ СН'!$F$5-'СЕТ СН'!$F$21</f>
        <v>2582.2494095699999</v>
      </c>
      <c r="C28" s="36">
        <f>SUMIFS(СВЦЭМ!$D$39:$D$782,СВЦЭМ!$A$39:$A$782,$A28,СВЦЭМ!$B$39:$B$782,C$11)+'СЕТ СН'!$F$11+СВЦЭМ!$D$10+'СЕТ СН'!$F$5-'СЕТ СН'!$F$21</f>
        <v>2667.4810296300002</v>
      </c>
      <c r="D28" s="36">
        <f>SUMIFS(СВЦЭМ!$D$39:$D$782,СВЦЭМ!$A$39:$A$782,$A28,СВЦЭМ!$B$39:$B$782,D$11)+'СЕТ СН'!$F$11+СВЦЭМ!$D$10+'СЕТ СН'!$F$5-'СЕТ СН'!$F$21</f>
        <v>2737.8421731299995</v>
      </c>
      <c r="E28" s="36">
        <f>SUMIFS(СВЦЭМ!$D$39:$D$782,СВЦЭМ!$A$39:$A$782,$A28,СВЦЭМ!$B$39:$B$782,E$11)+'СЕТ СН'!$F$11+СВЦЭМ!$D$10+'СЕТ СН'!$F$5-'СЕТ СН'!$F$21</f>
        <v>2763.5955570899996</v>
      </c>
      <c r="F28" s="36">
        <f>SUMIFS(СВЦЭМ!$D$39:$D$782,СВЦЭМ!$A$39:$A$782,$A28,СВЦЭМ!$B$39:$B$782,F$11)+'СЕТ СН'!$F$11+СВЦЭМ!$D$10+'СЕТ СН'!$F$5-'СЕТ СН'!$F$21</f>
        <v>2776.1620692299998</v>
      </c>
      <c r="G28" s="36">
        <f>SUMIFS(СВЦЭМ!$D$39:$D$782,СВЦЭМ!$A$39:$A$782,$A28,СВЦЭМ!$B$39:$B$782,G$11)+'СЕТ СН'!$F$11+СВЦЭМ!$D$10+'СЕТ СН'!$F$5-'СЕТ СН'!$F$21</f>
        <v>2743.6637248099996</v>
      </c>
      <c r="H28" s="36">
        <f>SUMIFS(СВЦЭМ!$D$39:$D$782,СВЦЭМ!$A$39:$A$782,$A28,СВЦЭМ!$B$39:$B$782,H$11)+'СЕТ СН'!$F$11+СВЦЭМ!$D$10+'СЕТ СН'!$F$5-'СЕТ СН'!$F$21</f>
        <v>2657.7747909599998</v>
      </c>
      <c r="I28" s="36">
        <f>SUMIFS(СВЦЭМ!$D$39:$D$782,СВЦЭМ!$A$39:$A$782,$A28,СВЦЭМ!$B$39:$B$782,I$11)+'СЕТ СН'!$F$11+СВЦЭМ!$D$10+'СЕТ СН'!$F$5-'СЕТ СН'!$F$21</f>
        <v>2542.0272509599999</v>
      </c>
      <c r="J28" s="36">
        <f>SUMIFS(СВЦЭМ!$D$39:$D$782,СВЦЭМ!$A$39:$A$782,$A28,СВЦЭМ!$B$39:$B$782,J$11)+'СЕТ СН'!$F$11+СВЦЭМ!$D$10+'СЕТ СН'!$F$5-'СЕТ СН'!$F$21</f>
        <v>2456.5458464600001</v>
      </c>
      <c r="K28" s="36">
        <f>SUMIFS(СВЦЭМ!$D$39:$D$782,СВЦЭМ!$A$39:$A$782,$A28,СВЦЭМ!$B$39:$B$782,K$11)+'СЕТ СН'!$F$11+СВЦЭМ!$D$10+'СЕТ СН'!$F$5-'СЕТ СН'!$F$21</f>
        <v>2417.1372630000001</v>
      </c>
      <c r="L28" s="36">
        <f>SUMIFS(СВЦЭМ!$D$39:$D$782,СВЦЭМ!$A$39:$A$782,$A28,СВЦЭМ!$B$39:$B$782,L$11)+'СЕТ СН'!$F$11+СВЦЭМ!$D$10+'СЕТ СН'!$F$5-'СЕТ СН'!$F$21</f>
        <v>2400.4523231600001</v>
      </c>
      <c r="M28" s="36">
        <f>SUMIFS(СВЦЭМ!$D$39:$D$782,СВЦЭМ!$A$39:$A$782,$A28,СВЦЭМ!$B$39:$B$782,M$11)+'СЕТ СН'!$F$11+СВЦЭМ!$D$10+'СЕТ СН'!$F$5-'СЕТ СН'!$F$21</f>
        <v>2396.4874215099999</v>
      </c>
      <c r="N28" s="36">
        <f>SUMIFS(СВЦЭМ!$D$39:$D$782,СВЦЭМ!$A$39:$A$782,$A28,СВЦЭМ!$B$39:$B$782,N$11)+'СЕТ СН'!$F$11+СВЦЭМ!$D$10+'СЕТ СН'!$F$5-'СЕТ СН'!$F$21</f>
        <v>2406.6683320900001</v>
      </c>
      <c r="O28" s="36">
        <f>SUMIFS(СВЦЭМ!$D$39:$D$782,СВЦЭМ!$A$39:$A$782,$A28,СВЦЭМ!$B$39:$B$782,O$11)+'СЕТ СН'!$F$11+СВЦЭМ!$D$10+'СЕТ СН'!$F$5-'СЕТ СН'!$F$21</f>
        <v>2410.4638144400001</v>
      </c>
      <c r="P28" s="36">
        <f>SUMIFS(СВЦЭМ!$D$39:$D$782,СВЦЭМ!$A$39:$A$782,$A28,СВЦЭМ!$B$39:$B$782,P$11)+'СЕТ СН'!$F$11+СВЦЭМ!$D$10+'СЕТ СН'!$F$5-'СЕТ СН'!$F$21</f>
        <v>2440.8761511900002</v>
      </c>
      <c r="Q28" s="36">
        <f>SUMIFS(СВЦЭМ!$D$39:$D$782,СВЦЭМ!$A$39:$A$782,$A28,СВЦЭМ!$B$39:$B$782,Q$11)+'СЕТ СН'!$F$11+СВЦЭМ!$D$10+'СЕТ СН'!$F$5-'СЕТ СН'!$F$21</f>
        <v>2453.26446446</v>
      </c>
      <c r="R28" s="36">
        <f>SUMIFS(СВЦЭМ!$D$39:$D$782,СВЦЭМ!$A$39:$A$782,$A28,СВЦЭМ!$B$39:$B$782,R$11)+'СЕТ СН'!$F$11+СВЦЭМ!$D$10+'СЕТ СН'!$F$5-'СЕТ СН'!$F$21</f>
        <v>2446.8876615099998</v>
      </c>
      <c r="S28" s="36">
        <f>SUMIFS(СВЦЭМ!$D$39:$D$782,СВЦЭМ!$A$39:$A$782,$A28,СВЦЭМ!$B$39:$B$782,S$11)+'СЕТ СН'!$F$11+СВЦЭМ!$D$10+'СЕТ СН'!$F$5-'СЕТ СН'!$F$21</f>
        <v>2414.08303372</v>
      </c>
      <c r="T28" s="36">
        <f>SUMIFS(СВЦЭМ!$D$39:$D$782,СВЦЭМ!$A$39:$A$782,$A28,СВЦЭМ!$B$39:$B$782,T$11)+'СЕТ СН'!$F$11+СВЦЭМ!$D$10+'СЕТ СН'!$F$5-'СЕТ СН'!$F$21</f>
        <v>2399.0608689700002</v>
      </c>
      <c r="U28" s="36">
        <f>SUMIFS(СВЦЭМ!$D$39:$D$782,СВЦЭМ!$A$39:$A$782,$A28,СВЦЭМ!$B$39:$B$782,U$11)+'СЕТ СН'!$F$11+СВЦЭМ!$D$10+'СЕТ СН'!$F$5-'СЕТ СН'!$F$21</f>
        <v>2386.0589556899999</v>
      </c>
      <c r="V28" s="36">
        <f>SUMIFS(СВЦЭМ!$D$39:$D$782,СВЦЭМ!$A$39:$A$782,$A28,СВЦЭМ!$B$39:$B$782,V$11)+'СЕТ СН'!$F$11+СВЦЭМ!$D$10+'СЕТ СН'!$F$5-'СЕТ СН'!$F$21</f>
        <v>2396.2693481300003</v>
      </c>
      <c r="W28" s="36">
        <f>SUMIFS(СВЦЭМ!$D$39:$D$782,СВЦЭМ!$A$39:$A$782,$A28,СВЦЭМ!$B$39:$B$782,W$11)+'СЕТ СН'!$F$11+СВЦЭМ!$D$10+'СЕТ СН'!$F$5-'СЕТ СН'!$F$21</f>
        <v>2388.6669512600001</v>
      </c>
      <c r="X28" s="36">
        <f>SUMIFS(СВЦЭМ!$D$39:$D$782,СВЦЭМ!$A$39:$A$782,$A28,СВЦЭМ!$B$39:$B$782,X$11)+'СЕТ СН'!$F$11+СВЦЭМ!$D$10+'СЕТ СН'!$F$5-'СЕТ СН'!$F$21</f>
        <v>2378.7301203699999</v>
      </c>
      <c r="Y28" s="36">
        <f>SUMIFS(СВЦЭМ!$D$39:$D$782,СВЦЭМ!$A$39:$A$782,$A28,СВЦЭМ!$B$39:$B$782,Y$11)+'СЕТ СН'!$F$11+СВЦЭМ!$D$10+'СЕТ СН'!$F$5-'СЕТ СН'!$F$21</f>
        <v>2413.14513592</v>
      </c>
    </row>
    <row r="29" spans="1:25" ht="15.75" x14ac:dyDescent="0.2">
      <c r="A29" s="35">
        <f t="shared" si="0"/>
        <v>44457</v>
      </c>
      <c r="B29" s="36">
        <f>SUMIFS(СВЦЭМ!$D$39:$D$782,СВЦЭМ!$A$39:$A$782,$A29,СВЦЭМ!$B$39:$B$782,B$11)+'СЕТ СН'!$F$11+СВЦЭМ!$D$10+'СЕТ СН'!$F$5-'СЕТ СН'!$F$21</f>
        <v>2431.8136235399998</v>
      </c>
      <c r="C29" s="36">
        <f>SUMIFS(СВЦЭМ!$D$39:$D$782,СВЦЭМ!$A$39:$A$782,$A29,СВЦЭМ!$B$39:$B$782,C$11)+'СЕТ СН'!$F$11+СВЦЭМ!$D$10+'СЕТ СН'!$F$5-'СЕТ СН'!$F$21</f>
        <v>2470.76776698</v>
      </c>
      <c r="D29" s="36">
        <f>SUMIFS(СВЦЭМ!$D$39:$D$782,СВЦЭМ!$A$39:$A$782,$A29,СВЦЭМ!$B$39:$B$782,D$11)+'СЕТ СН'!$F$11+СВЦЭМ!$D$10+'СЕТ СН'!$F$5-'СЕТ СН'!$F$21</f>
        <v>2538.9314282400001</v>
      </c>
      <c r="E29" s="36">
        <f>SUMIFS(СВЦЭМ!$D$39:$D$782,СВЦЭМ!$A$39:$A$782,$A29,СВЦЭМ!$B$39:$B$782,E$11)+'СЕТ СН'!$F$11+СВЦЭМ!$D$10+'СЕТ СН'!$F$5-'СЕТ СН'!$F$21</f>
        <v>2561.7525190699998</v>
      </c>
      <c r="F29" s="36">
        <f>SUMIFS(СВЦЭМ!$D$39:$D$782,СВЦЭМ!$A$39:$A$782,$A29,СВЦЭМ!$B$39:$B$782,F$11)+'СЕТ СН'!$F$11+СВЦЭМ!$D$10+'СЕТ СН'!$F$5-'СЕТ СН'!$F$21</f>
        <v>2556.8043693700001</v>
      </c>
      <c r="G29" s="36">
        <f>SUMIFS(СВЦЭМ!$D$39:$D$782,СВЦЭМ!$A$39:$A$782,$A29,СВЦЭМ!$B$39:$B$782,G$11)+'СЕТ СН'!$F$11+СВЦЭМ!$D$10+'СЕТ СН'!$F$5-'СЕТ СН'!$F$21</f>
        <v>2554.59478236</v>
      </c>
      <c r="H29" s="36">
        <f>SUMIFS(СВЦЭМ!$D$39:$D$782,СВЦЭМ!$A$39:$A$782,$A29,СВЦЭМ!$B$39:$B$782,H$11)+'СЕТ СН'!$F$11+СВЦЭМ!$D$10+'СЕТ СН'!$F$5-'СЕТ СН'!$F$21</f>
        <v>2535.37847104</v>
      </c>
      <c r="I29" s="36">
        <f>SUMIFS(СВЦЭМ!$D$39:$D$782,СВЦЭМ!$A$39:$A$782,$A29,СВЦЭМ!$B$39:$B$782,I$11)+'СЕТ СН'!$F$11+СВЦЭМ!$D$10+'СЕТ СН'!$F$5-'СЕТ СН'!$F$21</f>
        <v>2443.8736566400003</v>
      </c>
      <c r="J29" s="36">
        <f>SUMIFS(СВЦЭМ!$D$39:$D$782,СВЦЭМ!$A$39:$A$782,$A29,СВЦЭМ!$B$39:$B$782,J$11)+'СЕТ СН'!$F$11+СВЦЭМ!$D$10+'СЕТ СН'!$F$5-'СЕТ СН'!$F$21</f>
        <v>2391.0272678299998</v>
      </c>
      <c r="K29" s="36">
        <f>SUMIFS(СВЦЭМ!$D$39:$D$782,СВЦЭМ!$A$39:$A$782,$A29,СВЦЭМ!$B$39:$B$782,K$11)+'СЕТ СН'!$F$11+СВЦЭМ!$D$10+'СЕТ СН'!$F$5-'СЕТ СН'!$F$21</f>
        <v>2347.2532656100002</v>
      </c>
      <c r="L29" s="36">
        <f>SUMIFS(СВЦЭМ!$D$39:$D$782,СВЦЭМ!$A$39:$A$782,$A29,СВЦЭМ!$B$39:$B$782,L$11)+'СЕТ СН'!$F$11+СВЦЭМ!$D$10+'СЕТ СН'!$F$5-'СЕТ СН'!$F$21</f>
        <v>2347.4174497100003</v>
      </c>
      <c r="M29" s="36">
        <f>SUMIFS(СВЦЭМ!$D$39:$D$782,СВЦЭМ!$A$39:$A$782,$A29,СВЦЭМ!$B$39:$B$782,M$11)+'СЕТ СН'!$F$11+СВЦЭМ!$D$10+'СЕТ СН'!$F$5-'СЕТ СН'!$F$21</f>
        <v>2345.7467397599999</v>
      </c>
      <c r="N29" s="36">
        <f>SUMIFS(СВЦЭМ!$D$39:$D$782,СВЦЭМ!$A$39:$A$782,$A29,СВЦЭМ!$B$39:$B$782,N$11)+'СЕТ СН'!$F$11+СВЦЭМ!$D$10+'СЕТ СН'!$F$5-'СЕТ СН'!$F$21</f>
        <v>2367.9074167999997</v>
      </c>
      <c r="O29" s="36">
        <f>SUMIFS(СВЦЭМ!$D$39:$D$782,СВЦЭМ!$A$39:$A$782,$A29,СВЦЭМ!$B$39:$B$782,O$11)+'СЕТ СН'!$F$11+СВЦЭМ!$D$10+'СЕТ СН'!$F$5-'СЕТ СН'!$F$21</f>
        <v>2404.7055791000003</v>
      </c>
      <c r="P29" s="36">
        <f>SUMIFS(СВЦЭМ!$D$39:$D$782,СВЦЭМ!$A$39:$A$782,$A29,СВЦЭМ!$B$39:$B$782,P$11)+'СЕТ СН'!$F$11+СВЦЭМ!$D$10+'СЕТ СН'!$F$5-'СЕТ СН'!$F$21</f>
        <v>2424.4003856600002</v>
      </c>
      <c r="Q29" s="36">
        <f>SUMIFS(СВЦЭМ!$D$39:$D$782,СВЦЭМ!$A$39:$A$782,$A29,СВЦЭМ!$B$39:$B$782,Q$11)+'СЕТ СН'!$F$11+СВЦЭМ!$D$10+'СЕТ СН'!$F$5-'СЕТ СН'!$F$21</f>
        <v>2425.11642265</v>
      </c>
      <c r="R29" s="36">
        <f>SUMIFS(СВЦЭМ!$D$39:$D$782,СВЦЭМ!$A$39:$A$782,$A29,СВЦЭМ!$B$39:$B$782,R$11)+'СЕТ СН'!$F$11+СВЦЭМ!$D$10+'СЕТ СН'!$F$5-'СЕТ СН'!$F$21</f>
        <v>2418.6537698800003</v>
      </c>
      <c r="S29" s="36">
        <f>SUMIFS(СВЦЭМ!$D$39:$D$782,СВЦЭМ!$A$39:$A$782,$A29,СВЦЭМ!$B$39:$B$782,S$11)+'СЕТ СН'!$F$11+СВЦЭМ!$D$10+'СЕТ СН'!$F$5-'СЕТ СН'!$F$21</f>
        <v>2405.3804622500002</v>
      </c>
      <c r="T29" s="36">
        <f>SUMIFS(СВЦЭМ!$D$39:$D$782,СВЦЭМ!$A$39:$A$782,$A29,СВЦЭМ!$B$39:$B$782,T$11)+'СЕТ СН'!$F$11+СВЦЭМ!$D$10+'СЕТ СН'!$F$5-'СЕТ СН'!$F$21</f>
        <v>2368.0950557599999</v>
      </c>
      <c r="U29" s="36">
        <f>SUMIFS(СВЦЭМ!$D$39:$D$782,СВЦЭМ!$A$39:$A$782,$A29,СВЦЭМ!$B$39:$B$782,U$11)+'СЕТ СН'!$F$11+СВЦЭМ!$D$10+'СЕТ СН'!$F$5-'СЕТ СН'!$F$21</f>
        <v>2316.2447590299998</v>
      </c>
      <c r="V29" s="36">
        <f>SUMIFS(СВЦЭМ!$D$39:$D$782,СВЦЭМ!$A$39:$A$782,$A29,СВЦЭМ!$B$39:$B$782,V$11)+'СЕТ СН'!$F$11+СВЦЭМ!$D$10+'СЕТ СН'!$F$5-'СЕТ СН'!$F$21</f>
        <v>2296.0618037099998</v>
      </c>
      <c r="W29" s="36">
        <f>SUMIFS(СВЦЭМ!$D$39:$D$782,СВЦЭМ!$A$39:$A$782,$A29,СВЦЭМ!$B$39:$B$782,W$11)+'СЕТ СН'!$F$11+СВЦЭМ!$D$10+'СЕТ СН'!$F$5-'СЕТ СН'!$F$21</f>
        <v>2289.7655496100001</v>
      </c>
      <c r="X29" s="36">
        <f>SUMIFS(СВЦЭМ!$D$39:$D$782,СВЦЭМ!$A$39:$A$782,$A29,СВЦЭМ!$B$39:$B$782,X$11)+'СЕТ СН'!$F$11+СВЦЭМ!$D$10+'СЕТ СН'!$F$5-'СЕТ СН'!$F$21</f>
        <v>2339.83993908</v>
      </c>
      <c r="Y29" s="36">
        <f>SUMIFS(СВЦЭМ!$D$39:$D$782,СВЦЭМ!$A$39:$A$782,$A29,СВЦЭМ!$B$39:$B$782,Y$11)+'СЕТ СН'!$F$11+СВЦЭМ!$D$10+'СЕТ СН'!$F$5-'СЕТ СН'!$F$21</f>
        <v>2368.4287931399999</v>
      </c>
    </row>
    <row r="30" spans="1:25" ht="15.75" x14ac:dyDescent="0.2">
      <c r="A30" s="35">
        <f t="shared" si="0"/>
        <v>44458</v>
      </c>
      <c r="B30" s="36">
        <f>SUMIFS(СВЦЭМ!$D$39:$D$782,СВЦЭМ!$A$39:$A$782,$A30,СВЦЭМ!$B$39:$B$782,B$11)+'СЕТ СН'!$F$11+СВЦЭМ!$D$10+'СЕТ СН'!$F$5-'СЕТ СН'!$F$21</f>
        <v>2393.9651317500002</v>
      </c>
      <c r="C30" s="36">
        <f>SUMIFS(СВЦЭМ!$D$39:$D$782,СВЦЭМ!$A$39:$A$782,$A30,СВЦЭМ!$B$39:$B$782,C$11)+'СЕТ СН'!$F$11+СВЦЭМ!$D$10+'СЕТ СН'!$F$5-'СЕТ СН'!$F$21</f>
        <v>2439.4445089599999</v>
      </c>
      <c r="D30" s="36">
        <f>SUMIFS(СВЦЭМ!$D$39:$D$782,СВЦЭМ!$A$39:$A$782,$A30,СВЦЭМ!$B$39:$B$782,D$11)+'СЕТ СН'!$F$11+СВЦЭМ!$D$10+'СЕТ СН'!$F$5-'СЕТ СН'!$F$21</f>
        <v>2497.3915217499998</v>
      </c>
      <c r="E30" s="36">
        <f>SUMIFS(СВЦЭМ!$D$39:$D$782,СВЦЭМ!$A$39:$A$782,$A30,СВЦЭМ!$B$39:$B$782,E$11)+'СЕТ СН'!$F$11+СВЦЭМ!$D$10+'СЕТ СН'!$F$5-'СЕТ СН'!$F$21</f>
        <v>2522.30239527</v>
      </c>
      <c r="F30" s="36">
        <f>SUMIFS(СВЦЭМ!$D$39:$D$782,СВЦЭМ!$A$39:$A$782,$A30,СВЦЭМ!$B$39:$B$782,F$11)+'СЕТ СН'!$F$11+СВЦЭМ!$D$10+'СЕТ СН'!$F$5-'СЕТ СН'!$F$21</f>
        <v>2524.4407033799998</v>
      </c>
      <c r="G30" s="36">
        <f>SUMIFS(СВЦЭМ!$D$39:$D$782,СВЦЭМ!$A$39:$A$782,$A30,СВЦЭМ!$B$39:$B$782,G$11)+'СЕТ СН'!$F$11+СВЦЭМ!$D$10+'СЕТ СН'!$F$5-'СЕТ СН'!$F$21</f>
        <v>2516.2300411199999</v>
      </c>
      <c r="H30" s="36">
        <f>SUMIFS(СВЦЭМ!$D$39:$D$782,СВЦЭМ!$A$39:$A$782,$A30,СВЦЭМ!$B$39:$B$782,H$11)+'СЕТ СН'!$F$11+СВЦЭМ!$D$10+'СЕТ СН'!$F$5-'СЕТ СН'!$F$21</f>
        <v>2481.8937117999999</v>
      </c>
      <c r="I30" s="36">
        <f>SUMIFS(СВЦЭМ!$D$39:$D$782,СВЦЭМ!$A$39:$A$782,$A30,СВЦЭМ!$B$39:$B$782,I$11)+'СЕТ СН'!$F$11+СВЦЭМ!$D$10+'СЕТ СН'!$F$5-'СЕТ СН'!$F$21</f>
        <v>2422.3735412800002</v>
      </c>
      <c r="J30" s="36">
        <f>SUMIFS(СВЦЭМ!$D$39:$D$782,СВЦЭМ!$A$39:$A$782,$A30,СВЦЭМ!$B$39:$B$782,J$11)+'СЕТ СН'!$F$11+СВЦЭМ!$D$10+'СЕТ СН'!$F$5-'СЕТ СН'!$F$21</f>
        <v>2393.4538197399997</v>
      </c>
      <c r="K30" s="36">
        <f>SUMIFS(СВЦЭМ!$D$39:$D$782,СВЦЭМ!$A$39:$A$782,$A30,СВЦЭМ!$B$39:$B$782,K$11)+'СЕТ СН'!$F$11+СВЦЭМ!$D$10+'СЕТ СН'!$F$5-'СЕТ СН'!$F$21</f>
        <v>2307.5105659000001</v>
      </c>
      <c r="L30" s="36">
        <f>SUMIFS(СВЦЭМ!$D$39:$D$782,СВЦЭМ!$A$39:$A$782,$A30,СВЦЭМ!$B$39:$B$782,L$11)+'СЕТ СН'!$F$11+СВЦЭМ!$D$10+'СЕТ СН'!$F$5-'СЕТ СН'!$F$21</f>
        <v>2304.89522803</v>
      </c>
      <c r="M30" s="36">
        <f>SUMIFS(СВЦЭМ!$D$39:$D$782,СВЦЭМ!$A$39:$A$782,$A30,СВЦЭМ!$B$39:$B$782,M$11)+'СЕТ СН'!$F$11+СВЦЭМ!$D$10+'СЕТ СН'!$F$5-'СЕТ СН'!$F$21</f>
        <v>2308.186005</v>
      </c>
      <c r="N30" s="36">
        <f>SUMIFS(СВЦЭМ!$D$39:$D$782,СВЦЭМ!$A$39:$A$782,$A30,СВЦЭМ!$B$39:$B$782,N$11)+'СЕТ СН'!$F$11+СВЦЭМ!$D$10+'СЕТ СН'!$F$5-'СЕТ СН'!$F$21</f>
        <v>2314.1251125999997</v>
      </c>
      <c r="O30" s="36">
        <f>SUMIFS(СВЦЭМ!$D$39:$D$782,СВЦЭМ!$A$39:$A$782,$A30,СВЦЭМ!$B$39:$B$782,O$11)+'СЕТ СН'!$F$11+СВЦЭМ!$D$10+'СЕТ СН'!$F$5-'СЕТ СН'!$F$21</f>
        <v>2343.5383937199999</v>
      </c>
      <c r="P30" s="36">
        <f>SUMIFS(СВЦЭМ!$D$39:$D$782,СВЦЭМ!$A$39:$A$782,$A30,СВЦЭМ!$B$39:$B$782,P$11)+'СЕТ СН'!$F$11+СВЦЭМ!$D$10+'СЕТ СН'!$F$5-'СЕТ СН'!$F$21</f>
        <v>2388.3079602899998</v>
      </c>
      <c r="Q30" s="36">
        <f>SUMIFS(СВЦЭМ!$D$39:$D$782,СВЦЭМ!$A$39:$A$782,$A30,СВЦЭМ!$B$39:$B$782,Q$11)+'СЕТ СН'!$F$11+СВЦЭМ!$D$10+'СЕТ СН'!$F$5-'СЕТ СН'!$F$21</f>
        <v>2393.7396101599998</v>
      </c>
      <c r="R30" s="36">
        <f>SUMIFS(СВЦЭМ!$D$39:$D$782,СВЦЭМ!$A$39:$A$782,$A30,СВЦЭМ!$B$39:$B$782,R$11)+'СЕТ СН'!$F$11+СВЦЭМ!$D$10+'СЕТ СН'!$F$5-'СЕТ СН'!$F$21</f>
        <v>2383.2828610799997</v>
      </c>
      <c r="S30" s="36">
        <f>SUMIFS(СВЦЭМ!$D$39:$D$782,СВЦЭМ!$A$39:$A$782,$A30,СВЦЭМ!$B$39:$B$782,S$11)+'СЕТ СН'!$F$11+СВЦЭМ!$D$10+'СЕТ СН'!$F$5-'СЕТ СН'!$F$21</f>
        <v>2378.19610822</v>
      </c>
      <c r="T30" s="36">
        <f>SUMIFS(СВЦЭМ!$D$39:$D$782,СВЦЭМ!$A$39:$A$782,$A30,СВЦЭМ!$B$39:$B$782,T$11)+'СЕТ СН'!$F$11+СВЦЭМ!$D$10+'СЕТ СН'!$F$5-'СЕТ СН'!$F$21</f>
        <v>2414.9809558699999</v>
      </c>
      <c r="U30" s="36">
        <f>SUMIFS(СВЦЭМ!$D$39:$D$782,СВЦЭМ!$A$39:$A$782,$A30,СВЦЭМ!$B$39:$B$782,U$11)+'СЕТ СН'!$F$11+СВЦЭМ!$D$10+'СЕТ СН'!$F$5-'СЕТ СН'!$F$21</f>
        <v>2358.3784106200001</v>
      </c>
      <c r="V30" s="36">
        <f>SUMIFS(СВЦЭМ!$D$39:$D$782,СВЦЭМ!$A$39:$A$782,$A30,СВЦЭМ!$B$39:$B$782,V$11)+'СЕТ СН'!$F$11+СВЦЭМ!$D$10+'СЕТ СН'!$F$5-'СЕТ СН'!$F$21</f>
        <v>2347.7585358000001</v>
      </c>
      <c r="W30" s="36">
        <f>SUMIFS(СВЦЭМ!$D$39:$D$782,СВЦЭМ!$A$39:$A$782,$A30,СВЦЭМ!$B$39:$B$782,W$11)+'СЕТ СН'!$F$11+СВЦЭМ!$D$10+'СЕТ СН'!$F$5-'СЕТ СН'!$F$21</f>
        <v>2349.2604988200001</v>
      </c>
      <c r="X30" s="36">
        <f>SUMIFS(СВЦЭМ!$D$39:$D$782,СВЦЭМ!$A$39:$A$782,$A30,СВЦЭМ!$B$39:$B$782,X$11)+'СЕТ СН'!$F$11+СВЦЭМ!$D$10+'СЕТ СН'!$F$5-'СЕТ СН'!$F$21</f>
        <v>2369.9304969</v>
      </c>
      <c r="Y30" s="36">
        <f>SUMIFS(СВЦЭМ!$D$39:$D$782,СВЦЭМ!$A$39:$A$782,$A30,СВЦЭМ!$B$39:$B$782,Y$11)+'СЕТ СН'!$F$11+СВЦЭМ!$D$10+'СЕТ СН'!$F$5-'СЕТ СН'!$F$21</f>
        <v>2405.6846361299999</v>
      </c>
    </row>
    <row r="31" spans="1:25" ht="15.75" x14ac:dyDescent="0.2">
      <c r="A31" s="35">
        <f t="shared" si="0"/>
        <v>44459</v>
      </c>
      <c r="B31" s="36">
        <f>SUMIFS(СВЦЭМ!$D$39:$D$782,СВЦЭМ!$A$39:$A$782,$A31,СВЦЭМ!$B$39:$B$782,B$11)+'СЕТ СН'!$F$11+СВЦЭМ!$D$10+'СЕТ СН'!$F$5-'СЕТ СН'!$F$21</f>
        <v>2366.7326177599998</v>
      </c>
      <c r="C31" s="36">
        <f>SUMIFS(СВЦЭМ!$D$39:$D$782,СВЦЭМ!$A$39:$A$782,$A31,СВЦЭМ!$B$39:$B$782,C$11)+'СЕТ СН'!$F$11+СВЦЭМ!$D$10+'СЕТ СН'!$F$5-'СЕТ СН'!$F$21</f>
        <v>2449.2807918200001</v>
      </c>
      <c r="D31" s="36">
        <f>SUMIFS(СВЦЭМ!$D$39:$D$782,СВЦЭМ!$A$39:$A$782,$A31,СВЦЭМ!$B$39:$B$782,D$11)+'СЕТ СН'!$F$11+СВЦЭМ!$D$10+'СЕТ СН'!$F$5-'СЕТ СН'!$F$21</f>
        <v>2497.7508279899998</v>
      </c>
      <c r="E31" s="36">
        <f>SUMIFS(СВЦЭМ!$D$39:$D$782,СВЦЭМ!$A$39:$A$782,$A31,СВЦЭМ!$B$39:$B$782,E$11)+'СЕТ СН'!$F$11+СВЦЭМ!$D$10+'СЕТ СН'!$F$5-'СЕТ СН'!$F$21</f>
        <v>2516.1139490300002</v>
      </c>
      <c r="F31" s="36">
        <f>SUMIFS(СВЦЭМ!$D$39:$D$782,СВЦЭМ!$A$39:$A$782,$A31,СВЦЭМ!$B$39:$B$782,F$11)+'СЕТ СН'!$F$11+СВЦЭМ!$D$10+'СЕТ СН'!$F$5-'СЕТ СН'!$F$21</f>
        <v>2525.7850047900001</v>
      </c>
      <c r="G31" s="36">
        <f>SUMIFS(СВЦЭМ!$D$39:$D$782,СВЦЭМ!$A$39:$A$782,$A31,СВЦЭМ!$B$39:$B$782,G$11)+'СЕТ СН'!$F$11+СВЦЭМ!$D$10+'СЕТ СН'!$F$5-'СЕТ СН'!$F$21</f>
        <v>2510.2946138799998</v>
      </c>
      <c r="H31" s="36">
        <f>SUMIFS(СВЦЭМ!$D$39:$D$782,СВЦЭМ!$A$39:$A$782,$A31,СВЦЭМ!$B$39:$B$782,H$11)+'СЕТ СН'!$F$11+СВЦЭМ!$D$10+'СЕТ СН'!$F$5-'СЕТ СН'!$F$21</f>
        <v>2461.77547779</v>
      </c>
      <c r="I31" s="36">
        <f>SUMIFS(СВЦЭМ!$D$39:$D$782,СВЦЭМ!$A$39:$A$782,$A31,СВЦЭМ!$B$39:$B$782,I$11)+'СЕТ СН'!$F$11+СВЦЭМ!$D$10+'СЕТ СН'!$F$5-'СЕТ СН'!$F$21</f>
        <v>2417.9533257900002</v>
      </c>
      <c r="J31" s="36">
        <f>SUMIFS(СВЦЭМ!$D$39:$D$782,СВЦЭМ!$A$39:$A$782,$A31,СВЦЭМ!$B$39:$B$782,J$11)+'СЕТ СН'!$F$11+СВЦЭМ!$D$10+'СЕТ СН'!$F$5-'СЕТ СН'!$F$21</f>
        <v>2414.0600078899997</v>
      </c>
      <c r="K31" s="36">
        <f>SUMIFS(СВЦЭМ!$D$39:$D$782,СВЦЭМ!$A$39:$A$782,$A31,СВЦЭМ!$B$39:$B$782,K$11)+'СЕТ СН'!$F$11+СВЦЭМ!$D$10+'СЕТ СН'!$F$5-'СЕТ СН'!$F$21</f>
        <v>2410.37107251</v>
      </c>
      <c r="L31" s="36">
        <f>SUMIFS(СВЦЭМ!$D$39:$D$782,СВЦЭМ!$A$39:$A$782,$A31,СВЦЭМ!$B$39:$B$782,L$11)+'СЕТ СН'!$F$11+СВЦЭМ!$D$10+'СЕТ СН'!$F$5-'СЕТ СН'!$F$21</f>
        <v>2391.1332332800002</v>
      </c>
      <c r="M31" s="36">
        <f>SUMIFS(СВЦЭМ!$D$39:$D$782,СВЦЭМ!$A$39:$A$782,$A31,СВЦЭМ!$B$39:$B$782,M$11)+'СЕТ СН'!$F$11+СВЦЭМ!$D$10+'СЕТ СН'!$F$5-'СЕТ СН'!$F$21</f>
        <v>2389.0892961700001</v>
      </c>
      <c r="N31" s="36">
        <f>SUMIFS(СВЦЭМ!$D$39:$D$782,СВЦЭМ!$A$39:$A$782,$A31,СВЦЭМ!$B$39:$B$782,N$11)+'СЕТ СН'!$F$11+СВЦЭМ!$D$10+'СЕТ СН'!$F$5-'СЕТ СН'!$F$21</f>
        <v>2405.3218487700001</v>
      </c>
      <c r="O31" s="36">
        <f>SUMIFS(СВЦЭМ!$D$39:$D$782,СВЦЭМ!$A$39:$A$782,$A31,СВЦЭМ!$B$39:$B$782,O$11)+'СЕТ СН'!$F$11+СВЦЭМ!$D$10+'СЕТ СН'!$F$5-'СЕТ СН'!$F$21</f>
        <v>2432.2763350999999</v>
      </c>
      <c r="P31" s="36">
        <f>SUMIFS(СВЦЭМ!$D$39:$D$782,СВЦЭМ!$A$39:$A$782,$A31,СВЦЭМ!$B$39:$B$782,P$11)+'СЕТ СН'!$F$11+СВЦЭМ!$D$10+'СЕТ СН'!$F$5-'СЕТ СН'!$F$21</f>
        <v>2462.6931267</v>
      </c>
      <c r="Q31" s="36">
        <f>SUMIFS(СВЦЭМ!$D$39:$D$782,СВЦЭМ!$A$39:$A$782,$A31,СВЦЭМ!$B$39:$B$782,Q$11)+'СЕТ СН'!$F$11+СВЦЭМ!$D$10+'СЕТ СН'!$F$5-'СЕТ СН'!$F$21</f>
        <v>2465.7062940699998</v>
      </c>
      <c r="R31" s="36">
        <f>SUMIFS(СВЦЭМ!$D$39:$D$782,СВЦЭМ!$A$39:$A$782,$A31,СВЦЭМ!$B$39:$B$782,R$11)+'СЕТ СН'!$F$11+СВЦЭМ!$D$10+'СЕТ СН'!$F$5-'СЕТ СН'!$F$21</f>
        <v>2448.1234516700001</v>
      </c>
      <c r="S31" s="36">
        <f>SUMIFS(СВЦЭМ!$D$39:$D$782,СВЦЭМ!$A$39:$A$782,$A31,СВЦЭМ!$B$39:$B$782,S$11)+'СЕТ СН'!$F$11+СВЦЭМ!$D$10+'СЕТ СН'!$F$5-'СЕТ СН'!$F$21</f>
        <v>2435.9295455000001</v>
      </c>
      <c r="T31" s="36">
        <f>SUMIFS(СВЦЭМ!$D$39:$D$782,СВЦЭМ!$A$39:$A$782,$A31,СВЦЭМ!$B$39:$B$782,T$11)+'СЕТ СН'!$F$11+СВЦЭМ!$D$10+'СЕТ СН'!$F$5-'СЕТ СН'!$F$21</f>
        <v>2422.8186679199998</v>
      </c>
      <c r="U31" s="36">
        <f>SUMIFS(СВЦЭМ!$D$39:$D$782,СВЦЭМ!$A$39:$A$782,$A31,СВЦЭМ!$B$39:$B$782,U$11)+'СЕТ СН'!$F$11+СВЦЭМ!$D$10+'СЕТ СН'!$F$5-'СЕТ СН'!$F$21</f>
        <v>2442.3786848499999</v>
      </c>
      <c r="V31" s="36">
        <f>SUMIFS(СВЦЭМ!$D$39:$D$782,СВЦЭМ!$A$39:$A$782,$A31,СВЦЭМ!$B$39:$B$782,V$11)+'СЕТ СН'!$F$11+СВЦЭМ!$D$10+'СЕТ СН'!$F$5-'СЕТ СН'!$F$21</f>
        <v>2401.4499705200001</v>
      </c>
      <c r="W31" s="36">
        <f>SUMIFS(СВЦЭМ!$D$39:$D$782,СВЦЭМ!$A$39:$A$782,$A31,СВЦЭМ!$B$39:$B$782,W$11)+'СЕТ СН'!$F$11+СВЦЭМ!$D$10+'СЕТ СН'!$F$5-'СЕТ СН'!$F$21</f>
        <v>2390.6935651700001</v>
      </c>
      <c r="X31" s="36">
        <f>SUMIFS(СВЦЭМ!$D$39:$D$782,СВЦЭМ!$A$39:$A$782,$A31,СВЦЭМ!$B$39:$B$782,X$11)+'СЕТ СН'!$F$11+СВЦЭМ!$D$10+'СЕТ СН'!$F$5-'СЕТ СН'!$F$21</f>
        <v>2419.3307738399999</v>
      </c>
      <c r="Y31" s="36">
        <f>SUMIFS(СВЦЭМ!$D$39:$D$782,СВЦЭМ!$A$39:$A$782,$A31,СВЦЭМ!$B$39:$B$782,Y$11)+'СЕТ СН'!$F$11+СВЦЭМ!$D$10+'СЕТ СН'!$F$5-'СЕТ СН'!$F$21</f>
        <v>2394.8086190399999</v>
      </c>
    </row>
    <row r="32" spans="1:25" ht="15.75" x14ac:dyDescent="0.2">
      <c r="A32" s="35">
        <f t="shared" si="0"/>
        <v>44460</v>
      </c>
      <c r="B32" s="36">
        <f>SUMIFS(СВЦЭМ!$D$39:$D$782,СВЦЭМ!$A$39:$A$782,$A32,СВЦЭМ!$B$39:$B$782,B$11)+'СЕТ СН'!$F$11+СВЦЭМ!$D$10+'СЕТ СН'!$F$5-'СЕТ СН'!$F$21</f>
        <v>2461.8280479300001</v>
      </c>
      <c r="C32" s="36">
        <f>SUMIFS(СВЦЭМ!$D$39:$D$782,СВЦЭМ!$A$39:$A$782,$A32,СВЦЭМ!$B$39:$B$782,C$11)+'СЕТ СН'!$F$11+СВЦЭМ!$D$10+'СЕТ СН'!$F$5-'СЕТ СН'!$F$21</f>
        <v>2531.63759484</v>
      </c>
      <c r="D32" s="36">
        <f>SUMIFS(СВЦЭМ!$D$39:$D$782,СВЦЭМ!$A$39:$A$782,$A32,СВЦЭМ!$B$39:$B$782,D$11)+'СЕТ СН'!$F$11+СВЦЭМ!$D$10+'СЕТ СН'!$F$5-'СЕТ СН'!$F$21</f>
        <v>2558.76821561</v>
      </c>
      <c r="E32" s="36">
        <f>SUMIFS(СВЦЭМ!$D$39:$D$782,СВЦЭМ!$A$39:$A$782,$A32,СВЦЭМ!$B$39:$B$782,E$11)+'СЕТ СН'!$F$11+СВЦЭМ!$D$10+'СЕТ СН'!$F$5-'СЕТ СН'!$F$21</f>
        <v>2573.2474898999999</v>
      </c>
      <c r="F32" s="36">
        <f>SUMIFS(СВЦЭМ!$D$39:$D$782,СВЦЭМ!$A$39:$A$782,$A32,СВЦЭМ!$B$39:$B$782,F$11)+'СЕТ СН'!$F$11+СВЦЭМ!$D$10+'СЕТ СН'!$F$5-'СЕТ СН'!$F$21</f>
        <v>2571.7302130899998</v>
      </c>
      <c r="G32" s="36">
        <f>SUMIFS(СВЦЭМ!$D$39:$D$782,СВЦЭМ!$A$39:$A$782,$A32,СВЦЭМ!$B$39:$B$782,G$11)+'СЕТ СН'!$F$11+СВЦЭМ!$D$10+'СЕТ СН'!$F$5-'СЕТ СН'!$F$21</f>
        <v>2545.2275436800001</v>
      </c>
      <c r="H32" s="36">
        <f>SUMIFS(СВЦЭМ!$D$39:$D$782,СВЦЭМ!$A$39:$A$782,$A32,СВЦЭМ!$B$39:$B$782,H$11)+'СЕТ СН'!$F$11+СВЦЭМ!$D$10+'СЕТ СН'!$F$5-'СЕТ СН'!$F$21</f>
        <v>2490.0584397000002</v>
      </c>
      <c r="I32" s="36">
        <f>SUMIFS(СВЦЭМ!$D$39:$D$782,СВЦЭМ!$A$39:$A$782,$A32,СВЦЭМ!$B$39:$B$782,I$11)+'СЕТ СН'!$F$11+СВЦЭМ!$D$10+'СЕТ СН'!$F$5-'СЕТ СН'!$F$21</f>
        <v>2447.04722128</v>
      </c>
      <c r="J32" s="36">
        <f>SUMIFS(СВЦЭМ!$D$39:$D$782,СВЦЭМ!$A$39:$A$782,$A32,СВЦЭМ!$B$39:$B$782,J$11)+'СЕТ СН'!$F$11+СВЦЭМ!$D$10+'СЕТ СН'!$F$5-'СЕТ СН'!$F$21</f>
        <v>2431.1615144299999</v>
      </c>
      <c r="K32" s="36">
        <f>SUMIFS(СВЦЭМ!$D$39:$D$782,СВЦЭМ!$A$39:$A$782,$A32,СВЦЭМ!$B$39:$B$782,K$11)+'СЕТ СН'!$F$11+СВЦЭМ!$D$10+'СЕТ СН'!$F$5-'СЕТ СН'!$F$21</f>
        <v>2412.00178809</v>
      </c>
      <c r="L32" s="36">
        <f>SUMIFS(СВЦЭМ!$D$39:$D$782,СВЦЭМ!$A$39:$A$782,$A32,СВЦЭМ!$B$39:$B$782,L$11)+'СЕТ СН'!$F$11+СВЦЭМ!$D$10+'СЕТ СН'!$F$5-'СЕТ СН'!$F$21</f>
        <v>2392.5708263500001</v>
      </c>
      <c r="M32" s="36">
        <f>SUMIFS(СВЦЭМ!$D$39:$D$782,СВЦЭМ!$A$39:$A$782,$A32,СВЦЭМ!$B$39:$B$782,M$11)+'СЕТ СН'!$F$11+СВЦЭМ!$D$10+'СЕТ СН'!$F$5-'СЕТ СН'!$F$21</f>
        <v>2395.8722983299999</v>
      </c>
      <c r="N32" s="36">
        <f>SUMIFS(СВЦЭМ!$D$39:$D$782,СВЦЭМ!$A$39:$A$782,$A32,СВЦЭМ!$B$39:$B$782,N$11)+'СЕТ СН'!$F$11+СВЦЭМ!$D$10+'СЕТ СН'!$F$5-'СЕТ СН'!$F$21</f>
        <v>2409.3799763799998</v>
      </c>
      <c r="O32" s="36">
        <f>SUMIFS(СВЦЭМ!$D$39:$D$782,СВЦЭМ!$A$39:$A$782,$A32,СВЦЭМ!$B$39:$B$782,O$11)+'СЕТ СН'!$F$11+СВЦЭМ!$D$10+'СЕТ СН'!$F$5-'СЕТ СН'!$F$21</f>
        <v>2419.29993586</v>
      </c>
      <c r="P32" s="36">
        <f>SUMIFS(СВЦЭМ!$D$39:$D$782,СВЦЭМ!$A$39:$A$782,$A32,СВЦЭМ!$B$39:$B$782,P$11)+'СЕТ СН'!$F$11+СВЦЭМ!$D$10+'СЕТ СН'!$F$5-'СЕТ СН'!$F$21</f>
        <v>2451.42775119</v>
      </c>
      <c r="Q32" s="36">
        <f>SUMIFS(СВЦЭМ!$D$39:$D$782,СВЦЭМ!$A$39:$A$782,$A32,СВЦЭМ!$B$39:$B$782,Q$11)+'СЕТ СН'!$F$11+СВЦЭМ!$D$10+'СЕТ СН'!$F$5-'СЕТ СН'!$F$21</f>
        <v>2466.91301974</v>
      </c>
      <c r="R32" s="36">
        <f>SUMIFS(СВЦЭМ!$D$39:$D$782,СВЦЭМ!$A$39:$A$782,$A32,СВЦЭМ!$B$39:$B$782,R$11)+'СЕТ СН'!$F$11+СВЦЭМ!$D$10+'СЕТ СН'!$F$5-'СЕТ СН'!$F$21</f>
        <v>2456.4378949100001</v>
      </c>
      <c r="S32" s="36">
        <f>SUMIFS(СВЦЭМ!$D$39:$D$782,СВЦЭМ!$A$39:$A$782,$A32,СВЦЭМ!$B$39:$B$782,S$11)+'СЕТ СН'!$F$11+СВЦЭМ!$D$10+'СЕТ СН'!$F$5-'СЕТ СН'!$F$21</f>
        <v>2436.0501128599999</v>
      </c>
      <c r="T32" s="36">
        <f>SUMIFS(СВЦЭМ!$D$39:$D$782,СВЦЭМ!$A$39:$A$782,$A32,СВЦЭМ!$B$39:$B$782,T$11)+'СЕТ СН'!$F$11+СВЦЭМ!$D$10+'СЕТ СН'!$F$5-'СЕТ СН'!$F$21</f>
        <v>2416.0075437999999</v>
      </c>
      <c r="U32" s="36">
        <f>SUMIFS(СВЦЭМ!$D$39:$D$782,СВЦЭМ!$A$39:$A$782,$A32,СВЦЭМ!$B$39:$B$782,U$11)+'СЕТ СН'!$F$11+СВЦЭМ!$D$10+'СЕТ СН'!$F$5-'СЕТ СН'!$F$21</f>
        <v>2413.2470293699998</v>
      </c>
      <c r="V32" s="36">
        <f>SUMIFS(СВЦЭМ!$D$39:$D$782,СВЦЭМ!$A$39:$A$782,$A32,СВЦЭМ!$B$39:$B$782,V$11)+'СЕТ СН'!$F$11+СВЦЭМ!$D$10+'СЕТ СН'!$F$5-'СЕТ СН'!$F$21</f>
        <v>2410.9684886300001</v>
      </c>
      <c r="W32" s="36">
        <f>SUMIFS(СВЦЭМ!$D$39:$D$782,СВЦЭМ!$A$39:$A$782,$A32,СВЦЭМ!$B$39:$B$782,W$11)+'СЕТ СН'!$F$11+СВЦЭМ!$D$10+'СЕТ СН'!$F$5-'СЕТ СН'!$F$21</f>
        <v>2404.7602644999997</v>
      </c>
      <c r="X32" s="36">
        <f>SUMIFS(СВЦЭМ!$D$39:$D$782,СВЦЭМ!$A$39:$A$782,$A32,СВЦЭМ!$B$39:$B$782,X$11)+'СЕТ СН'!$F$11+СВЦЭМ!$D$10+'СЕТ СН'!$F$5-'СЕТ СН'!$F$21</f>
        <v>2380.1641410299999</v>
      </c>
      <c r="Y32" s="36">
        <f>SUMIFS(СВЦЭМ!$D$39:$D$782,СВЦЭМ!$A$39:$A$782,$A32,СВЦЭМ!$B$39:$B$782,Y$11)+'СЕТ СН'!$F$11+СВЦЭМ!$D$10+'СЕТ СН'!$F$5-'СЕТ СН'!$F$21</f>
        <v>2377.6938306399998</v>
      </c>
    </row>
    <row r="33" spans="1:27" ht="15.75" x14ac:dyDescent="0.2">
      <c r="A33" s="35">
        <f t="shared" si="0"/>
        <v>44461</v>
      </c>
      <c r="B33" s="36">
        <f>SUMIFS(СВЦЭМ!$D$39:$D$782,СВЦЭМ!$A$39:$A$782,$A33,СВЦЭМ!$B$39:$B$782,B$11)+'СЕТ СН'!$F$11+СВЦЭМ!$D$10+'СЕТ СН'!$F$5-'СЕТ СН'!$F$21</f>
        <v>2454.6194796199998</v>
      </c>
      <c r="C33" s="36">
        <f>SUMIFS(СВЦЭМ!$D$39:$D$782,СВЦЭМ!$A$39:$A$782,$A33,СВЦЭМ!$B$39:$B$782,C$11)+'СЕТ СН'!$F$11+СВЦЭМ!$D$10+'СЕТ СН'!$F$5-'СЕТ СН'!$F$21</f>
        <v>2512.3893093900001</v>
      </c>
      <c r="D33" s="36">
        <f>SUMIFS(СВЦЭМ!$D$39:$D$782,СВЦЭМ!$A$39:$A$782,$A33,СВЦЭМ!$B$39:$B$782,D$11)+'СЕТ СН'!$F$11+СВЦЭМ!$D$10+'СЕТ СН'!$F$5-'СЕТ СН'!$F$21</f>
        <v>2548.46320307</v>
      </c>
      <c r="E33" s="36">
        <f>SUMIFS(СВЦЭМ!$D$39:$D$782,СВЦЭМ!$A$39:$A$782,$A33,СВЦЭМ!$B$39:$B$782,E$11)+'СЕТ СН'!$F$11+СВЦЭМ!$D$10+'СЕТ СН'!$F$5-'СЕТ СН'!$F$21</f>
        <v>2555.5233429199998</v>
      </c>
      <c r="F33" s="36">
        <f>SUMIFS(СВЦЭМ!$D$39:$D$782,СВЦЭМ!$A$39:$A$782,$A33,СВЦЭМ!$B$39:$B$782,F$11)+'СЕТ СН'!$F$11+СВЦЭМ!$D$10+'СЕТ СН'!$F$5-'СЕТ СН'!$F$21</f>
        <v>2558.4159916200001</v>
      </c>
      <c r="G33" s="36">
        <f>SUMIFS(СВЦЭМ!$D$39:$D$782,СВЦЭМ!$A$39:$A$782,$A33,СВЦЭМ!$B$39:$B$782,G$11)+'СЕТ СН'!$F$11+СВЦЭМ!$D$10+'СЕТ СН'!$F$5-'СЕТ СН'!$F$21</f>
        <v>2541.5881671699999</v>
      </c>
      <c r="H33" s="36">
        <f>SUMIFS(СВЦЭМ!$D$39:$D$782,СВЦЭМ!$A$39:$A$782,$A33,СВЦЭМ!$B$39:$B$782,H$11)+'СЕТ СН'!$F$11+СВЦЭМ!$D$10+'СЕТ СН'!$F$5-'СЕТ СН'!$F$21</f>
        <v>2490.5683202499999</v>
      </c>
      <c r="I33" s="36">
        <f>SUMIFS(СВЦЭМ!$D$39:$D$782,СВЦЭМ!$A$39:$A$782,$A33,СВЦЭМ!$B$39:$B$782,I$11)+'СЕТ СН'!$F$11+СВЦЭМ!$D$10+'СЕТ СН'!$F$5-'СЕТ СН'!$F$21</f>
        <v>2428.5718243299998</v>
      </c>
      <c r="J33" s="36">
        <f>SUMIFS(СВЦЭМ!$D$39:$D$782,СВЦЭМ!$A$39:$A$782,$A33,СВЦЭМ!$B$39:$B$782,J$11)+'СЕТ СН'!$F$11+СВЦЭМ!$D$10+'СЕТ СН'!$F$5-'СЕТ СН'!$F$21</f>
        <v>2415.55087297</v>
      </c>
      <c r="K33" s="36">
        <f>SUMIFS(СВЦЭМ!$D$39:$D$782,СВЦЭМ!$A$39:$A$782,$A33,СВЦЭМ!$B$39:$B$782,K$11)+'СЕТ СН'!$F$11+СВЦЭМ!$D$10+'СЕТ СН'!$F$5-'СЕТ СН'!$F$21</f>
        <v>2410.48243211</v>
      </c>
      <c r="L33" s="36">
        <f>SUMIFS(СВЦЭМ!$D$39:$D$782,СВЦЭМ!$A$39:$A$782,$A33,СВЦЭМ!$B$39:$B$782,L$11)+'СЕТ СН'!$F$11+СВЦЭМ!$D$10+'СЕТ СН'!$F$5-'СЕТ СН'!$F$21</f>
        <v>2397.2946989800002</v>
      </c>
      <c r="M33" s="36">
        <f>SUMIFS(СВЦЭМ!$D$39:$D$782,СВЦЭМ!$A$39:$A$782,$A33,СВЦЭМ!$B$39:$B$782,M$11)+'СЕТ СН'!$F$11+СВЦЭМ!$D$10+'СЕТ СН'!$F$5-'СЕТ СН'!$F$21</f>
        <v>2386.9771441499997</v>
      </c>
      <c r="N33" s="36">
        <f>SUMIFS(СВЦЭМ!$D$39:$D$782,СВЦЭМ!$A$39:$A$782,$A33,СВЦЭМ!$B$39:$B$782,N$11)+'СЕТ СН'!$F$11+СВЦЭМ!$D$10+'СЕТ СН'!$F$5-'СЕТ СН'!$F$21</f>
        <v>2400.5260031100001</v>
      </c>
      <c r="O33" s="36">
        <f>SUMIFS(СВЦЭМ!$D$39:$D$782,СВЦЭМ!$A$39:$A$782,$A33,СВЦЭМ!$B$39:$B$782,O$11)+'СЕТ СН'!$F$11+СВЦЭМ!$D$10+'СЕТ СН'!$F$5-'СЕТ СН'!$F$21</f>
        <v>2422.4717214900002</v>
      </c>
      <c r="P33" s="36">
        <f>SUMIFS(СВЦЭМ!$D$39:$D$782,СВЦЭМ!$A$39:$A$782,$A33,СВЦЭМ!$B$39:$B$782,P$11)+'СЕТ СН'!$F$11+СВЦЭМ!$D$10+'СЕТ СН'!$F$5-'СЕТ СН'!$F$21</f>
        <v>2454.4470121099998</v>
      </c>
      <c r="Q33" s="36">
        <f>SUMIFS(СВЦЭМ!$D$39:$D$782,СВЦЭМ!$A$39:$A$782,$A33,СВЦЭМ!$B$39:$B$782,Q$11)+'СЕТ СН'!$F$11+СВЦЭМ!$D$10+'СЕТ СН'!$F$5-'СЕТ СН'!$F$21</f>
        <v>2460.5235649799997</v>
      </c>
      <c r="R33" s="36">
        <f>SUMIFS(СВЦЭМ!$D$39:$D$782,СВЦЭМ!$A$39:$A$782,$A33,СВЦЭМ!$B$39:$B$782,R$11)+'СЕТ СН'!$F$11+СВЦЭМ!$D$10+'СЕТ СН'!$F$5-'СЕТ СН'!$F$21</f>
        <v>2452.8910197099999</v>
      </c>
      <c r="S33" s="36">
        <f>SUMIFS(СВЦЭМ!$D$39:$D$782,СВЦЭМ!$A$39:$A$782,$A33,СВЦЭМ!$B$39:$B$782,S$11)+'СЕТ СН'!$F$11+СВЦЭМ!$D$10+'СЕТ СН'!$F$5-'СЕТ СН'!$F$21</f>
        <v>2422.8223132900002</v>
      </c>
      <c r="T33" s="36">
        <f>SUMIFS(СВЦЭМ!$D$39:$D$782,СВЦЭМ!$A$39:$A$782,$A33,СВЦЭМ!$B$39:$B$782,T$11)+'СЕТ СН'!$F$11+СВЦЭМ!$D$10+'СЕТ СН'!$F$5-'СЕТ СН'!$F$21</f>
        <v>2401.0569042299999</v>
      </c>
      <c r="U33" s="36">
        <f>SUMIFS(СВЦЭМ!$D$39:$D$782,СВЦЭМ!$A$39:$A$782,$A33,СВЦЭМ!$B$39:$B$782,U$11)+'СЕТ СН'!$F$11+СВЦЭМ!$D$10+'СЕТ СН'!$F$5-'СЕТ СН'!$F$21</f>
        <v>2403.85296685</v>
      </c>
      <c r="V33" s="36">
        <f>SUMIFS(СВЦЭМ!$D$39:$D$782,СВЦЭМ!$A$39:$A$782,$A33,СВЦЭМ!$B$39:$B$782,V$11)+'СЕТ СН'!$F$11+СВЦЭМ!$D$10+'СЕТ СН'!$F$5-'СЕТ СН'!$F$21</f>
        <v>2399.78501947</v>
      </c>
      <c r="W33" s="36">
        <f>SUMIFS(СВЦЭМ!$D$39:$D$782,СВЦЭМ!$A$39:$A$782,$A33,СВЦЭМ!$B$39:$B$782,W$11)+'СЕТ СН'!$F$11+СВЦЭМ!$D$10+'СЕТ СН'!$F$5-'СЕТ СН'!$F$21</f>
        <v>2394.3373888900001</v>
      </c>
      <c r="X33" s="36">
        <f>SUMIFS(СВЦЭМ!$D$39:$D$782,СВЦЭМ!$A$39:$A$782,$A33,СВЦЭМ!$B$39:$B$782,X$11)+'СЕТ СН'!$F$11+СВЦЭМ!$D$10+'СЕТ СН'!$F$5-'СЕТ СН'!$F$21</f>
        <v>2374.0613469499999</v>
      </c>
      <c r="Y33" s="36">
        <f>SUMIFS(СВЦЭМ!$D$39:$D$782,СВЦЭМ!$A$39:$A$782,$A33,СВЦЭМ!$B$39:$B$782,Y$11)+'СЕТ СН'!$F$11+СВЦЭМ!$D$10+'СЕТ СН'!$F$5-'СЕТ СН'!$F$21</f>
        <v>2368.72094986</v>
      </c>
    </row>
    <row r="34" spans="1:27" ht="15.75" x14ac:dyDescent="0.2">
      <c r="A34" s="35">
        <f t="shared" si="0"/>
        <v>44462</v>
      </c>
      <c r="B34" s="36">
        <f>SUMIFS(СВЦЭМ!$D$39:$D$782,СВЦЭМ!$A$39:$A$782,$A34,СВЦЭМ!$B$39:$B$782,B$11)+'СЕТ СН'!$F$11+СВЦЭМ!$D$10+'СЕТ СН'!$F$5-'СЕТ СН'!$F$21</f>
        <v>2488.8856198799999</v>
      </c>
      <c r="C34" s="36">
        <f>SUMIFS(СВЦЭМ!$D$39:$D$782,СВЦЭМ!$A$39:$A$782,$A34,СВЦЭМ!$B$39:$B$782,C$11)+'СЕТ СН'!$F$11+СВЦЭМ!$D$10+'СЕТ СН'!$F$5-'СЕТ СН'!$F$21</f>
        <v>2582.1366337099998</v>
      </c>
      <c r="D34" s="36">
        <f>SUMIFS(СВЦЭМ!$D$39:$D$782,СВЦЭМ!$A$39:$A$782,$A34,СВЦЭМ!$B$39:$B$782,D$11)+'СЕТ СН'!$F$11+СВЦЭМ!$D$10+'СЕТ СН'!$F$5-'СЕТ СН'!$F$21</f>
        <v>2635.6216920299998</v>
      </c>
      <c r="E34" s="36">
        <f>SUMIFS(СВЦЭМ!$D$39:$D$782,СВЦЭМ!$A$39:$A$782,$A34,СВЦЭМ!$B$39:$B$782,E$11)+'СЕТ СН'!$F$11+СВЦЭМ!$D$10+'СЕТ СН'!$F$5-'СЕТ СН'!$F$21</f>
        <v>2648.7308449299999</v>
      </c>
      <c r="F34" s="36">
        <f>SUMIFS(СВЦЭМ!$D$39:$D$782,СВЦЭМ!$A$39:$A$782,$A34,СВЦЭМ!$B$39:$B$782,F$11)+'СЕТ СН'!$F$11+СВЦЭМ!$D$10+'СЕТ СН'!$F$5-'СЕТ СН'!$F$21</f>
        <v>2652.7887821300001</v>
      </c>
      <c r="G34" s="36">
        <f>SUMIFS(СВЦЭМ!$D$39:$D$782,СВЦЭМ!$A$39:$A$782,$A34,СВЦЭМ!$B$39:$B$782,G$11)+'СЕТ СН'!$F$11+СВЦЭМ!$D$10+'СЕТ СН'!$F$5-'СЕТ СН'!$F$21</f>
        <v>2627.4404794799998</v>
      </c>
      <c r="H34" s="36">
        <f>SUMIFS(СВЦЭМ!$D$39:$D$782,СВЦЭМ!$A$39:$A$782,$A34,СВЦЭМ!$B$39:$B$782,H$11)+'СЕТ СН'!$F$11+СВЦЭМ!$D$10+'СЕТ СН'!$F$5-'СЕТ СН'!$F$21</f>
        <v>2555.2766179800001</v>
      </c>
      <c r="I34" s="36">
        <f>SUMIFS(СВЦЭМ!$D$39:$D$782,СВЦЭМ!$A$39:$A$782,$A34,СВЦЭМ!$B$39:$B$782,I$11)+'СЕТ СН'!$F$11+СВЦЭМ!$D$10+'СЕТ СН'!$F$5-'СЕТ СН'!$F$21</f>
        <v>2459.6275746199999</v>
      </c>
      <c r="J34" s="36">
        <f>SUMIFS(СВЦЭМ!$D$39:$D$782,СВЦЭМ!$A$39:$A$782,$A34,СВЦЭМ!$B$39:$B$782,J$11)+'СЕТ СН'!$F$11+СВЦЭМ!$D$10+'СЕТ СН'!$F$5-'СЕТ СН'!$F$21</f>
        <v>2457.4655646400001</v>
      </c>
      <c r="K34" s="36">
        <f>SUMIFS(СВЦЭМ!$D$39:$D$782,СВЦЭМ!$A$39:$A$782,$A34,СВЦЭМ!$B$39:$B$782,K$11)+'СЕТ СН'!$F$11+СВЦЭМ!$D$10+'СЕТ СН'!$F$5-'СЕТ СН'!$F$21</f>
        <v>2476.22505572</v>
      </c>
      <c r="L34" s="36">
        <f>SUMIFS(СВЦЭМ!$D$39:$D$782,СВЦЭМ!$A$39:$A$782,$A34,СВЦЭМ!$B$39:$B$782,L$11)+'СЕТ СН'!$F$11+СВЦЭМ!$D$10+'СЕТ СН'!$F$5-'СЕТ СН'!$F$21</f>
        <v>2473.8042991299999</v>
      </c>
      <c r="M34" s="36">
        <f>SUMIFS(СВЦЭМ!$D$39:$D$782,СВЦЭМ!$A$39:$A$782,$A34,СВЦЭМ!$B$39:$B$782,M$11)+'СЕТ СН'!$F$11+СВЦЭМ!$D$10+'СЕТ СН'!$F$5-'СЕТ СН'!$F$21</f>
        <v>2463.4503398299998</v>
      </c>
      <c r="N34" s="36">
        <f>SUMIFS(СВЦЭМ!$D$39:$D$782,СВЦЭМ!$A$39:$A$782,$A34,СВЦЭМ!$B$39:$B$782,N$11)+'СЕТ СН'!$F$11+СВЦЭМ!$D$10+'СЕТ СН'!$F$5-'СЕТ СН'!$F$21</f>
        <v>2442.6627223099999</v>
      </c>
      <c r="O34" s="36">
        <f>SUMIFS(СВЦЭМ!$D$39:$D$782,СВЦЭМ!$A$39:$A$782,$A34,СВЦЭМ!$B$39:$B$782,O$11)+'СЕТ СН'!$F$11+СВЦЭМ!$D$10+'СЕТ СН'!$F$5-'СЕТ СН'!$F$21</f>
        <v>2436.6108460800001</v>
      </c>
      <c r="P34" s="36">
        <f>SUMIFS(СВЦЭМ!$D$39:$D$782,СВЦЭМ!$A$39:$A$782,$A34,СВЦЭМ!$B$39:$B$782,P$11)+'СЕТ СН'!$F$11+СВЦЭМ!$D$10+'СЕТ СН'!$F$5-'СЕТ СН'!$F$21</f>
        <v>2463.3781577700001</v>
      </c>
      <c r="Q34" s="36">
        <f>SUMIFS(СВЦЭМ!$D$39:$D$782,СВЦЭМ!$A$39:$A$782,$A34,СВЦЭМ!$B$39:$B$782,Q$11)+'СЕТ СН'!$F$11+СВЦЭМ!$D$10+'СЕТ СН'!$F$5-'СЕТ СН'!$F$21</f>
        <v>2470.0727688500001</v>
      </c>
      <c r="R34" s="36">
        <f>SUMIFS(СВЦЭМ!$D$39:$D$782,СВЦЭМ!$A$39:$A$782,$A34,СВЦЭМ!$B$39:$B$782,R$11)+'СЕТ СН'!$F$11+СВЦЭМ!$D$10+'СЕТ СН'!$F$5-'СЕТ СН'!$F$21</f>
        <v>2459.7863178600001</v>
      </c>
      <c r="S34" s="36">
        <f>SUMIFS(СВЦЭМ!$D$39:$D$782,СВЦЭМ!$A$39:$A$782,$A34,СВЦЭМ!$B$39:$B$782,S$11)+'СЕТ СН'!$F$11+СВЦЭМ!$D$10+'СЕТ СН'!$F$5-'СЕТ СН'!$F$21</f>
        <v>2441.8321221199999</v>
      </c>
      <c r="T34" s="36">
        <f>SUMIFS(СВЦЭМ!$D$39:$D$782,СВЦЭМ!$A$39:$A$782,$A34,СВЦЭМ!$B$39:$B$782,T$11)+'СЕТ СН'!$F$11+СВЦЭМ!$D$10+'СЕТ СН'!$F$5-'СЕТ СН'!$F$21</f>
        <v>2423.6510945599998</v>
      </c>
      <c r="U34" s="36">
        <f>SUMIFS(СВЦЭМ!$D$39:$D$782,СВЦЭМ!$A$39:$A$782,$A34,СВЦЭМ!$B$39:$B$782,U$11)+'СЕТ СН'!$F$11+СВЦЭМ!$D$10+'СЕТ СН'!$F$5-'СЕТ СН'!$F$21</f>
        <v>2417.3035694800001</v>
      </c>
      <c r="V34" s="36">
        <f>SUMIFS(СВЦЭМ!$D$39:$D$782,СВЦЭМ!$A$39:$A$782,$A34,СВЦЭМ!$B$39:$B$782,V$11)+'СЕТ СН'!$F$11+СВЦЭМ!$D$10+'СЕТ СН'!$F$5-'СЕТ СН'!$F$21</f>
        <v>2415.4312767800002</v>
      </c>
      <c r="W34" s="36">
        <f>SUMIFS(СВЦЭМ!$D$39:$D$782,СВЦЭМ!$A$39:$A$782,$A34,СВЦЭМ!$B$39:$B$782,W$11)+'СЕТ СН'!$F$11+СВЦЭМ!$D$10+'СЕТ СН'!$F$5-'СЕТ СН'!$F$21</f>
        <v>2400.3917640099999</v>
      </c>
      <c r="X34" s="36">
        <f>SUMIFS(СВЦЭМ!$D$39:$D$782,СВЦЭМ!$A$39:$A$782,$A34,СВЦЭМ!$B$39:$B$782,X$11)+'СЕТ СН'!$F$11+СВЦЭМ!$D$10+'СЕТ СН'!$F$5-'СЕТ СН'!$F$21</f>
        <v>2385.6405565800001</v>
      </c>
      <c r="Y34" s="36">
        <f>SUMIFS(СВЦЭМ!$D$39:$D$782,СВЦЭМ!$A$39:$A$782,$A34,СВЦЭМ!$B$39:$B$782,Y$11)+'СЕТ СН'!$F$11+СВЦЭМ!$D$10+'СЕТ СН'!$F$5-'СЕТ СН'!$F$21</f>
        <v>2432.9788168</v>
      </c>
    </row>
    <row r="35" spans="1:27" ht="15.75" x14ac:dyDescent="0.2">
      <c r="A35" s="35">
        <f t="shared" si="0"/>
        <v>44463</v>
      </c>
      <c r="B35" s="36">
        <f>SUMIFS(СВЦЭМ!$D$39:$D$782,СВЦЭМ!$A$39:$A$782,$A35,СВЦЭМ!$B$39:$B$782,B$11)+'СЕТ СН'!$F$11+СВЦЭМ!$D$10+'СЕТ СН'!$F$5-'СЕТ СН'!$F$21</f>
        <v>2460.93638788</v>
      </c>
      <c r="C35" s="36">
        <f>SUMIFS(СВЦЭМ!$D$39:$D$782,СВЦЭМ!$A$39:$A$782,$A35,СВЦЭМ!$B$39:$B$782,C$11)+'СЕТ СН'!$F$11+СВЦЭМ!$D$10+'СЕТ СН'!$F$5-'СЕТ СН'!$F$21</f>
        <v>2518.3857539700002</v>
      </c>
      <c r="D35" s="36">
        <f>SUMIFS(СВЦЭМ!$D$39:$D$782,СВЦЭМ!$A$39:$A$782,$A35,СВЦЭМ!$B$39:$B$782,D$11)+'СЕТ СН'!$F$11+СВЦЭМ!$D$10+'СЕТ СН'!$F$5-'СЕТ СН'!$F$21</f>
        <v>2584.6450130200001</v>
      </c>
      <c r="E35" s="36">
        <f>SUMIFS(СВЦЭМ!$D$39:$D$782,СВЦЭМ!$A$39:$A$782,$A35,СВЦЭМ!$B$39:$B$782,E$11)+'СЕТ СН'!$F$11+СВЦЭМ!$D$10+'СЕТ СН'!$F$5-'СЕТ СН'!$F$21</f>
        <v>2604.8507885099998</v>
      </c>
      <c r="F35" s="36">
        <f>SUMIFS(СВЦЭМ!$D$39:$D$782,СВЦЭМ!$A$39:$A$782,$A35,СВЦЭМ!$B$39:$B$782,F$11)+'СЕТ СН'!$F$11+СВЦЭМ!$D$10+'СЕТ СН'!$F$5-'СЕТ СН'!$F$21</f>
        <v>2607.25483141</v>
      </c>
      <c r="G35" s="36">
        <f>SUMIFS(СВЦЭМ!$D$39:$D$782,СВЦЭМ!$A$39:$A$782,$A35,СВЦЭМ!$B$39:$B$782,G$11)+'СЕТ СН'!$F$11+СВЦЭМ!$D$10+'СЕТ СН'!$F$5-'СЕТ СН'!$F$21</f>
        <v>2570.3343932399998</v>
      </c>
      <c r="H35" s="36">
        <f>SUMIFS(СВЦЭМ!$D$39:$D$782,СВЦЭМ!$A$39:$A$782,$A35,СВЦЭМ!$B$39:$B$782,H$11)+'СЕТ СН'!$F$11+СВЦЭМ!$D$10+'СЕТ СН'!$F$5-'СЕТ СН'!$F$21</f>
        <v>2493.8206677399999</v>
      </c>
      <c r="I35" s="36">
        <f>SUMIFS(СВЦЭМ!$D$39:$D$782,СВЦЭМ!$A$39:$A$782,$A35,СВЦЭМ!$B$39:$B$782,I$11)+'СЕТ СН'!$F$11+СВЦЭМ!$D$10+'СЕТ СН'!$F$5-'СЕТ СН'!$F$21</f>
        <v>2439.9684486300002</v>
      </c>
      <c r="J35" s="36">
        <f>SUMIFS(СВЦЭМ!$D$39:$D$782,СВЦЭМ!$A$39:$A$782,$A35,СВЦЭМ!$B$39:$B$782,J$11)+'СЕТ СН'!$F$11+СВЦЭМ!$D$10+'СЕТ СН'!$F$5-'СЕТ СН'!$F$21</f>
        <v>2454.6028296200002</v>
      </c>
      <c r="K35" s="36">
        <f>SUMIFS(СВЦЭМ!$D$39:$D$782,СВЦЭМ!$A$39:$A$782,$A35,СВЦЭМ!$B$39:$B$782,K$11)+'СЕТ СН'!$F$11+СВЦЭМ!$D$10+'СЕТ СН'!$F$5-'СЕТ СН'!$F$21</f>
        <v>2466.0417913900001</v>
      </c>
      <c r="L35" s="36">
        <f>SUMIFS(СВЦЭМ!$D$39:$D$782,СВЦЭМ!$A$39:$A$782,$A35,СВЦЭМ!$B$39:$B$782,L$11)+'СЕТ СН'!$F$11+СВЦЭМ!$D$10+'СЕТ СН'!$F$5-'СЕТ СН'!$F$21</f>
        <v>2477.2593054399999</v>
      </c>
      <c r="M35" s="36">
        <f>SUMIFS(СВЦЭМ!$D$39:$D$782,СВЦЭМ!$A$39:$A$782,$A35,СВЦЭМ!$B$39:$B$782,M$11)+'СЕТ СН'!$F$11+СВЦЭМ!$D$10+'СЕТ СН'!$F$5-'СЕТ СН'!$F$21</f>
        <v>2465.6416386400001</v>
      </c>
      <c r="N35" s="36">
        <f>SUMIFS(СВЦЭМ!$D$39:$D$782,СВЦЭМ!$A$39:$A$782,$A35,СВЦЭМ!$B$39:$B$782,N$11)+'СЕТ СН'!$F$11+СВЦЭМ!$D$10+'СЕТ СН'!$F$5-'СЕТ СН'!$F$21</f>
        <v>2436.1522720399998</v>
      </c>
      <c r="O35" s="36">
        <f>SUMIFS(СВЦЭМ!$D$39:$D$782,СВЦЭМ!$A$39:$A$782,$A35,СВЦЭМ!$B$39:$B$782,O$11)+'СЕТ СН'!$F$11+СВЦЭМ!$D$10+'СЕТ СН'!$F$5-'СЕТ СН'!$F$21</f>
        <v>2429.7663355499999</v>
      </c>
      <c r="P35" s="36">
        <f>SUMIFS(СВЦЭМ!$D$39:$D$782,СВЦЭМ!$A$39:$A$782,$A35,СВЦЭМ!$B$39:$B$782,P$11)+'СЕТ СН'!$F$11+СВЦЭМ!$D$10+'СЕТ СН'!$F$5-'СЕТ СН'!$F$21</f>
        <v>2468.2859376599999</v>
      </c>
      <c r="Q35" s="36">
        <f>SUMIFS(СВЦЭМ!$D$39:$D$782,СВЦЭМ!$A$39:$A$782,$A35,СВЦЭМ!$B$39:$B$782,Q$11)+'СЕТ СН'!$F$11+СВЦЭМ!$D$10+'СЕТ СН'!$F$5-'СЕТ СН'!$F$21</f>
        <v>2471.9848923</v>
      </c>
      <c r="R35" s="36">
        <f>SUMIFS(СВЦЭМ!$D$39:$D$782,СВЦЭМ!$A$39:$A$782,$A35,СВЦЭМ!$B$39:$B$782,R$11)+'СЕТ СН'!$F$11+СВЦЭМ!$D$10+'СЕТ СН'!$F$5-'СЕТ СН'!$F$21</f>
        <v>2458.3358875100002</v>
      </c>
      <c r="S35" s="36">
        <f>SUMIFS(СВЦЭМ!$D$39:$D$782,СВЦЭМ!$A$39:$A$782,$A35,СВЦЭМ!$B$39:$B$782,S$11)+'СЕТ СН'!$F$11+СВЦЭМ!$D$10+'СЕТ СН'!$F$5-'СЕТ СН'!$F$21</f>
        <v>2445.5978735899998</v>
      </c>
      <c r="T35" s="36">
        <f>SUMIFS(СВЦЭМ!$D$39:$D$782,СВЦЭМ!$A$39:$A$782,$A35,СВЦЭМ!$B$39:$B$782,T$11)+'СЕТ СН'!$F$11+СВЦЭМ!$D$10+'СЕТ СН'!$F$5-'СЕТ СН'!$F$21</f>
        <v>2423.2015320400001</v>
      </c>
      <c r="U35" s="36">
        <f>SUMIFS(СВЦЭМ!$D$39:$D$782,СВЦЭМ!$A$39:$A$782,$A35,СВЦЭМ!$B$39:$B$782,U$11)+'СЕТ СН'!$F$11+СВЦЭМ!$D$10+'СЕТ СН'!$F$5-'СЕТ СН'!$F$21</f>
        <v>2416.3657522799999</v>
      </c>
      <c r="V35" s="36">
        <f>SUMIFS(СВЦЭМ!$D$39:$D$782,СВЦЭМ!$A$39:$A$782,$A35,СВЦЭМ!$B$39:$B$782,V$11)+'СЕТ СН'!$F$11+СВЦЭМ!$D$10+'СЕТ СН'!$F$5-'СЕТ СН'!$F$21</f>
        <v>2412.5493726899999</v>
      </c>
      <c r="W35" s="36">
        <f>SUMIFS(СВЦЭМ!$D$39:$D$782,СВЦЭМ!$A$39:$A$782,$A35,СВЦЭМ!$B$39:$B$782,W$11)+'СЕТ СН'!$F$11+СВЦЭМ!$D$10+'СЕТ СН'!$F$5-'СЕТ СН'!$F$21</f>
        <v>2399.04003496</v>
      </c>
      <c r="X35" s="36">
        <f>SUMIFS(СВЦЭМ!$D$39:$D$782,СВЦЭМ!$A$39:$A$782,$A35,СВЦЭМ!$B$39:$B$782,X$11)+'СЕТ СН'!$F$11+СВЦЭМ!$D$10+'СЕТ СН'!$F$5-'СЕТ СН'!$F$21</f>
        <v>2376.0792774699999</v>
      </c>
      <c r="Y35" s="36">
        <f>SUMIFS(СВЦЭМ!$D$39:$D$782,СВЦЭМ!$A$39:$A$782,$A35,СВЦЭМ!$B$39:$B$782,Y$11)+'СЕТ СН'!$F$11+СВЦЭМ!$D$10+'СЕТ СН'!$F$5-'СЕТ СН'!$F$21</f>
        <v>2386.3762909900001</v>
      </c>
    </row>
    <row r="36" spans="1:27" ht="15.75" x14ac:dyDescent="0.2">
      <c r="A36" s="35">
        <f t="shared" si="0"/>
        <v>44464</v>
      </c>
      <c r="B36" s="36">
        <f>SUMIFS(СВЦЭМ!$D$39:$D$782,СВЦЭМ!$A$39:$A$782,$A36,СВЦЭМ!$B$39:$B$782,B$11)+'СЕТ СН'!$F$11+СВЦЭМ!$D$10+'СЕТ СН'!$F$5-'СЕТ СН'!$F$21</f>
        <v>2393.8428636600001</v>
      </c>
      <c r="C36" s="36">
        <f>SUMIFS(СВЦЭМ!$D$39:$D$782,СВЦЭМ!$A$39:$A$782,$A36,СВЦЭМ!$B$39:$B$782,C$11)+'СЕТ СН'!$F$11+СВЦЭМ!$D$10+'СЕТ СН'!$F$5-'СЕТ СН'!$F$21</f>
        <v>2482.3075628400002</v>
      </c>
      <c r="D36" s="36">
        <f>SUMIFS(СВЦЭМ!$D$39:$D$782,СВЦЭМ!$A$39:$A$782,$A36,СВЦЭМ!$B$39:$B$782,D$11)+'СЕТ СН'!$F$11+СВЦЭМ!$D$10+'СЕТ СН'!$F$5-'СЕТ СН'!$F$21</f>
        <v>2565.5240811100002</v>
      </c>
      <c r="E36" s="36">
        <f>SUMIFS(СВЦЭМ!$D$39:$D$782,СВЦЭМ!$A$39:$A$782,$A36,СВЦЭМ!$B$39:$B$782,E$11)+'СЕТ СН'!$F$11+СВЦЭМ!$D$10+'СЕТ СН'!$F$5-'СЕТ СН'!$F$21</f>
        <v>2593.99295467</v>
      </c>
      <c r="F36" s="36">
        <f>SUMIFS(СВЦЭМ!$D$39:$D$782,СВЦЭМ!$A$39:$A$782,$A36,СВЦЭМ!$B$39:$B$782,F$11)+'СЕТ СН'!$F$11+СВЦЭМ!$D$10+'СЕТ СН'!$F$5-'СЕТ СН'!$F$21</f>
        <v>2590.2593057300001</v>
      </c>
      <c r="G36" s="36">
        <f>SUMIFS(СВЦЭМ!$D$39:$D$782,СВЦЭМ!$A$39:$A$782,$A36,СВЦЭМ!$B$39:$B$782,G$11)+'СЕТ СН'!$F$11+СВЦЭМ!$D$10+'СЕТ СН'!$F$5-'СЕТ СН'!$F$21</f>
        <v>2586.3190667999997</v>
      </c>
      <c r="H36" s="36">
        <f>SUMIFS(СВЦЭМ!$D$39:$D$782,СВЦЭМ!$A$39:$A$782,$A36,СВЦЭМ!$B$39:$B$782,H$11)+'СЕТ СН'!$F$11+СВЦЭМ!$D$10+'СЕТ СН'!$F$5-'СЕТ СН'!$F$21</f>
        <v>2552.4445919199998</v>
      </c>
      <c r="I36" s="36">
        <f>SUMIFS(СВЦЭМ!$D$39:$D$782,СВЦЭМ!$A$39:$A$782,$A36,СВЦЭМ!$B$39:$B$782,I$11)+'СЕТ СН'!$F$11+СВЦЭМ!$D$10+'СЕТ СН'!$F$5-'СЕТ СН'!$F$21</f>
        <v>2465.7002699200002</v>
      </c>
      <c r="J36" s="36">
        <f>SUMIFS(СВЦЭМ!$D$39:$D$782,СВЦЭМ!$A$39:$A$782,$A36,СВЦЭМ!$B$39:$B$782,J$11)+'СЕТ СН'!$F$11+СВЦЭМ!$D$10+'СЕТ СН'!$F$5-'СЕТ СН'!$F$21</f>
        <v>2417.15016956</v>
      </c>
      <c r="K36" s="36">
        <f>SUMIFS(СВЦЭМ!$D$39:$D$782,СВЦЭМ!$A$39:$A$782,$A36,СВЦЭМ!$B$39:$B$782,K$11)+'СЕТ СН'!$F$11+СВЦЭМ!$D$10+'СЕТ СН'!$F$5-'СЕТ СН'!$F$21</f>
        <v>2415.84411477</v>
      </c>
      <c r="L36" s="36">
        <f>SUMIFS(СВЦЭМ!$D$39:$D$782,СВЦЭМ!$A$39:$A$782,$A36,СВЦЭМ!$B$39:$B$782,L$11)+'СЕТ СН'!$F$11+СВЦЭМ!$D$10+'СЕТ СН'!$F$5-'СЕТ СН'!$F$21</f>
        <v>2414.99925115</v>
      </c>
      <c r="M36" s="36">
        <f>SUMIFS(СВЦЭМ!$D$39:$D$782,СВЦЭМ!$A$39:$A$782,$A36,СВЦЭМ!$B$39:$B$782,M$11)+'СЕТ СН'!$F$11+СВЦЭМ!$D$10+'СЕТ СН'!$F$5-'СЕТ СН'!$F$21</f>
        <v>2411.8627518399999</v>
      </c>
      <c r="N36" s="36">
        <f>SUMIFS(СВЦЭМ!$D$39:$D$782,СВЦЭМ!$A$39:$A$782,$A36,СВЦЭМ!$B$39:$B$782,N$11)+'СЕТ СН'!$F$11+СВЦЭМ!$D$10+'СЕТ СН'!$F$5-'СЕТ СН'!$F$21</f>
        <v>2417.2846231200001</v>
      </c>
      <c r="O36" s="36">
        <f>SUMIFS(СВЦЭМ!$D$39:$D$782,СВЦЭМ!$A$39:$A$782,$A36,СВЦЭМ!$B$39:$B$782,O$11)+'СЕТ СН'!$F$11+СВЦЭМ!$D$10+'СЕТ СН'!$F$5-'СЕТ СН'!$F$21</f>
        <v>2441.0680856700001</v>
      </c>
      <c r="P36" s="36">
        <f>SUMIFS(СВЦЭМ!$D$39:$D$782,СВЦЭМ!$A$39:$A$782,$A36,СВЦЭМ!$B$39:$B$782,P$11)+'СЕТ СН'!$F$11+СВЦЭМ!$D$10+'СЕТ СН'!$F$5-'СЕТ СН'!$F$21</f>
        <v>2471.4308650100002</v>
      </c>
      <c r="Q36" s="36">
        <f>SUMIFS(СВЦЭМ!$D$39:$D$782,СВЦЭМ!$A$39:$A$782,$A36,СВЦЭМ!$B$39:$B$782,Q$11)+'СЕТ СН'!$F$11+СВЦЭМ!$D$10+'СЕТ СН'!$F$5-'СЕТ СН'!$F$21</f>
        <v>2474.4326559299998</v>
      </c>
      <c r="R36" s="36">
        <f>SUMIFS(СВЦЭМ!$D$39:$D$782,СВЦЭМ!$A$39:$A$782,$A36,СВЦЭМ!$B$39:$B$782,R$11)+'СЕТ СН'!$F$11+СВЦЭМ!$D$10+'СЕТ СН'!$F$5-'СЕТ СН'!$F$21</f>
        <v>2459.80477415</v>
      </c>
      <c r="S36" s="36">
        <f>SUMIFS(СВЦЭМ!$D$39:$D$782,СВЦЭМ!$A$39:$A$782,$A36,СВЦЭМ!$B$39:$B$782,S$11)+'СЕТ СН'!$F$11+СВЦЭМ!$D$10+'СЕТ СН'!$F$5-'СЕТ СН'!$F$21</f>
        <v>2437.4685494200003</v>
      </c>
      <c r="T36" s="36">
        <f>SUMIFS(СВЦЭМ!$D$39:$D$782,СВЦЭМ!$A$39:$A$782,$A36,СВЦЭМ!$B$39:$B$782,T$11)+'СЕТ СН'!$F$11+СВЦЭМ!$D$10+'СЕТ СН'!$F$5-'СЕТ СН'!$F$21</f>
        <v>2403.2861458299999</v>
      </c>
      <c r="U36" s="36">
        <f>SUMIFS(СВЦЭМ!$D$39:$D$782,СВЦЭМ!$A$39:$A$782,$A36,СВЦЭМ!$B$39:$B$782,U$11)+'СЕТ СН'!$F$11+СВЦЭМ!$D$10+'СЕТ СН'!$F$5-'СЕТ СН'!$F$21</f>
        <v>2394.4203578000001</v>
      </c>
      <c r="V36" s="36">
        <f>SUMIFS(СВЦЭМ!$D$39:$D$782,СВЦЭМ!$A$39:$A$782,$A36,СВЦЭМ!$B$39:$B$782,V$11)+'СЕТ СН'!$F$11+СВЦЭМ!$D$10+'СЕТ СН'!$F$5-'СЕТ СН'!$F$21</f>
        <v>2396.46100441</v>
      </c>
      <c r="W36" s="36">
        <f>SUMIFS(СВЦЭМ!$D$39:$D$782,СВЦЭМ!$A$39:$A$782,$A36,СВЦЭМ!$B$39:$B$782,W$11)+'СЕТ СН'!$F$11+СВЦЭМ!$D$10+'СЕТ СН'!$F$5-'СЕТ СН'!$F$21</f>
        <v>2381.6964986000003</v>
      </c>
      <c r="X36" s="36">
        <f>SUMIFS(СВЦЭМ!$D$39:$D$782,СВЦЭМ!$A$39:$A$782,$A36,СВЦЭМ!$B$39:$B$782,X$11)+'СЕТ СН'!$F$11+СВЦЭМ!$D$10+'СЕТ СН'!$F$5-'СЕТ СН'!$F$21</f>
        <v>2420.0827507399999</v>
      </c>
      <c r="Y36" s="36">
        <f>SUMIFS(СВЦЭМ!$D$39:$D$782,СВЦЭМ!$A$39:$A$782,$A36,СВЦЭМ!$B$39:$B$782,Y$11)+'СЕТ СН'!$F$11+СВЦЭМ!$D$10+'СЕТ СН'!$F$5-'СЕТ СН'!$F$21</f>
        <v>2426.8016792500002</v>
      </c>
    </row>
    <row r="37" spans="1:27" ht="15.75" x14ac:dyDescent="0.2">
      <c r="A37" s="35">
        <f t="shared" si="0"/>
        <v>44465</v>
      </c>
      <c r="B37" s="36">
        <f>SUMIFS(СВЦЭМ!$D$39:$D$782,СВЦЭМ!$A$39:$A$782,$A37,СВЦЭМ!$B$39:$B$782,B$11)+'СЕТ СН'!$F$11+СВЦЭМ!$D$10+'СЕТ СН'!$F$5-'СЕТ СН'!$F$21</f>
        <v>2456.1872320799998</v>
      </c>
      <c r="C37" s="36">
        <f>SUMIFS(СВЦЭМ!$D$39:$D$782,СВЦЭМ!$A$39:$A$782,$A37,СВЦЭМ!$B$39:$B$782,C$11)+'СЕТ СН'!$F$11+СВЦЭМ!$D$10+'СЕТ СН'!$F$5-'СЕТ СН'!$F$21</f>
        <v>2529.5687670799998</v>
      </c>
      <c r="D37" s="36">
        <f>SUMIFS(СВЦЭМ!$D$39:$D$782,СВЦЭМ!$A$39:$A$782,$A37,СВЦЭМ!$B$39:$B$782,D$11)+'СЕТ СН'!$F$11+СВЦЭМ!$D$10+'СЕТ СН'!$F$5-'СЕТ СН'!$F$21</f>
        <v>2590.9713046699999</v>
      </c>
      <c r="E37" s="36">
        <f>SUMIFS(СВЦЭМ!$D$39:$D$782,СВЦЭМ!$A$39:$A$782,$A37,СВЦЭМ!$B$39:$B$782,E$11)+'СЕТ СН'!$F$11+СВЦЭМ!$D$10+'СЕТ СН'!$F$5-'СЕТ СН'!$F$21</f>
        <v>2621.8426503299997</v>
      </c>
      <c r="F37" s="36">
        <f>SUMIFS(СВЦЭМ!$D$39:$D$782,СВЦЭМ!$A$39:$A$782,$A37,СВЦЭМ!$B$39:$B$782,F$11)+'СЕТ СН'!$F$11+СВЦЭМ!$D$10+'СЕТ СН'!$F$5-'СЕТ СН'!$F$21</f>
        <v>2624.90781156</v>
      </c>
      <c r="G37" s="36">
        <f>SUMIFS(СВЦЭМ!$D$39:$D$782,СВЦЭМ!$A$39:$A$782,$A37,СВЦЭМ!$B$39:$B$782,G$11)+'СЕТ СН'!$F$11+СВЦЭМ!$D$10+'СЕТ СН'!$F$5-'СЕТ СН'!$F$21</f>
        <v>2615.6065775799998</v>
      </c>
      <c r="H37" s="36">
        <f>SUMIFS(СВЦЭМ!$D$39:$D$782,СВЦЭМ!$A$39:$A$782,$A37,СВЦЭМ!$B$39:$B$782,H$11)+'СЕТ СН'!$F$11+СВЦЭМ!$D$10+'СЕТ СН'!$F$5-'СЕТ СН'!$F$21</f>
        <v>2574.2002226200002</v>
      </c>
      <c r="I37" s="36">
        <f>SUMIFS(СВЦЭМ!$D$39:$D$782,СВЦЭМ!$A$39:$A$782,$A37,СВЦЭМ!$B$39:$B$782,I$11)+'СЕТ СН'!$F$11+СВЦЭМ!$D$10+'СЕТ СН'!$F$5-'СЕТ СН'!$F$21</f>
        <v>2492.7897604600003</v>
      </c>
      <c r="J37" s="36">
        <f>SUMIFS(СВЦЭМ!$D$39:$D$782,СВЦЭМ!$A$39:$A$782,$A37,СВЦЭМ!$B$39:$B$782,J$11)+'СЕТ СН'!$F$11+СВЦЭМ!$D$10+'СЕТ СН'!$F$5-'СЕТ СН'!$F$21</f>
        <v>2424.2474367099999</v>
      </c>
      <c r="K37" s="36">
        <f>SUMIFS(СВЦЭМ!$D$39:$D$782,СВЦЭМ!$A$39:$A$782,$A37,СВЦЭМ!$B$39:$B$782,K$11)+'СЕТ СН'!$F$11+СВЦЭМ!$D$10+'СЕТ СН'!$F$5-'СЕТ СН'!$F$21</f>
        <v>2406.8497820000002</v>
      </c>
      <c r="L37" s="36">
        <f>SUMIFS(СВЦЭМ!$D$39:$D$782,СВЦЭМ!$A$39:$A$782,$A37,СВЦЭМ!$B$39:$B$782,L$11)+'СЕТ СН'!$F$11+СВЦЭМ!$D$10+'СЕТ СН'!$F$5-'СЕТ СН'!$F$21</f>
        <v>2415.0462580799999</v>
      </c>
      <c r="M37" s="36">
        <f>SUMIFS(СВЦЭМ!$D$39:$D$782,СВЦЭМ!$A$39:$A$782,$A37,СВЦЭМ!$B$39:$B$782,M$11)+'СЕТ СН'!$F$11+СВЦЭМ!$D$10+'СЕТ СН'!$F$5-'СЕТ СН'!$F$21</f>
        <v>2409.9148475399998</v>
      </c>
      <c r="N37" s="36">
        <f>SUMIFS(СВЦЭМ!$D$39:$D$782,СВЦЭМ!$A$39:$A$782,$A37,СВЦЭМ!$B$39:$B$782,N$11)+'СЕТ СН'!$F$11+СВЦЭМ!$D$10+'СЕТ СН'!$F$5-'СЕТ СН'!$F$21</f>
        <v>2419.5877614599999</v>
      </c>
      <c r="O37" s="36">
        <f>SUMIFS(СВЦЭМ!$D$39:$D$782,СВЦЭМ!$A$39:$A$782,$A37,СВЦЭМ!$B$39:$B$782,O$11)+'СЕТ СН'!$F$11+СВЦЭМ!$D$10+'СЕТ СН'!$F$5-'СЕТ СН'!$F$21</f>
        <v>2441.8941424300001</v>
      </c>
      <c r="P37" s="36">
        <f>SUMIFS(СВЦЭМ!$D$39:$D$782,СВЦЭМ!$A$39:$A$782,$A37,СВЦЭМ!$B$39:$B$782,P$11)+'СЕТ СН'!$F$11+СВЦЭМ!$D$10+'СЕТ СН'!$F$5-'СЕТ СН'!$F$21</f>
        <v>2473.2988498099999</v>
      </c>
      <c r="Q37" s="36">
        <f>SUMIFS(СВЦЭМ!$D$39:$D$782,СВЦЭМ!$A$39:$A$782,$A37,СВЦЭМ!$B$39:$B$782,Q$11)+'СЕТ СН'!$F$11+СВЦЭМ!$D$10+'СЕТ СН'!$F$5-'СЕТ СН'!$F$21</f>
        <v>2475.64257791</v>
      </c>
      <c r="R37" s="36">
        <f>SUMIFS(СВЦЭМ!$D$39:$D$782,СВЦЭМ!$A$39:$A$782,$A37,СВЦЭМ!$B$39:$B$782,R$11)+'СЕТ СН'!$F$11+СВЦЭМ!$D$10+'СЕТ СН'!$F$5-'СЕТ СН'!$F$21</f>
        <v>2464.23551206</v>
      </c>
      <c r="S37" s="36">
        <f>SUMIFS(СВЦЭМ!$D$39:$D$782,СВЦЭМ!$A$39:$A$782,$A37,СВЦЭМ!$B$39:$B$782,S$11)+'СЕТ СН'!$F$11+СВЦЭМ!$D$10+'СЕТ СН'!$F$5-'СЕТ СН'!$F$21</f>
        <v>2443.5864572400001</v>
      </c>
      <c r="T37" s="36">
        <f>SUMIFS(СВЦЭМ!$D$39:$D$782,СВЦЭМ!$A$39:$A$782,$A37,СВЦЭМ!$B$39:$B$782,T$11)+'СЕТ СН'!$F$11+СВЦЭМ!$D$10+'СЕТ СН'!$F$5-'СЕТ СН'!$F$21</f>
        <v>2410.8320459799997</v>
      </c>
      <c r="U37" s="36">
        <f>SUMIFS(СВЦЭМ!$D$39:$D$782,СВЦЭМ!$A$39:$A$782,$A37,СВЦЭМ!$B$39:$B$782,U$11)+'СЕТ СН'!$F$11+СВЦЭМ!$D$10+'СЕТ СН'!$F$5-'СЕТ СН'!$F$21</f>
        <v>2434.9089039</v>
      </c>
      <c r="V37" s="36">
        <f>SUMIFS(СВЦЭМ!$D$39:$D$782,СВЦЭМ!$A$39:$A$782,$A37,СВЦЭМ!$B$39:$B$782,V$11)+'СЕТ СН'!$F$11+СВЦЭМ!$D$10+'СЕТ СН'!$F$5-'СЕТ СН'!$F$21</f>
        <v>2442.65892304</v>
      </c>
      <c r="W37" s="36">
        <f>SUMIFS(СВЦЭМ!$D$39:$D$782,СВЦЭМ!$A$39:$A$782,$A37,СВЦЭМ!$B$39:$B$782,W$11)+'СЕТ СН'!$F$11+СВЦЭМ!$D$10+'СЕТ СН'!$F$5-'СЕТ СН'!$F$21</f>
        <v>2436.07121207</v>
      </c>
      <c r="X37" s="36">
        <f>SUMIFS(СВЦЭМ!$D$39:$D$782,СВЦЭМ!$A$39:$A$782,$A37,СВЦЭМ!$B$39:$B$782,X$11)+'СЕТ СН'!$F$11+СВЦЭМ!$D$10+'СЕТ СН'!$F$5-'СЕТ СН'!$F$21</f>
        <v>2426.0280508400001</v>
      </c>
      <c r="Y37" s="36">
        <f>SUMIFS(СВЦЭМ!$D$39:$D$782,СВЦЭМ!$A$39:$A$782,$A37,СВЦЭМ!$B$39:$B$782,Y$11)+'СЕТ СН'!$F$11+СВЦЭМ!$D$10+'СЕТ СН'!$F$5-'СЕТ СН'!$F$21</f>
        <v>2491.1715808899999</v>
      </c>
    </row>
    <row r="38" spans="1:27" ht="15.75" x14ac:dyDescent="0.2">
      <c r="A38" s="35">
        <f t="shared" si="0"/>
        <v>44466</v>
      </c>
      <c r="B38" s="36">
        <f>SUMIFS(СВЦЭМ!$D$39:$D$782,СВЦЭМ!$A$39:$A$782,$A38,СВЦЭМ!$B$39:$B$782,B$11)+'СЕТ СН'!$F$11+СВЦЭМ!$D$10+'СЕТ СН'!$F$5-'СЕТ СН'!$F$21</f>
        <v>2493.0341437500001</v>
      </c>
      <c r="C38" s="36">
        <f>SUMIFS(СВЦЭМ!$D$39:$D$782,СВЦЭМ!$A$39:$A$782,$A38,СВЦЭМ!$B$39:$B$782,C$11)+'СЕТ СН'!$F$11+СВЦЭМ!$D$10+'СЕТ СН'!$F$5-'СЕТ СН'!$F$21</f>
        <v>2626.7915249799998</v>
      </c>
      <c r="D38" s="36">
        <f>SUMIFS(СВЦЭМ!$D$39:$D$782,СВЦЭМ!$A$39:$A$782,$A38,СВЦЭМ!$B$39:$B$782,D$11)+'СЕТ СН'!$F$11+СВЦЭМ!$D$10+'СЕТ СН'!$F$5-'СЕТ СН'!$F$21</f>
        <v>2621.58407988</v>
      </c>
      <c r="E38" s="36">
        <f>SUMIFS(СВЦЭМ!$D$39:$D$782,СВЦЭМ!$A$39:$A$782,$A38,СВЦЭМ!$B$39:$B$782,E$11)+'СЕТ СН'!$F$11+СВЦЭМ!$D$10+'СЕТ СН'!$F$5-'СЕТ СН'!$F$21</f>
        <v>2634.00364438</v>
      </c>
      <c r="F38" s="36">
        <f>SUMIFS(СВЦЭМ!$D$39:$D$782,СВЦЭМ!$A$39:$A$782,$A38,СВЦЭМ!$B$39:$B$782,F$11)+'СЕТ СН'!$F$11+СВЦЭМ!$D$10+'СЕТ СН'!$F$5-'СЕТ СН'!$F$21</f>
        <v>2631.1209686900002</v>
      </c>
      <c r="G38" s="36">
        <f>SUMIFS(СВЦЭМ!$D$39:$D$782,СВЦЭМ!$A$39:$A$782,$A38,СВЦЭМ!$B$39:$B$782,G$11)+'СЕТ СН'!$F$11+СВЦЭМ!$D$10+'СЕТ СН'!$F$5-'СЕТ СН'!$F$21</f>
        <v>2602.27757247</v>
      </c>
      <c r="H38" s="36">
        <f>SUMIFS(СВЦЭМ!$D$39:$D$782,СВЦЭМ!$A$39:$A$782,$A38,СВЦЭМ!$B$39:$B$782,H$11)+'СЕТ СН'!$F$11+СВЦЭМ!$D$10+'СЕТ СН'!$F$5-'СЕТ СН'!$F$21</f>
        <v>2557.3241546199997</v>
      </c>
      <c r="I38" s="36">
        <f>SUMIFS(СВЦЭМ!$D$39:$D$782,СВЦЭМ!$A$39:$A$782,$A38,СВЦЭМ!$B$39:$B$782,I$11)+'СЕТ СН'!$F$11+СВЦЭМ!$D$10+'СЕТ СН'!$F$5-'СЕТ СН'!$F$21</f>
        <v>2464.92282875</v>
      </c>
      <c r="J38" s="36">
        <f>SUMIFS(СВЦЭМ!$D$39:$D$782,СВЦЭМ!$A$39:$A$782,$A38,СВЦЭМ!$B$39:$B$782,J$11)+'СЕТ СН'!$F$11+СВЦЭМ!$D$10+'СЕТ СН'!$F$5-'СЕТ СН'!$F$21</f>
        <v>2443.7327287600001</v>
      </c>
      <c r="K38" s="36">
        <f>SUMIFS(СВЦЭМ!$D$39:$D$782,СВЦЭМ!$A$39:$A$782,$A38,СВЦЭМ!$B$39:$B$782,K$11)+'СЕТ СН'!$F$11+СВЦЭМ!$D$10+'СЕТ СН'!$F$5-'СЕТ СН'!$F$21</f>
        <v>2458.59881305</v>
      </c>
      <c r="L38" s="36">
        <f>SUMIFS(СВЦЭМ!$D$39:$D$782,СВЦЭМ!$A$39:$A$782,$A38,СВЦЭМ!$B$39:$B$782,L$11)+'СЕТ СН'!$F$11+СВЦЭМ!$D$10+'СЕТ СН'!$F$5-'СЕТ СН'!$F$21</f>
        <v>2466.8147064499999</v>
      </c>
      <c r="M38" s="36">
        <f>SUMIFS(СВЦЭМ!$D$39:$D$782,СВЦЭМ!$A$39:$A$782,$A38,СВЦЭМ!$B$39:$B$782,M$11)+'СЕТ СН'!$F$11+СВЦЭМ!$D$10+'СЕТ СН'!$F$5-'СЕТ СН'!$F$21</f>
        <v>2468.9905760199999</v>
      </c>
      <c r="N38" s="36">
        <f>SUMIFS(СВЦЭМ!$D$39:$D$782,СВЦЭМ!$A$39:$A$782,$A38,СВЦЭМ!$B$39:$B$782,N$11)+'СЕТ СН'!$F$11+СВЦЭМ!$D$10+'СЕТ СН'!$F$5-'СЕТ СН'!$F$21</f>
        <v>2478.5260751300002</v>
      </c>
      <c r="O38" s="36">
        <f>SUMIFS(СВЦЭМ!$D$39:$D$782,СВЦЭМ!$A$39:$A$782,$A38,СВЦЭМ!$B$39:$B$782,O$11)+'СЕТ СН'!$F$11+СВЦЭМ!$D$10+'СЕТ СН'!$F$5-'СЕТ СН'!$F$21</f>
        <v>2456.9246026999999</v>
      </c>
      <c r="P38" s="36">
        <f>SUMIFS(СВЦЭМ!$D$39:$D$782,СВЦЭМ!$A$39:$A$782,$A38,СВЦЭМ!$B$39:$B$782,P$11)+'СЕТ СН'!$F$11+СВЦЭМ!$D$10+'СЕТ СН'!$F$5-'СЕТ СН'!$F$21</f>
        <v>2506.96356186</v>
      </c>
      <c r="Q38" s="36">
        <f>SUMIFS(СВЦЭМ!$D$39:$D$782,СВЦЭМ!$A$39:$A$782,$A38,СВЦЭМ!$B$39:$B$782,Q$11)+'СЕТ СН'!$F$11+СВЦЭМ!$D$10+'СЕТ СН'!$F$5-'СЕТ СН'!$F$21</f>
        <v>2503.1201154700002</v>
      </c>
      <c r="R38" s="36">
        <f>SUMIFS(СВЦЭМ!$D$39:$D$782,СВЦЭМ!$A$39:$A$782,$A38,СВЦЭМ!$B$39:$B$782,R$11)+'СЕТ СН'!$F$11+СВЦЭМ!$D$10+'СЕТ СН'!$F$5-'СЕТ СН'!$F$21</f>
        <v>2489.0137370900002</v>
      </c>
      <c r="S38" s="36">
        <f>SUMIFS(СВЦЭМ!$D$39:$D$782,СВЦЭМ!$A$39:$A$782,$A38,СВЦЭМ!$B$39:$B$782,S$11)+'СЕТ СН'!$F$11+СВЦЭМ!$D$10+'СЕТ СН'!$F$5-'СЕТ СН'!$F$21</f>
        <v>2472.1103179699999</v>
      </c>
      <c r="T38" s="36">
        <f>SUMIFS(СВЦЭМ!$D$39:$D$782,СВЦЭМ!$A$39:$A$782,$A38,СВЦЭМ!$B$39:$B$782,T$11)+'СЕТ СН'!$F$11+СВЦЭМ!$D$10+'СЕТ СН'!$F$5-'СЕТ СН'!$F$21</f>
        <v>2420.7479975599999</v>
      </c>
      <c r="U38" s="36">
        <f>SUMIFS(СВЦЭМ!$D$39:$D$782,СВЦЭМ!$A$39:$A$782,$A38,СВЦЭМ!$B$39:$B$782,U$11)+'СЕТ СН'!$F$11+СВЦЭМ!$D$10+'СЕТ СН'!$F$5-'СЕТ СН'!$F$21</f>
        <v>2420.2415966899998</v>
      </c>
      <c r="V38" s="36">
        <f>SUMIFS(СВЦЭМ!$D$39:$D$782,СВЦЭМ!$A$39:$A$782,$A38,СВЦЭМ!$B$39:$B$782,V$11)+'СЕТ СН'!$F$11+СВЦЭМ!$D$10+'СЕТ СН'!$F$5-'СЕТ СН'!$F$21</f>
        <v>2421.61974414</v>
      </c>
      <c r="W38" s="36">
        <f>SUMIFS(СВЦЭМ!$D$39:$D$782,СВЦЭМ!$A$39:$A$782,$A38,СВЦЭМ!$B$39:$B$782,W$11)+'СЕТ СН'!$F$11+СВЦЭМ!$D$10+'СЕТ СН'!$F$5-'СЕТ СН'!$F$21</f>
        <v>2412.6355998899999</v>
      </c>
      <c r="X38" s="36">
        <f>SUMIFS(СВЦЭМ!$D$39:$D$782,СВЦЭМ!$A$39:$A$782,$A38,СВЦЭМ!$B$39:$B$782,X$11)+'СЕТ СН'!$F$11+СВЦЭМ!$D$10+'СЕТ СН'!$F$5-'СЕТ СН'!$F$21</f>
        <v>2413.57287632</v>
      </c>
      <c r="Y38" s="36">
        <f>SUMIFS(СВЦЭМ!$D$39:$D$782,СВЦЭМ!$A$39:$A$782,$A38,СВЦЭМ!$B$39:$B$782,Y$11)+'СЕТ СН'!$F$11+СВЦЭМ!$D$10+'СЕТ СН'!$F$5-'СЕТ СН'!$F$21</f>
        <v>2434.67169087</v>
      </c>
    </row>
    <row r="39" spans="1:27" ht="15.75" x14ac:dyDescent="0.2">
      <c r="A39" s="35">
        <f t="shared" si="0"/>
        <v>44467</v>
      </c>
      <c r="B39" s="36">
        <f>SUMIFS(СВЦЭМ!$D$39:$D$782,СВЦЭМ!$A$39:$A$782,$A39,СВЦЭМ!$B$39:$B$782,B$11)+'СЕТ СН'!$F$11+СВЦЭМ!$D$10+'СЕТ СН'!$F$5-'СЕТ СН'!$F$21</f>
        <v>2496.58105123</v>
      </c>
      <c r="C39" s="36">
        <f>SUMIFS(СВЦЭМ!$D$39:$D$782,СВЦЭМ!$A$39:$A$782,$A39,СВЦЭМ!$B$39:$B$782,C$11)+'СЕТ СН'!$F$11+СВЦЭМ!$D$10+'СЕТ СН'!$F$5-'СЕТ СН'!$F$21</f>
        <v>2543.9248689699998</v>
      </c>
      <c r="D39" s="36">
        <f>SUMIFS(СВЦЭМ!$D$39:$D$782,СВЦЭМ!$A$39:$A$782,$A39,СВЦЭМ!$B$39:$B$782,D$11)+'СЕТ СН'!$F$11+СВЦЭМ!$D$10+'СЕТ СН'!$F$5-'СЕТ СН'!$F$21</f>
        <v>2530.93524626</v>
      </c>
      <c r="E39" s="36">
        <f>SUMIFS(СВЦЭМ!$D$39:$D$782,СВЦЭМ!$A$39:$A$782,$A39,СВЦЭМ!$B$39:$B$782,E$11)+'СЕТ СН'!$F$11+СВЦЭМ!$D$10+'СЕТ СН'!$F$5-'СЕТ СН'!$F$21</f>
        <v>2537.8782100500002</v>
      </c>
      <c r="F39" s="36">
        <f>SUMIFS(СВЦЭМ!$D$39:$D$782,СВЦЭМ!$A$39:$A$782,$A39,СВЦЭМ!$B$39:$B$782,F$11)+'СЕТ СН'!$F$11+СВЦЭМ!$D$10+'СЕТ СН'!$F$5-'СЕТ СН'!$F$21</f>
        <v>2533.4466230799999</v>
      </c>
      <c r="G39" s="36">
        <f>SUMIFS(СВЦЭМ!$D$39:$D$782,СВЦЭМ!$A$39:$A$782,$A39,СВЦЭМ!$B$39:$B$782,G$11)+'СЕТ СН'!$F$11+СВЦЭМ!$D$10+'СЕТ СН'!$F$5-'СЕТ СН'!$F$21</f>
        <v>2519.0757985599998</v>
      </c>
      <c r="H39" s="36">
        <f>SUMIFS(СВЦЭМ!$D$39:$D$782,СВЦЭМ!$A$39:$A$782,$A39,СВЦЭМ!$B$39:$B$782,H$11)+'СЕТ СН'!$F$11+СВЦЭМ!$D$10+'СЕТ СН'!$F$5-'СЕТ СН'!$F$21</f>
        <v>2541.1834505400002</v>
      </c>
      <c r="I39" s="36">
        <f>SUMIFS(СВЦЭМ!$D$39:$D$782,СВЦЭМ!$A$39:$A$782,$A39,СВЦЭМ!$B$39:$B$782,I$11)+'СЕТ СН'!$F$11+СВЦЭМ!$D$10+'СЕТ СН'!$F$5-'СЕТ СН'!$F$21</f>
        <v>2503.47215302</v>
      </c>
      <c r="J39" s="36">
        <f>SUMIFS(СВЦЭМ!$D$39:$D$782,СВЦЭМ!$A$39:$A$782,$A39,СВЦЭМ!$B$39:$B$782,J$11)+'СЕТ СН'!$F$11+СВЦЭМ!$D$10+'СЕТ СН'!$F$5-'СЕТ СН'!$F$21</f>
        <v>2473.4209300000002</v>
      </c>
      <c r="K39" s="36">
        <f>SUMIFS(СВЦЭМ!$D$39:$D$782,СВЦЭМ!$A$39:$A$782,$A39,СВЦЭМ!$B$39:$B$782,K$11)+'СЕТ СН'!$F$11+СВЦЭМ!$D$10+'СЕТ СН'!$F$5-'СЕТ СН'!$F$21</f>
        <v>2435.7684629800001</v>
      </c>
      <c r="L39" s="36">
        <f>SUMIFS(СВЦЭМ!$D$39:$D$782,СВЦЭМ!$A$39:$A$782,$A39,СВЦЭМ!$B$39:$B$782,L$11)+'СЕТ СН'!$F$11+СВЦЭМ!$D$10+'СЕТ СН'!$F$5-'СЕТ СН'!$F$21</f>
        <v>2412.46573889</v>
      </c>
      <c r="M39" s="36">
        <f>SUMIFS(СВЦЭМ!$D$39:$D$782,СВЦЭМ!$A$39:$A$782,$A39,СВЦЭМ!$B$39:$B$782,M$11)+'СЕТ СН'!$F$11+СВЦЭМ!$D$10+'СЕТ СН'!$F$5-'СЕТ СН'!$F$21</f>
        <v>2446.0352428799997</v>
      </c>
      <c r="N39" s="36">
        <f>SUMIFS(СВЦЭМ!$D$39:$D$782,СВЦЭМ!$A$39:$A$782,$A39,СВЦЭМ!$B$39:$B$782,N$11)+'СЕТ СН'!$F$11+СВЦЭМ!$D$10+'СЕТ СН'!$F$5-'СЕТ СН'!$F$21</f>
        <v>2465.3850407800001</v>
      </c>
      <c r="O39" s="36">
        <f>SUMIFS(СВЦЭМ!$D$39:$D$782,СВЦЭМ!$A$39:$A$782,$A39,СВЦЭМ!$B$39:$B$782,O$11)+'СЕТ СН'!$F$11+СВЦЭМ!$D$10+'СЕТ СН'!$F$5-'СЕТ СН'!$F$21</f>
        <v>2489.0390418299999</v>
      </c>
      <c r="P39" s="36">
        <f>SUMIFS(СВЦЭМ!$D$39:$D$782,СВЦЭМ!$A$39:$A$782,$A39,СВЦЭМ!$B$39:$B$782,P$11)+'СЕТ СН'!$F$11+СВЦЭМ!$D$10+'СЕТ СН'!$F$5-'СЕТ СН'!$F$21</f>
        <v>2520.82694412</v>
      </c>
      <c r="Q39" s="36">
        <f>SUMIFS(СВЦЭМ!$D$39:$D$782,СВЦЭМ!$A$39:$A$782,$A39,СВЦЭМ!$B$39:$B$782,Q$11)+'СЕТ СН'!$F$11+СВЦЭМ!$D$10+'СЕТ СН'!$F$5-'СЕТ СН'!$F$21</f>
        <v>2525.64901611</v>
      </c>
      <c r="R39" s="36">
        <f>SUMIFS(СВЦЭМ!$D$39:$D$782,СВЦЭМ!$A$39:$A$782,$A39,СВЦЭМ!$B$39:$B$782,R$11)+'СЕТ СН'!$F$11+СВЦЭМ!$D$10+'СЕТ СН'!$F$5-'СЕТ СН'!$F$21</f>
        <v>2519.02968465</v>
      </c>
      <c r="S39" s="36">
        <f>SUMIFS(СВЦЭМ!$D$39:$D$782,СВЦЭМ!$A$39:$A$782,$A39,СВЦЭМ!$B$39:$B$782,S$11)+'СЕТ СН'!$F$11+СВЦЭМ!$D$10+'СЕТ СН'!$F$5-'СЕТ СН'!$F$21</f>
        <v>2514.10816686</v>
      </c>
      <c r="T39" s="36">
        <f>SUMIFS(СВЦЭМ!$D$39:$D$782,СВЦЭМ!$A$39:$A$782,$A39,СВЦЭМ!$B$39:$B$782,T$11)+'СЕТ СН'!$F$11+СВЦЭМ!$D$10+'СЕТ СН'!$F$5-'СЕТ СН'!$F$21</f>
        <v>2465.8151028100001</v>
      </c>
      <c r="U39" s="36">
        <f>SUMIFS(СВЦЭМ!$D$39:$D$782,СВЦЭМ!$A$39:$A$782,$A39,СВЦЭМ!$B$39:$B$782,U$11)+'СЕТ СН'!$F$11+СВЦЭМ!$D$10+'СЕТ СН'!$F$5-'СЕТ СН'!$F$21</f>
        <v>2412.9073141600002</v>
      </c>
      <c r="V39" s="36">
        <f>SUMIFS(СВЦЭМ!$D$39:$D$782,СВЦЭМ!$A$39:$A$782,$A39,СВЦЭМ!$B$39:$B$782,V$11)+'СЕТ СН'!$F$11+СВЦЭМ!$D$10+'СЕТ СН'!$F$5-'СЕТ СН'!$F$21</f>
        <v>2417.8493700700001</v>
      </c>
      <c r="W39" s="36">
        <f>SUMIFS(СВЦЭМ!$D$39:$D$782,СВЦЭМ!$A$39:$A$782,$A39,СВЦЭМ!$B$39:$B$782,W$11)+'СЕТ СН'!$F$11+СВЦЭМ!$D$10+'СЕТ СН'!$F$5-'СЕТ СН'!$F$21</f>
        <v>2423.9061165600001</v>
      </c>
      <c r="X39" s="36">
        <f>SUMIFS(СВЦЭМ!$D$39:$D$782,СВЦЭМ!$A$39:$A$782,$A39,СВЦЭМ!$B$39:$B$782,X$11)+'СЕТ СН'!$F$11+СВЦЭМ!$D$10+'СЕТ СН'!$F$5-'СЕТ СН'!$F$21</f>
        <v>2467.0911163599999</v>
      </c>
      <c r="Y39" s="36">
        <f>SUMIFS(СВЦЭМ!$D$39:$D$782,СВЦЭМ!$A$39:$A$782,$A39,СВЦЭМ!$B$39:$B$782,Y$11)+'СЕТ СН'!$F$11+СВЦЭМ!$D$10+'СЕТ СН'!$F$5-'СЕТ СН'!$F$21</f>
        <v>2461.5947081300001</v>
      </c>
    </row>
    <row r="40" spans="1:27" ht="15.75" x14ac:dyDescent="0.2">
      <c r="A40" s="35">
        <f t="shared" si="0"/>
        <v>44468</v>
      </c>
      <c r="B40" s="36">
        <f>SUMIFS(СВЦЭМ!$D$39:$D$782,СВЦЭМ!$A$39:$A$782,$A40,СВЦЭМ!$B$39:$B$782,B$11)+'СЕТ СН'!$F$11+СВЦЭМ!$D$10+'СЕТ СН'!$F$5-'СЕТ СН'!$F$21</f>
        <v>2473.4772695500001</v>
      </c>
      <c r="C40" s="36">
        <f>SUMIFS(СВЦЭМ!$D$39:$D$782,СВЦЭМ!$A$39:$A$782,$A40,СВЦЭМ!$B$39:$B$782,C$11)+'СЕТ СН'!$F$11+СВЦЭМ!$D$10+'СЕТ СН'!$F$5-'СЕТ СН'!$F$21</f>
        <v>2565.3275027</v>
      </c>
      <c r="D40" s="36">
        <f>SUMIFS(СВЦЭМ!$D$39:$D$782,СВЦЭМ!$A$39:$A$782,$A40,СВЦЭМ!$B$39:$B$782,D$11)+'СЕТ СН'!$F$11+СВЦЭМ!$D$10+'СЕТ СН'!$F$5-'СЕТ СН'!$F$21</f>
        <v>2619.7872861299998</v>
      </c>
      <c r="E40" s="36">
        <f>SUMIFS(СВЦЭМ!$D$39:$D$782,СВЦЭМ!$A$39:$A$782,$A40,СВЦЭМ!$B$39:$B$782,E$11)+'СЕТ СН'!$F$11+СВЦЭМ!$D$10+'СЕТ СН'!$F$5-'СЕТ СН'!$F$21</f>
        <v>2627.6011838499999</v>
      </c>
      <c r="F40" s="36">
        <f>SUMIFS(СВЦЭМ!$D$39:$D$782,СВЦЭМ!$A$39:$A$782,$A40,СВЦЭМ!$B$39:$B$782,F$11)+'СЕТ СН'!$F$11+СВЦЭМ!$D$10+'СЕТ СН'!$F$5-'СЕТ СН'!$F$21</f>
        <v>2634.5371891999998</v>
      </c>
      <c r="G40" s="36">
        <f>SUMIFS(СВЦЭМ!$D$39:$D$782,СВЦЭМ!$A$39:$A$782,$A40,СВЦЭМ!$B$39:$B$782,G$11)+'СЕТ СН'!$F$11+СВЦЭМ!$D$10+'СЕТ СН'!$F$5-'СЕТ СН'!$F$21</f>
        <v>2614.5918271199998</v>
      </c>
      <c r="H40" s="36">
        <f>SUMIFS(СВЦЭМ!$D$39:$D$782,СВЦЭМ!$A$39:$A$782,$A40,СВЦЭМ!$B$39:$B$782,H$11)+'СЕТ СН'!$F$11+СВЦЭМ!$D$10+'СЕТ СН'!$F$5-'СЕТ СН'!$F$21</f>
        <v>2578.7968308099998</v>
      </c>
      <c r="I40" s="36">
        <f>SUMIFS(СВЦЭМ!$D$39:$D$782,СВЦЭМ!$A$39:$A$782,$A40,СВЦЭМ!$B$39:$B$782,I$11)+'СЕТ СН'!$F$11+СВЦЭМ!$D$10+'СЕТ СН'!$F$5-'СЕТ СН'!$F$21</f>
        <v>2530.0811492299999</v>
      </c>
      <c r="J40" s="36">
        <f>SUMIFS(СВЦЭМ!$D$39:$D$782,СВЦЭМ!$A$39:$A$782,$A40,СВЦЭМ!$B$39:$B$782,J$11)+'СЕТ СН'!$F$11+СВЦЭМ!$D$10+'СЕТ СН'!$F$5-'СЕТ СН'!$F$21</f>
        <v>2502.0941125499999</v>
      </c>
      <c r="K40" s="36">
        <f>SUMIFS(СВЦЭМ!$D$39:$D$782,СВЦЭМ!$A$39:$A$782,$A40,СВЦЭМ!$B$39:$B$782,K$11)+'СЕТ СН'!$F$11+СВЦЭМ!$D$10+'СЕТ СН'!$F$5-'СЕТ СН'!$F$21</f>
        <v>2441.9791414699998</v>
      </c>
      <c r="L40" s="36">
        <f>SUMIFS(СВЦЭМ!$D$39:$D$782,СВЦЭМ!$A$39:$A$782,$A40,СВЦЭМ!$B$39:$B$782,L$11)+'СЕТ СН'!$F$11+СВЦЭМ!$D$10+'СЕТ СН'!$F$5-'СЕТ СН'!$F$21</f>
        <v>2422.0738396400002</v>
      </c>
      <c r="M40" s="36">
        <f>SUMIFS(СВЦЭМ!$D$39:$D$782,СВЦЭМ!$A$39:$A$782,$A40,СВЦЭМ!$B$39:$B$782,M$11)+'СЕТ СН'!$F$11+СВЦЭМ!$D$10+'СЕТ СН'!$F$5-'СЕТ СН'!$F$21</f>
        <v>2410.9050819700001</v>
      </c>
      <c r="N40" s="36">
        <f>SUMIFS(СВЦЭМ!$D$39:$D$782,СВЦЭМ!$A$39:$A$782,$A40,СВЦЭМ!$B$39:$B$782,N$11)+'СЕТ СН'!$F$11+СВЦЭМ!$D$10+'СЕТ СН'!$F$5-'СЕТ СН'!$F$21</f>
        <v>2454.02239439</v>
      </c>
      <c r="O40" s="36">
        <f>SUMIFS(СВЦЭМ!$D$39:$D$782,СВЦЭМ!$A$39:$A$782,$A40,СВЦЭМ!$B$39:$B$782,O$11)+'СЕТ СН'!$F$11+СВЦЭМ!$D$10+'СЕТ СН'!$F$5-'СЕТ СН'!$F$21</f>
        <v>2476.7120117099998</v>
      </c>
      <c r="P40" s="36">
        <f>SUMIFS(СВЦЭМ!$D$39:$D$782,СВЦЭМ!$A$39:$A$782,$A40,СВЦЭМ!$B$39:$B$782,P$11)+'СЕТ СН'!$F$11+СВЦЭМ!$D$10+'СЕТ СН'!$F$5-'СЕТ СН'!$F$21</f>
        <v>2544.5642198</v>
      </c>
      <c r="Q40" s="36">
        <f>SUMIFS(СВЦЭМ!$D$39:$D$782,СВЦЭМ!$A$39:$A$782,$A40,СВЦЭМ!$B$39:$B$782,Q$11)+'СЕТ СН'!$F$11+СВЦЭМ!$D$10+'СЕТ СН'!$F$5-'СЕТ СН'!$F$21</f>
        <v>2547.82498274</v>
      </c>
      <c r="R40" s="36">
        <f>SUMIFS(СВЦЭМ!$D$39:$D$782,СВЦЭМ!$A$39:$A$782,$A40,СВЦЭМ!$B$39:$B$782,R$11)+'СЕТ СН'!$F$11+СВЦЭМ!$D$10+'СЕТ СН'!$F$5-'СЕТ СН'!$F$21</f>
        <v>2541.26348831</v>
      </c>
      <c r="S40" s="36">
        <f>SUMIFS(СВЦЭМ!$D$39:$D$782,СВЦЭМ!$A$39:$A$782,$A40,СВЦЭМ!$B$39:$B$782,S$11)+'СЕТ СН'!$F$11+СВЦЭМ!$D$10+'СЕТ СН'!$F$5-'СЕТ СН'!$F$21</f>
        <v>2518.9584582799998</v>
      </c>
      <c r="T40" s="36">
        <f>SUMIFS(СВЦЭМ!$D$39:$D$782,СВЦЭМ!$A$39:$A$782,$A40,СВЦЭМ!$B$39:$B$782,T$11)+'СЕТ СН'!$F$11+СВЦЭМ!$D$10+'СЕТ СН'!$F$5-'СЕТ СН'!$F$21</f>
        <v>2502.1900835500001</v>
      </c>
      <c r="U40" s="36">
        <f>SUMIFS(СВЦЭМ!$D$39:$D$782,СВЦЭМ!$A$39:$A$782,$A40,СВЦЭМ!$B$39:$B$782,U$11)+'СЕТ СН'!$F$11+СВЦЭМ!$D$10+'СЕТ СН'!$F$5-'СЕТ СН'!$F$21</f>
        <v>2455.5772897400002</v>
      </c>
      <c r="V40" s="36">
        <f>SUMIFS(СВЦЭМ!$D$39:$D$782,СВЦЭМ!$A$39:$A$782,$A40,СВЦЭМ!$B$39:$B$782,V$11)+'СЕТ СН'!$F$11+СВЦЭМ!$D$10+'СЕТ СН'!$F$5-'СЕТ СН'!$F$21</f>
        <v>2434.4156781900001</v>
      </c>
      <c r="W40" s="36">
        <f>SUMIFS(СВЦЭМ!$D$39:$D$782,СВЦЭМ!$A$39:$A$782,$A40,СВЦЭМ!$B$39:$B$782,W$11)+'СЕТ СН'!$F$11+СВЦЭМ!$D$10+'СЕТ СН'!$F$5-'СЕТ СН'!$F$21</f>
        <v>2419.0185663100001</v>
      </c>
      <c r="X40" s="36">
        <f>SUMIFS(СВЦЭМ!$D$39:$D$782,СВЦЭМ!$A$39:$A$782,$A40,СВЦЭМ!$B$39:$B$782,X$11)+'СЕТ СН'!$F$11+СВЦЭМ!$D$10+'СЕТ СН'!$F$5-'СЕТ СН'!$F$21</f>
        <v>2477.5478027999998</v>
      </c>
      <c r="Y40" s="36">
        <f>SUMIFS(СВЦЭМ!$D$39:$D$782,СВЦЭМ!$A$39:$A$782,$A40,СВЦЭМ!$B$39:$B$782,Y$11)+'СЕТ СН'!$F$11+СВЦЭМ!$D$10+'СЕТ СН'!$F$5-'СЕТ СН'!$F$21</f>
        <v>2492.9270482399997</v>
      </c>
    </row>
    <row r="41" spans="1:27" ht="15.75" x14ac:dyDescent="0.2">
      <c r="A41" s="35">
        <f t="shared" si="0"/>
        <v>44469</v>
      </c>
      <c r="B41" s="36">
        <f>SUMIFS(СВЦЭМ!$D$39:$D$782,СВЦЭМ!$A$39:$A$782,$A41,СВЦЭМ!$B$39:$B$782,B$11)+'СЕТ СН'!$F$11+СВЦЭМ!$D$10+'СЕТ СН'!$F$5-'СЕТ СН'!$F$21</f>
        <v>2511.0322327599997</v>
      </c>
      <c r="C41" s="36">
        <f>SUMIFS(СВЦЭМ!$D$39:$D$782,СВЦЭМ!$A$39:$A$782,$A41,СВЦЭМ!$B$39:$B$782,C$11)+'СЕТ СН'!$F$11+СВЦЭМ!$D$10+'СЕТ СН'!$F$5-'СЕТ СН'!$F$21</f>
        <v>2553.90097427</v>
      </c>
      <c r="D41" s="36">
        <f>SUMIFS(СВЦЭМ!$D$39:$D$782,СВЦЭМ!$A$39:$A$782,$A41,СВЦЭМ!$B$39:$B$782,D$11)+'СЕТ СН'!$F$11+СВЦЭМ!$D$10+'СЕТ СН'!$F$5-'СЕТ СН'!$F$21</f>
        <v>2605.6287665999998</v>
      </c>
      <c r="E41" s="36">
        <f>SUMIFS(СВЦЭМ!$D$39:$D$782,СВЦЭМ!$A$39:$A$782,$A41,СВЦЭМ!$B$39:$B$782,E$11)+'СЕТ СН'!$F$11+СВЦЭМ!$D$10+'СЕТ СН'!$F$5-'СЕТ СН'!$F$21</f>
        <v>2628.0516638899999</v>
      </c>
      <c r="F41" s="36">
        <f>SUMIFS(СВЦЭМ!$D$39:$D$782,СВЦЭМ!$A$39:$A$782,$A41,СВЦЭМ!$B$39:$B$782,F$11)+'СЕТ СН'!$F$11+СВЦЭМ!$D$10+'СЕТ СН'!$F$5-'СЕТ СН'!$F$21</f>
        <v>2623.6886022999997</v>
      </c>
      <c r="G41" s="36">
        <f>SUMIFS(СВЦЭМ!$D$39:$D$782,СВЦЭМ!$A$39:$A$782,$A41,СВЦЭМ!$B$39:$B$782,G$11)+'СЕТ СН'!$F$11+СВЦЭМ!$D$10+'СЕТ СН'!$F$5-'СЕТ СН'!$F$21</f>
        <v>2626.68422091</v>
      </c>
      <c r="H41" s="36">
        <f>SUMIFS(СВЦЭМ!$D$39:$D$782,СВЦЭМ!$A$39:$A$782,$A41,СВЦЭМ!$B$39:$B$782,H$11)+'СЕТ СН'!$F$11+СВЦЭМ!$D$10+'СЕТ СН'!$F$5-'СЕТ СН'!$F$21</f>
        <v>2564.2571831499999</v>
      </c>
      <c r="I41" s="36">
        <f>SUMIFS(СВЦЭМ!$D$39:$D$782,СВЦЭМ!$A$39:$A$782,$A41,СВЦЭМ!$B$39:$B$782,I$11)+'СЕТ СН'!$F$11+СВЦЭМ!$D$10+'СЕТ СН'!$F$5-'СЕТ СН'!$F$21</f>
        <v>2542.10069767</v>
      </c>
      <c r="J41" s="36">
        <f>SUMIFS(СВЦЭМ!$D$39:$D$782,СВЦЭМ!$A$39:$A$782,$A41,СВЦЭМ!$B$39:$B$782,J$11)+'СЕТ СН'!$F$11+СВЦЭМ!$D$10+'СЕТ СН'!$F$5-'СЕТ СН'!$F$21</f>
        <v>2508.5513651900001</v>
      </c>
      <c r="K41" s="36">
        <f>SUMIFS(СВЦЭМ!$D$39:$D$782,СВЦЭМ!$A$39:$A$782,$A41,СВЦЭМ!$B$39:$B$782,K$11)+'СЕТ СН'!$F$11+СВЦЭМ!$D$10+'СЕТ СН'!$F$5-'СЕТ СН'!$F$21</f>
        <v>2518.4060230800001</v>
      </c>
      <c r="L41" s="36">
        <f>SUMIFS(СВЦЭМ!$D$39:$D$782,СВЦЭМ!$A$39:$A$782,$A41,СВЦЭМ!$B$39:$B$782,L$11)+'СЕТ СН'!$F$11+СВЦЭМ!$D$10+'СЕТ СН'!$F$5-'СЕТ СН'!$F$21</f>
        <v>2523.78364371</v>
      </c>
      <c r="M41" s="36">
        <f>SUMIFS(СВЦЭМ!$D$39:$D$782,СВЦЭМ!$A$39:$A$782,$A41,СВЦЭМ!$B$39:$B$782,M$11)+'СЕТ СН'!$F$11+СВЦЭМ!$D$10+'СЕТ СН'!$F$5-'СЕТ СН'!$F$21</f>
        <v>2506.2214388399998</v>
      </c>
      <c r="N41" s="36">
        <f>SUMIFS(СВЦЭМ!$D$39:$D$782,СВЦЭМ!$A$39:$A$782,$A41,СВЦЭМ!$B$39:$B$782,N$11)+'СЕТ СН'!$F$11+СВЦЭМ!$D$10+'СЕТ СН'!$F$5-'СЕТ СН'!$F$21</f>
        <v>2489.6217693399999</v>
      </c>
      <c r="O41" s="36">
        <f>SUMIFS(СВЦЭМ!$D$39:$D$782,СВЦЭМ!$A$39:$A$782,$A41,СВЦЭМ!$B$39:$B$782,O$11)+'СЕТ СН'!$F$11+СВЦЭМ!$D$10+'СЕТ СН'!$F$5-'СЕТ СН'!$F$21</f>
        <v>2490.6874146999999</v>
      </c>
      <c r="P41" s="36">
        <f>SUMIFS(СВЦЭМ!$D$39:$D$782,СВЦЭМ!$A$39:$A$782,$A41,СВЦЭМ!$B$39:$B$782,P$11)+'СЕТ СН'!$F$11+СВЦЭМ!$D$10+'СЕТ СН'!$F$5-'СЕТ СН'!$F$21</f>
        <v>2536.3433342399999</v>
      </c>
      <c r="Q41" s="36">
        <f>SUMIFS(СВЦЭМ!$D$39:$D$782,СВЦЭМ!$A$39:$A$782,$A41,СВЦЭМ!$B$39:$B$782,Q$11)+'СЕТ СН'!$F$11+СВЦЭМ!$D$10+'СЕТ СН'!$F$5-'СЕТ СН'!$F$21</f>
        <v>2539.9711581500001</v>
      </c>
      <c r="R41" s="36">
        <f>SUMIFS(СВЦЭМ!$D$39:$D$782,СВЦЭМ!$A$39:$A$782,$A41,СВЦЭМ!$B$39:$B$782,R$11)+'СЕТ СН'!$F$11+СВЦЭМ!$D$10+'СЕТ СН'!$F$5-'СЕТ СН'!$F$21</f>
        <v>2533.13680621</v>
      </c>
      <c r="S41" s="36">
        <f>SUMIFS(СВЦЭМ!$D$39:$D$782,СВЦЭМ!$A$39:$A$782,$A41,СВЦЭМ!$B$39:$B$782,S$11)+'СЕТ СН'!$F$11+СВЦЭМ!$D$10+'СЕТ СН'!$F$5-'СЕТ СН'!$F$21</f>
        <v>2486.8178135399999</v>
      </c>
      <c r="T41" s="36">
        <f>SUMIFS(СВЦЭМ!$D$39:$D$782,СВЦЭМ!$A$39:$A$782,$A41,СВЦЭМ!$B$39:$B$782,T$11)+'СЕТ СН'!$F$11+СВЦЭМ!$D$10+'СЕТ СН'!$F$5-'СЕТ СН'!$F$21</f>
        <v>2500.4659649200003</v>
      </c>
      <c r="U41" s="36">
        <f>SUMIFS(СВЦЭМ!$D$39:$D$782,СВЦЭМ!$A$39:$A$782,$A41,СВЦЭМ!$B$39:$B$782,U$11)+'СЕТ СН'!$F$11+СВЦЭМ!$D$10+'СЕТ СН'!$F$5-'СЕТ СН'!$F$21</f>
        <v>2475.0358752699999</v>
      </c>
      <c r="V41" s="36">
        <f>SUMIFS(СВЦЭМ!$D$39:$D$782,СВЦЭМ!$A$39:$A$782,$A41,СВЦЭМ!$B$39:$B$782,V$11)+'СЕТ СН'!$F$11+СВЦЭМ!$D$10+'СЕТ СН'!$F$5-'СЕТ СН'!$F$21</f>
        <v>2467.6246296499999</v>
      </c>
      <c r="W41" s="36">
        <f>SUMIFS(СВЦЭМ!$D$39:$D$782,СВЦЭМ!$A$39:$A$782,$A41,СВЦЭМ!$B$39:$B$782,W$11)+'СЕТ СН'!$F$11+СВЦЭМ!$D$10+'СЕТ СН'!$F$5-'СЕТ СН'!$F$21</f>
        <v>2456.9097474</v>
      </c>
      <c r="X41" s="36">
        <f>SUMIFS(СВЦЭМ!$D$39:$D$782,СВЦЭМ!$A$39:$A$782,$A41,СВЦЭМ!$B$39:$B$782,X$11)+'СЕТ СН'!$F$11+СВЦЭМ!$D$10+'СЕТ СН'!$F$5-'СЕТ СН'!$F$21</f>
        <v>2480.3447743900001</v>
      </c>
      <c r="Y41" s="36">
        <f>SUMIFS(СВЦЭМ!$D$39:$D$782,СВЦЭМ!$A$39:$A$782,$A41,СВЦЭМ!$B$39:$B$782,Y$11)+'СЕТ СН'!$F$11+СВЦЭМ!$D$10+'СЕТ СН'!$F$5-'СЕТ СН'!$F$21</f>
        <v>2524.6257853299999</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01.09.2021</v>
      </c>
      <c r="B48" s="36">
        <f>SUMIFS(СВЦЭМ!$D$39:$D$782,СВЦЭМ!$A$39:$A$782,$A48,СВЦЭМ!$B$39:$B$782,B$47)+'СЕТ СН'!$G$11+СВЦЭМ!$D$10+'СЕТ СН'!$G$5-'СЕТ СН'!$G$21</f>
        <v>3262.97306273</v>
      </c>
      <c r="C48" s="36">
        <f>SUMIFS(СВЦЭМ!$D$39:$D$782,СВЦЭМ!$A$39:$A$782,$A48,СВЦЭМ!$B$39:$B$782,C$47)+'СЕТ СН'!$G$11+СВЦЭМ!$D$10+'СЕТ СН'!$G$5-'СЕТ СН'!$G$21</f>
        <v>3361.1154486700002</v>
      </c>
      <c r="D48" s="36">
        <f>SUMIFS(СВЦЭМ!$D$39:$D$782,СВЦЭМ!$A$39:$A$782,$A48,СВЦЭМ!$B$39:$B$782,D$47)+'СЕТ СН'!$G$11+СВЦЭМ!$D$10+'СЕТ СН'!$G$5-'СЕТ СН'!$G$21</f>
        <v>3439.6964068500001</v>
      </c>
      <c r="E48" s="36">
        <f>SUMIFS(СВЦЭМ!$D$39:$D$782,СВЦЭМ!$A$39:$A$782,$A48,СВЦЭМ!$B$39:$B$782,E$47)+'СЕТ СН'!$G$11+СВЦЭМ!$D$10+'СЕТ СН'!$G$5-'СЕТ СН'!$G$21</f>
        <v>3470.6264022300002</v>
      </c>
      <c r="F48" s="36">
        <f>SUMIFS(СВЦЭМ!$D$39:$D$782,СВЦЭМ!$A$39:$A$782,$A48,СВЦЭМ!$B$39:$B$782,F$47)+'СЕТ СН'!$G$11+СВЦЭМ!$D$10+'СЕТ СН'!$G$5-'СЕТ СН'!$G$21</f>
        <v>3468.85574894</v>
      </c>
      <c r="G48" s="36">
        <f>SUMIFS(СВЦЭМ!$D$39:$D$782,СВЦЭМ!$A$39:$A$782,$A48,СВЦЭМ!$B$39:$B$782,G$47)+'СЕТ СН'!$G$11+СВЦЭМ!$D$10+'СЕТ СН'!$G$5-'СЕТ СН'!$G$21</f>
        <v>3438.6179563700002</v>
      </c>
      <c r="H48" s="36">
        <f>SUMIFS(СВЦЭМ!$D$39:$D$782,СВЦЭМ!$A$39:$A$782,$A48,СВЦЭМ!$B$39:$B$782,H$47)+'СЕТ СН'!$G$11+СВЦЭМ!$D$10+'СЕТ СН'!$G$5-'СЕТ СН'!$G$21</f>
        <v>3384.72833266</v>
      </c>
      <c r="I48" s="36">
        <f>SUMIFS(СВЦЭМ!$D$39:$D$782,СВЦЭМ!$A$39:$A$782,$A48,СВЦЭМ!$B$39:$B$782,I$47)+'СЕТ СН'!$G$11+СВЦЭМ!$D$10+'СЕТ СН'!$G$5-'СЕТ СН'!$G$21</f>
        <v>3309.61894867</v>
      </c>
      <c r="J48" s="36">
        <f>SUMIFS(СВЦЭМ!$D$39:$D$782,СВЦЭМ!$A$39:$A$782,$A48,СВЦЭМ!$B$39:$B$782,J$47)+'СЕТ СН'!$G$11+СВЦЭМ!$D$10+'СЕТ СН'!$G$5-'СЕТ СН'!$G$21</f>
        <v>3255.6605833100002</v>
      </c>
      <c r="K48" s="36">
        <f>SUMIFS(СВЦЭМ!$D$39:$D$782,СВЦЭМ!$A$39:$A$782,$A48,СВЦЭМ!$B$39:$B$782,K$47)+'СЕТ СН'!$G$11+СВЦЭМ!$D$10+'СЕТ СН'!$G$5-'СЕТ СН'!$G$21</f>
        <v>3217.5390829400003</v>
      </c>
      <c r="L48" s="36">
        <f>SUMIFS(СВЦЭМ!$D$39:$D$782,СВЦЭМ!$A$39:$A$782,$A48,СВЦЭМ!$B$39:$B$782,L$47)+'СЕТ СН'!$G$11+СВЦЭМ!$D$10+'СЕТ СН'!$G$5-'СЕТ СН'!$G$21</f>
        <v>3202.7754400200001</v>
      </c>
      <c r="M48" s="36">
        <f>SUMIFS(СВЦЭМ!$D$39:$D$782,СВЦЭМ!$A$39:$A$782,$A48,СВЦЭМ!$B$39:$B$782,M$47)+'СЕТ СН'!$G$11+СВЦЭМ!$D$10+'СЕТ СН'!$G$5-'СЕТ СН'!$G$21</f>
        <v>3203.45860705</v>
      </c>
      <c r="N48" s="36">
        <f>SUMIFS(СВЦЭМ!$D$39:$D$782,СВЦЭМ!$A$39:$A$782,$A48,СВЦЭМ!$B$39:$B$782,N$47)+'СЕТ СН'!$G$11+СВЦЭМ!$D$10+'СЕТ СН'!$G$5-'СЕТ СН'!$G$21</f>
        <v>3225.8996546200001</v>
      </c>
      <c r="O48" s="36">
        <f>SUMIFS(СВЦЭМ!$D$39:$D$782,СВЦЭМ!$A$39:$A$782,$A48,СВЦЭМ!$B$39:$B$782,O$47)+'СЕТ СН'!$G$11+СВЦЭМ!$D$10+'СЕТ СН'!$G$5-'СЕТ СН'!$G$21</f>
        <v>3264.5765485600004</v>
      </c>
      <c r="P48" s="36">
        <f>SUMIFS(СВЦЭМ!$D$39:$D$782,СВЦЭМ!$A$39:$A$782,$A48,СВЦЭМ!$B$39:$B$782,P$47)+'СЕТ СН'!$G$11+СВЦЭМ!$D$10+'СЕТ СН'!$G$5-'СЕТ СН'!$G$21</f>
        <v>3298.2866496700003</v>
      </c>
      <c r="Q48" s="36">
        <f>SUMIFS(СВЦЭМ!$D$39:$D$782,СВЦЭМ!$A$39:$A$782,$A48,СВЦЭМ!$B$39:$B$782,Q$47)+'СЕТ СН'!$G$11+СВЦЭМ!$D$10+'СЕТ СН'!$G$5-'СЕТ СН'!$G$21</f>
        <v>3300.3118760699999</v>
      </c>
      <c r="R48" s="36">
        <f>SUMIFS(СВЦЭМ!$D$39:$D$782,СВЦЭМ!$A$39:$A$782,$A48,СВЦЭМ!$B$39:$B$782,R$47)+'СЕТ СН'!$G$11+СВЦЭМ!$D$10+'СЕТ СН'!$G$5-'СЕТ СН'!$G$21</f>
        <v>3294.8462704800004</v>
      </c>
      <c r="S48" s="36">
        <f>SUMIFS(СВЦЭМ!$D$39:$D$782,СВЦЭМ!$A$39:$A$782,$A48,СВЦЭМ!$B$39:$B$782,S$47)+'СЕТ СН'!$G$11+СВЦЭМ!$D$10+'СЕТ СН'!$G$5-'СЕТ СН'!$G$21</f>
        <v>3263.9800973000001</v>
      </c>
      <c r="T48" s="36">
        <f>SUMIFS(СВЦЭМ!$D$39:$D$782,СВЦЭМ!$A$39:$A$782,$A48,СВЦЭМ!$B$39:$B$782,T$47)+'СЕТ СН'!$G$11+СВЦЭМ!$D$10+'СЕТ СН'!$G$5-'СЕТ СН'!$G$21</f>
        <v>3225.7104688700001</v>
      </c>
      <c r="U48" s="36">
        <f>SUMIFS(СВЦЭМ!$D$39:$D$782,СВЦЭМ!$A$39:$A$782,$A48,СВЦЭМ!$B$39:$B$782,U$47)+'СЕТ СН'!$G$11+СВЦЭМ!$D$10+'СЕТ СН'!$G$5-'СЕТ СН'!$G$21</f>
        <v>3192.50719785</v>
      </c>
      <c r="V48" s="36">
        <f>SUMIFS(СВЦЭМ!$D$39:$D$782,СВЦЭМ!$A$39:$A$782,$A48,СВЦЭМ!$B$39:$B$782,V$47)+'СЕТ СН'!$G$11+СВЦЭМ!$D$10+'СЕТ СН'!$G$5-'СЕТ СН'!$G$21</f>
        <v>3197.2966485500001</v>
      </c>
      <c r="W48" s="36">
        <f>SUMIFS(СВЦЭМ!$D$39:$D$782,СВЦЭМ!$A$39:$A$782,$A48,СВЦЭМ!$B$39:$B$782,W$47)+'СЕТ СН'!$G$11+СВЦЭМ!$D$10+'СЕТ СН'!$G$5-'СЕТ СН'!$G$21</f>
        <v>3195.46943706</v>
      </c>
      <c r="X48" s="36">
        <f>SUMIFS(СВЦЭМ!$D$39:$D$782,СВЦЭМ!$A$39:$A$782,$A48,СВЦЭМ!$B$39:$B$782,X$47)+'СЕТ СН'!$G$11+СВЦЭМ!$D$10+'СЕТ СН'!$G$5-'СЕТ СН'!$G$21</f>
        <v>3193.8012421400003</v>
      </c>
      <c r="Y48" s="36">
        <f>SUMIFS(СВЦЭМ!$D$39:$D$782,СВЦЭМ!$A$39:$A$782,$A48,СВЦЭМ!$B$39:$B$782,Y$47)+'СЕТ СН'!$G$11+СВЦЭМ!$D$10+'СЕТ СН'!$G$5-'СЕТ СН'!$G$21</f>
        <v>3261.5285771500003</v>
      </c>
      <c r="AA48" s="45"/>
    </row>
    <row r="49" spans="1:25" ht="15.75" x14ac:dyDescent="0.2">
      <c r="A49" s="35">
        <f>A48+1</f>
        <v>44441</v>
      </c>
      <c r="B49" s="36">
        <f>SUMIFS(СВЦЭМ!$D$39:$D$782,СВЦЭМ!$A$39:$A$782,$A49,СВЦЭМ!$B$39:$B$782,B$47)+'СЕТ СН'!$G$11+СВЦЭМ!$D$10+'СЕТ СН'!$G$5-'СЕТ СН'!$G$21</f>
        <v>3353.9265180800003</v>
      </c>
      <c r="C49" s="36">
        <f>SUMIFS(СВЦЭМ!$D$39:$D$782,СВЦЭМ!$A$39:$A$782,$A49,СВЦЭМ!$B$39:$B$782,C$47)+'СЕТ СН'!$G$11+СВЦЭМ!$D$10+'СЕТ СН'!$G$5-'СЕТ СН'!$G$21</f>
        <v>3427.5238112100001</v>
      </c>
      <c r="D49" s="36">
        <f>SUMIFS(СВЦЭМ!$D$39:$D$782,СВЦЭМ!$A$39:$A$782,$A49,СВЦЭМ!$B$39:$B$782,D$47)+'СЕТ СН'!$G$11+СВЦЭМ!$D$10+'СЕТ СН'!$G$5-'СЕТ СН'!$G$21</f>
        <v>3505.0376943400001</v>
      </c>
      <c r="E49" s="36">
        <f>SUMIFS(СВЦЭМ!$D$39:$D$782,СВЦЭМ!$A$39:$A$782,$A49,СВЦЭМ!$B$39:$B$782,E$47)+'СЕТ СН'!$G$11+СВЦЭМ!$D$10+'СЕТ СН'!$G$5-'СЕТ СН'!$G$21</f>
        <v>3523.1427470200001</v>
      </c>
      <c r="F49" s="36">
        <f>SUMIFS(СВЦЭМ!$D$39:$D$782,СВЦЭМ!$A$39:$A$782,$A49,СВЦЭМ!$B$39:$B$782,F$47)+'СЕТ СН'!$G$11+СВЦЭМ!$D$10+'СЕТ СН'!$G$5-'СЕТ СН'!$G$21</f>
        <v>3506.4487732100001</v>
      </c>
      <c r="G49" s="36">
        <f>SUMIFS(СВЦЭМ!$D$39:$D$782,СВЦЭМ!$A$39:$A$782,$A49,СВЦЭМ!$B$39:$B$782,G$47)+'СЕТ СН'!$G$11+СВЦЭМ!$D$10+'СЕТ СН'!$G$5-'СЕТ СН'!$G$21</f>
        <v>3486.1893040200002</v>
      </c>
      <c r="H49" s="36">
        <f>SUMIFS(СВЦЭМ!$D$39:$D$782,СВЦЭМ!$A$39:$A$782,$A49,СВЦЭМ!$B$39:$B$782,H$47)+'СЕТ СН'!$G$11+СВЦЭМ!$D$10+'СЕТ СН'!$G$5-'СЕТ СН'!$G$21</f>
        <v>3436.3868159399999</v>
      </c>
      <c r="I49" s="36">
        <f>SUMIFS(СВЦЭМ!$D$39:$D$782,СВЦЭМ!$A$39:$A$782,$A49,СВЦЭМ!$B$39:$B$782,I$47)+'СЕТ СН'!$G$11+СВЦЭМ!$D$10+'СЕТ СН'!$G$5-'СЕТ СН'!$G$21</f>
        <v>3357.6196925700001</v>
      </c>
      <c r="J49" s="36">
        <f>SUMIFS(СВЦЭМ!$D$39:$D$782,СВЦЭМ!$A$39:$A$782,$A49,СВЦЭМ!$B$39:$B$782,J$47)+'СЕТ СН'!$G$11+СВЦЭМ!$D$10+'СЕТ СН'!$G$5-'СЕТ СН'!$G$21</f>
        <v>3267.7634452400002</v>
      </c>
      <c r="K49" s="36">
        <f>SUMIFS(СВЦЭМ!$D$39:$D$782,СВЦЭМ!$A$39:$A$782,$A49,СВЦЭМ!$B$39:$B$782,K$47)+'СЕТ СН'!$G$11+СВЦЭМ!$D$10+'СЕТ СН'!$G$5-'СЕТ СН'!$G$21</f>
        <v>3245.8413366900004</v>
      </c>
      <c r="L49" s="36">
        <f>SUMIFS(СВЦЭМ!$D$39:$D$782,СВЦЭМ!$A$39:$A$782,$A49,СВЦЭМ!$B$39:$B$782,L$47)+'СЕТ СН'!$G$11+СВЦЭМ!$D$10+'СЕТ СН'!$G$5-'СЕТ СН'!$G$21</f>
        <v>3239.3599050900002</v>
      </c>
      <c r="M49" s="36">
        <f>SUMIFS(СВЦЭМ!$D$39:$D$782,СВЦЭМ!$A$39:$A$782,$A49,СВЦЭМ!$B$39:$B$782,M$47)+'СЕТ СН'!$G$11+СВЦЭМ!$D$10+'СЕТ СН'!$G$5-'СЕТ СН'!$G$21</f>
        <v>3253.9272239700003</v>
      </c>
      <c r="N49" s="36">
        <f>SUMIFS(СВЦЭМ!$D$39:$D$782,СВЦЭМ!$A$39:$A$782,$A49,СВЦЭМ!$B$39:$B$782,N$47)+'СЕТ СН'!$G$11+СВЦЭМ!$D$10+'СЕТ СН'!$G$5-'СЕТ СН'!$G$21</f>
        <v>3256.3170608300002</v>
      </c>
      <c r="O49" s="36">
        <f>SUMIFS(СВЦЭМ!$D$39:$D$782,СВЦЭМ!$A$39:$A$782,$A49,СВЦЭМ!$B$39:$B$782,O$47)+'СЕТ СН'!$G$11+СВЦЭМ!$D$10+'СЕТ СН'!$G$5-'СЕТ СН'!$G$21</f>
        <v>3295.1798227200002</v>
      </c>
      <c r="P49" s="36">
        <f>SUMIFS(СВЦЭМ!$D$39:$D$782,СВЦЭМ!$A$39:$A$782,$A49,СВЦЭМ!$B$39:$B$782,P$47)+'СЕТ СН'!$G$11+СВЦЭМ!$D$10+'СЕТ СН'!$G$5-'СЕТ СН'!$G$21</f>
        <v>3325.2516119100001</v>
      </c>
      <c r="Q49" s="36">
        <f>SUMIFS(СВЦЭМ!$D$39:$D$782,СВЦЭМ!$A$39:$A$782,$A49,СВЦЭМ!$B$39:$B$782,Q$47)+'СЕТ СН'!$G$11+СВЦЭМ!$D$10+'СЕТ СН'!$G$5-'СЕТ СН'!$G$21</f>
        <v>3325.3213605999999</v>
      </c>
      <c r="R49" s="36">
        <f>SUMIFS(СВЦЭМ!$D$39:$D$782,СВЦЭМ!$A$39:$A$782,$A49,СВЦЭМ!$B$39:$B$782,R$47)+'СЕТ СН'!$G$11+СВЦЭМ!$D$10+'СЕТ СН'!$G$5-'СЕТ СН'!$G$21</f>
        <v>3323.8584888200003</v>
      </c>
      <c r="S49" s="36">
        <f>SUMIFS(СВЦЭМ!$D$39:$D$782,СВЦЭМ!$A$39:$A$782,$A49,СВЦЭМ!$B$39:$B$782,S$47)+'СЕТ СН'!$G$11+СВЦЭМ!$D$10+'СЕТ СН'!$G$5-'СЕТ СН'!$G$21</f>
        <v>3303.33161182</v>
      </c>
      <c r="T49" s="36">
        <f>SUMIFS(СВЦЭМ!$D$39:$D$782,СВЦЭМ!$A$39:$A$782,$A49,СВЦЭМ!$B$39:$B$782,T$47)+'СЕТ СН'!$G$11+СВЦЭМ!$D$10+'СЕТ СН'!$G$5-'СЕТ СН'!$G$21</f>
        <v>3297.9401516500002</v>
      </c>
      <c r="U49" s="36">
        <f>SUMIFS(СВЦЭМ!$D$39:$D$782,СВЦЭМ!$A$39:$A$782,$A49,СВЦЭМ!$B$39:$B$782,U$47)+'СЕТ СН'!$G$11+СВЦЭМ!$D$10+'СЕТ СН'!$G$5-'СЕТ СН'!$G$21</f>
        <v>3276.8425199900003</v>
      </c>
      <c r="V49" s="36">
        <f>SUMIFS(СВЦЭМ!$D$39:$D$782,СВЦЭМ!$A$39:$A$782,$A49,СВЦЭМ!$B$39:$B$782,V$47)+'СЕТ СН'!$G$11+СВЦЭМ!$D$10+'СЕТ СН'!$G$5-'СЕТ СН'!$G$21</f>
        <v>3293.5583852500004</v>
      </c>
      <c r="W49" s="36">
        <f>SUMIFS(СВЦЭМ!$D$39:$D$782,СВЦЭМ!$A$39:$A$782,$A49,СВЦЭМ!$B$39:$B$782,W$47)+'СЕТ СН'!$G$11+СВЦЭМ!$D$10+'СЕТ СН'!$G$5-'СЕТ СН'!$G$21</f>
        <v>3289.3164862000003</v>
      </c>
      <c r="X49" s="36">
        <f>SUMIFS(СВЦЭМ!$D$39:$D$782,СВЦЭМ!$A$39:$A$782,$A49,СВЦЭМ!$B$39:$B$782,X$47)+'СЕТ СН'!$G$11+СВЦЭМ!$D$10+'СЕТ СН'!$G$5-'СЕТ СН'!$G$21</f>
        <v>3266.4600839499999</v>
      </c>
      <c r="Y49" s="36">
        <f>SUMIFS(СВЦЭМ!$D$39:$D$782,СВЦЭМ!$A$39:$A$782,$A49,СВЦЭМ!$B$39:$B$782,Y$47)+'СЕТ СН'!$G$11+СВЦЭМ!$D$10+'СЕТ СН'!$G$5-'СЕТ СН'!$G$21</f>
        <v>3280.19297254</v>
      </c>
    </row>
    <row r="50" spans="1:25" ht="15.75" x14ac:dyDescent="0.2">
      <c r="A50" s="35">
        <f t="shared" ref="A50:A77" si="1">A49+1</f>
        <v>44442</v>
      </c>
      <c r="B50" s="36">
        <f>SUMIFS(СВЦЭМ!$D$39:$D$782,СВЦЭМ!$A$39:$A$782,$A50,СВЦЭМ!$B$39:$B$782,B$47)+'СЕТ СН'!$G$11+СВЦЭМ!$D$10+'СЕТ СН'!$G$5-'СЕТ СН'!$G$21</f>
        <v>3363.76421858</v>
      </c>
      <c r="C50" s="36">
        <f>SUMIFS(СВЦЭМ!$D$39:$D$782,СВЦЭМ!$A$39:$A$782,$A50,СВЦЭМ!$B$39:$B$782,C$47)+'СЕТ СН'!$G$11+СВЦЭМ!$D$10+'СЕТ СН'!$G$5-'СЕТ СН'!$G$21</f>
        <v>3436.2458187900002</v>
      </c>
      <c r="D50" s="36">
        <f>SUMIFS(СВЦЭМ!$D$39:$D$782,СВЦЭМ!$A$39:$A$782,$A50,СВЦЭМ!$B$39:$B$782,D$47)+'СЕТ СН'!$G$11+СВЦЭМ!$D$10+'СЕТ СН'!$G$5-'СЕТ СН'!$G$21</f>
        <v>3499.1689224500001</v>
      </c>
      <c r="E50" s="36">
        <f>SUMIFS(СВЦЭМ!$D$39:$D$782,СВЦЭМ!$A$39:$A$782,$A50,СВЦЭМ!$B$39:$B$782,E$47)+'СЕТ СН'!$G$11+СВЦЭМ!$D$10+'СЕТ СН'!$G$5-'СЕТ СН'!$G$21</f>
        <v>3521.5341398300002</v>
      </c>
      <c r="F50" s="36">
        <f>SUMIFS(СВЦЭМ!$D$39:$D$782,СВЦЭМ!$A$39:$A$782,$A50,СВЦЭМ!$B$39:$B$782,F$47)+'СЕТ СН'!$G$11+СВЦЭМ!$D$10+'СЕТ СН'!$G$5-'СЕТ СН'!$G$21</f>
        <v>3513.8405702300001</v>
      </c>
      <c r="G50" s="36">
        <f>SUMIFS(СВЦЭМ!$D$39:$D$782,СВЦЭМ!$A$39:$A$782,$A50,СВЦЭМ!$B$39:$B$782,G$47)+'СЕТ СН'!$G$11+СВЦЭМ!$D$10+'СЕТ СН'!$G$5-'СЕТ СН'!$G$21</f>
        <v>3481.1245056300004</v>
      </c>
      <c r="H50" s="36">
        <f>SUMIFS(СВЦЭМ!$D$39:$D$782,СВЦЭМ!$A$39:$A$782,$A50,СВЦЭМ!$B$39:$B$782,H$47)+'СЕТ СН'!$G$11+СВЦЭМ!$D$10+'СЕТ СН'!$G$5-'СЕТ СН'!$G$21</f>
        <v>3417.4301334900001</v>
      </c>
      <c r="I50" s="36">
        <f>SUMIFS(СВЦЭМ!$D$39:$D$782,СВЦЭМ!$A$39:$A$782,$A50,СВЦЭМ!$B$39:$B$782,I$47)+'СЕТ СН'!$G$11+СВЦЭМ!$D$10+'СЕТ СН'!$G$5-'СЕТ СН'!$G$21</f>
        <v>3335.25274962</v>
      </c>
      <c r="J50" s="36">
        <f>SUMIFS(СВЦЭМ!$D$39:$D$782,СВЦЭМ!$A$39:$A$782,$A50,СВЦЭМ!$B$39:$B$782,J$47)+'СЕТ СН'!$G$11+СВЦЭМ!$D$10+'СЕТ СН'!$G$5-'СЕТ СН'!$G$21</f>
        <v>3271.2889768200002</v>
      </c>
      <c r="K50" s="36">
        <f>SUMIFS(СВЦЭМ!$D$39:$D$782,СВЦЭМ!$A$39:$A$782,$A50,СВЦЭМ!$B$39:$B$782,K$47)+'СЕТ СН'!$G$11+СВЦЭМ!$D$10+'СЕТ СН'!$G$5-'СЕТ СН'!$G$21</f>
        <v>3248.8696423700003</v>
      </c>
      <c r="L50" s="36">
        <f>SUMIFS(СВЦЭМ!$D$39:$D$782,СВЦЭМ!$A$39:$A$782,$A50,СВЦЭМ!$B$39:$B$782,L$47)+'СЕТ СН'!$G$11+СВЦЭМ!$D$10+'СЕТ СН'!$G$5-'СЕТ СН'!$G$21</f>
        <v>3245.2728235700001</v>
      </c>
      <c r="M50" s="36">
        <f>SUMIFS(СВЦЭМ!$D$39:$D$782,СВЦЭМ!$A$39:$A$782,$A50,СВЦЭМ!$B$39:$B$782,M$47)+'СЕТ СН'!$G$11+СВЦЭМ!$D$10+'СЕТ СН'!$G$5-'СЕТ СН'!$G$21</f>
        <v>3239.2782466799999</v>
      </c>
      <c r="N50" s="36">
        <f>SUMIFS(СВЦЭМ!$D$39:$D$782,СВЦЭМ!$A$39:$A$782,$A50,СВЦЭМ!$B$39:$B$782,N$47)+'СЕТ СН'!$G$11+СВЦЭМ!$D$10+'СЕТ СН'!$G$5-'СЕТ СН'!$G$21</f>
        <v>3246.5810193100001</v>
      </c>
      <c r="O50" s="36">
        <f>SUMIFS(СВЦЭМ!$D$39:$D$782,СВЦЭМ!$A$39:$A$782,$A50,СВЦЭМ!$B$39:$B$782,O$47)+'СЕТ СН'!$G$11+СВЦЭМ!$D$10+'СЕТ СН'!$G$5-'СЕТ СН'!$G$21</f>
        <v>3266.0691195500003</v>
      </c>
      <c r="P50" s="36">
        <f>SUMIFS(СВЦЭМ!$D$39:$D$782,СВЦЭМ!$A$39:$A$782,$A50,СВЦЭМ!$B$39:$B$782,P$47)+'СЕТ СН'!$G$11+СВЦЭМ!$D$10+'СЕТ СН'!$G$5-'СЕТ СН'!$G$21</f>
        <v>3301.1669233000002</v>
      </c>
      <c r="Q50" s="36">
        <f>SUMIFS(СВЦЭМ!$D$39:$D$782,СВЦЭМ!$A$39:$A$782,$A50,СВЦЭМ!$B$39:$B$782,Q$47)+'СЕТ СН'!$G$11+СВЦЭМ!$D$10+'СЕТ СН'!$G$5-'СЕТ СН'!$G$21</f>
        <v>3313.6506252900003</v>
      </c>
      <c r="R50" s="36">
        <f>SUMIFS(СВЦЭМ!$D$39:$D$782,СВЦЭМ!$A$39:$A$782,$A50,СВЦЭМ!$B$39:$B$782,R$47)+'СЕТ СН'!$G$11+СВЦЭМ!$D$10+'СЕТ СН'!$G$5-'СЕТ СН'!$G$21</f>
        <v>3310.9019017200003</v>
      </c>
      <c r="S50" s="36">
        <f>SUMIFS(СВЦЭМ!$D$39:$D$782,СВЦЭМ!$A$39:$A$782,$A50,СВЦЭМ!$B$39:$B$782,S$47)+'СЕТ СН'!$G$11+СВЦЭМ!$D$10+'СЕТ СН'!$G$5-'СЕТ СН'!$G$21</f>
        <v>3292.7580364400001</v>
      </c>
      <c r="T50" s="36">
        <f>SUMIFS(СВЦЭМ!$D$39:$D$782,СВЦЭМ!$A$39:$A$782,$A50,СВЦЭМ!$B$39:$B$782,T$47)+'СЕТ СН'!$G$11+СВЦЭМ!$D$10+'СЕТ СН'!$G$5-'СЕТ СН'!$G$21</f>
        <v>3260.1094929000001</v>
      </c>
      <c r="U50" s="36">
        <f>SUMIFS(СВЦЭМ!$D$39:$D$782,СВЦЭМ!$A$39:$A$782,$A50,СВЦЭМ!$B$39:$B$782,U$47)+'СЕТ СН'!$G$11+СВЦЭМ!$D$10+'СЕТ СН'!$G$5-'СЕТ СН'!$G$21</f>
        <v>3256.6164813200003</v>
      </c>
      <c r="V50" s="36">
        <f>SUMIFS(СВЦЭМ!$D$39:$D$782,СВЦЭМ!$A$39:$A$782,$A50,СВЦЭМ!$B$39:$B$782,V$47)+'СЕТ СН'!$G$11+СВЦЭМ!$D$10+'СЕТ СН'!$G$5-'СЕТ СН'!$G$21</f>
        <v>3275.0918803600002</v>
      </c>
      <c r="W50" s="36">
        <f>SUMIFS(СВЦЭМ!$D$39:$D$782,СВЦЭМ!$A$39:$A$782,$A50,СВЦЭМ!$B$39:$B$782,W$47)+'СЕТ СН'!$G$11+СВЦЭМ!$D$10+'СЕТ СН'!$G$5-'СЕТ СН'!$G$21</f>
        <v>3273.9623099500004</v>
      </c>
      <c r="X50" s="36">
        <f>SUMIFS(СВЦЭМ!$D$39:$D$782,СВЦЭМ!$A$39:$A$782,$A50,СВЦЭМ!$B$39:$B$782,X$47)+'СЕТ СН'!$G$11+СВЦЭМ!$D$10+'СЕТ СН'!$G$5-'СЕТ СН'!$G$21</f>
        <v>3237.2283256500004</v>
      </c>
      <c r="Y50" s="36">
        <f>SUMIFS(СВЦЭМ!$D$39:$D$782,СВЦЭМ!$A$39:$A$782,$A50,СВЦЭМ!$B$39:$B$782,Y$47)+'СЕТ СН'!$G$11+СВЦЭМ!$D$10+'СЕТ СН'!$G$5-'СЕТ СН'!$G$21</f>
        <v>3264.6105622200002</v>
      </c>
    </row>
    <row r="51" spans="1:25" ht="15.75" x14ac:dyDescent="0.2">
      <c r="A51" s="35">
        <f t="shared" si="1"/>
        <v>44443</v>
      </c>
      <c r="B51" s="36">
        <f>SUMIFS(СВЦЭМ!$D$39:$D$782,СВЦЭМ!$A$39:$A$782,$A51,СВЦЭМ!$B$39:$B$782,B$47)+'СЕТ СН'!$G$11+СВЦЭМ!$D$10+'СЕТ СН'!$G$5-'СЕТ СН'!$G$21</f>
        <v>3331.6027019800003</v>
      </c>
      <c r="C51" s="36">
        <f>SUMIFS(СВЦЭМ!$D$39:$D$782,СВЦЭМ!$A$39:$A$782,$A51,СВЦЭМ!$B$39:$B$782,C$47)+'СЕТ СН'!$G$11+СВЦЭМ!$D$10+'СЕТ СН'!$G$5-'СЕТ СН'!$G$21</f>
        <v>3413.4012678100003</v>
      </c>
      <c r="D51" s="36">
        <f>SUMIFS(СВЦЭМ!$D$39:$D$782,СВЦЭМ!$A$39:$A$782,$A51,СВЦЭМ!$B$39:$B$782,D$47)+'СЕТ СН'!$G$11+СВЦЭМ!$D$10+'СЕТ СН'!$G$5-'СЕТ СН'!$G$21</f>
        <v>3471.7563774800001</v>
      </c>
      <c r="E51" s="36">
        <f>SUMIFS(СВЦЭМ!$D$39:$D$782,СВЦЭМ!$A$39:$A$782,$A51,СВЦЭМ!$B$39:$B$782,E$47)+'СЕТ СН'!$G$11+СВЦЭМ!$D$10+'СЕТ СН'!$G$5-'СЕТ СН'!$G$21</f>
        <v>3491.5073000100001</v>
      </c>
      <c r="F51" s="36">
        <f>SUMIFS(СВЦЭМ!$D$39:$D$782,СВЦЭМ!$A$39:$A$782,$A51,СВЦЭМ!$B$39:$B$782,F$47)+'СЕТ СН'!$G$11+СВЦЭМ!$D$10+'СЕТ СН'!$G$5-'СЕТ СН'!$G$21</f>
        <v>3491.3308086100001</v>
      </c>
      <c r="G51" s="36">
        <f>SUMIFS(СВЦЭМ!$D$39:$D$782,СВЦЭМ!$A$39:$A$782,$A51,СВЦЭМ!$B$39:$B$782,G$47)+'СЕТ СН'!$G$11+СВЦЭМ!$D$10+'СЕТ СН'!$G$5-'СЕТ СН'!$G$21</f>
        <v>3472.7507624700002</v>
      </c>
      <c r="H51" s="36">
        <f>SUMIFS(СВЦЭМ!$D$39:$D$782,СВЦЭМ!$A$39:$A$782,$A51,СВЦЭМ!$B$39:$B$782,H$47)+'СЕТ СН'!$G$11+СВЦЭМ!$D$10+'СЕТ СН'!$G$5-'СЕТ СН'!$G$21</f>
        <v>3421.94329638</v>
      </c>
      <c r="I51" s="36">
        <f>SUMIFS(СВЦЭМ!$D$39:$D$782,СВЦЭМ!$A$39:$A$782,$A51,СВЦЭМ!$B$39:$B$782,I$47)+'СЕТ СН'!$G$11+СВЦЭМ!$D$10+'СЕТ СН'!$G$5-'СЕТ СН'!$G$21</f>
        <v>3337.1554057400003</v>
      </c>
      <c r="J51" s="36">
        <f>SUMIFS(СВЦЭМ!$D$39:$D$782,СВЦЭМ!$A$39:$A$782,$A51,СВЦЭМ!$B$39:$B$782,J$47)+'СЕТ СН'!$G$11+СВЦЭМ!$D$10+'СЕТ СН'!$G$5-'СЕТ СН'!$G$21</f>
        <v>3254.5807285200003</v>
      </c>
      <c r="K51" s="36">
        <f>SUMIFS(СВЦЭМ!$D$39:$D$782,СВЦЭМ!$A$39:$A$782,$A51,СВЦЭМ!$B$39:$B$782,K$47)+'СЕТ СН'!$G$11+СВЦЭМ!$D$10+'СЕТ СН'!$G$5-'СЕТ СН'!$G$21</f>
        <v>3231.3339083700002</v>
      </c>
      <c r="L51" s="36">
        <f>SUMIFS(СВЦЭМ!$D$39:$D$782,СВЦЭМ!$A$39:$A$782,$A51,СВЦЭМ!$B$39:$B$782,L$47)+'СЕТ СН'!$G$11+СВЦЭМ!$D$10+'СЕТ СН'!$G$5-'СЕТ СН'!$G$21</f>
        <v>3241.4691269800001</v>
      </c>
      <c r="M51" s="36">
        <f>SUMIFS(СВЦЭМ!$D$39:$D$782,СВЦЭМ!$A$39:$A$782,$A51,СВЦЭМ!$B$39:$B$782,M$47)+'СЕТ СН'!$G$11+СВЦЭМ!$D$10+'СЕТ СН'!$G$5-'СЕТ СН'!$G$21</f>
        <v>3239.3404277600002</v>
      </c>
      <c r="N51" s="36">
        <f>SUMIFS(СВЦЭМ!$D$39:$D$782,СВЦЭМ!$A$39:$A$782,$A51,СВЦЭМ!$B$39:$B$782,N$47)+'СЕТ СН'!$G$11+СВЦЭМ!$D$10+'СЕТ СН'!$G$5-'СЕТ СН'!$G$21</f>
        <v>3240.69290155</v>
      </c>
      <c r="O51" s="36">
        <f>SUMIFS(СВЦЭМ!$D$39:$D$782,СВЦЭМ!$A$39:$A$782,$A51,СВЦЭМ!$B$39:$B$782,O$47)+'СЕТ СН'!$G$11+СВЦЭМ!$D$10+'СЕТ СН'!$G$5-'СЕТ СН'!$G$21</f>
        <v>3264.1896119100002</v>
      </c>
      <c r="P51" s="36">
        <f>SUMIFS(СВЦЭМ!$D$39:$D$782,СВЦЭМ!$A$39:$A$782,$A51,СВЦЭМ!$B$39:$B$782,P$47)+'СЕТ СН'!$G$11+СВЦЭМ!$D$10+'СЕТ СН'!$G$5-'СЕТ СН'!$G$21</f>
        <v>3295.3550807000001</v>
      </c>
      <c r="Q51" s="36">
        <f>SUMIFS(СВЦЭМ!$D$39:$D$782,СВЦЭМ!$A$39:$A$782,$A51,СВЦЭМ!$B$39:$B$782,Q$47)+'СЕТ СН'!$G$11+СВЦЭМ!$D$10+'СЕТ СН'!$G$5-'СЕТ СН'!$G$21</f>
        <v>3317.3763642500003</v>
      </c>
      <c r="R51" s="36">
        <f>SUMIFS(СВЦЭМ!$D$39:$D$782,СВЦЭМ!$A$39:$A$782,$A51,СВЦЭМ!$B$39:$B$782,R$47)+'СЕТ СН'!$G$11+СВЦЭМ!$D$10+'СЕТ СН'!$G$5-'СЕТ СН'!$G$21</f>
        <v>3311.4939388299999</v>
      </c>
      <c r="S51" s="36">
        <f>SUMIFS(СВЦЭМ!$D$39:$D$782,СВЦЭМ!$A$39:$A$782,$A51,СВЦЭМ!$B$39:$B$782,S$47)+'СЕТ СН'!$G$11+СВЦЭМ!$D$10+'СЕТ СН'!$G$5-'СЕТ СН'!$G$21</f>
        <v>3275.4892886300004</v>
      </c>
      <c r="T51" s="36">
        <f>SUMIFS(СВЦЭМ!$D$39:$D$782,СВЦЭМ!$A$39:$A$782,$A51,СВЦЭМ!$B$39:$B$782,T$47)+'СЕТ СН'!$G$11+СВЦЭМ!$D$10+'СЕТ СН'!$G$5-'СЕТ СН'!$G$21</f>
        <v>3247.8521647800003</v>
      </c>
      <c r="U51" s="36">
        <f>SUMIFS(СВЦЭМ!$D$39:$D$782,СВЦЭМ!$A$39:$A$782,$A51,СВЦЭМ!$B$39:$B$782,U$47)+'СЕТ СН'!$G$11+СВЦЭМ!$D$10+'СЕТ СН'!$G$5-'СЕТ СН'!$G$21</f>
        <v>3221.8161006800001</v>
      </c>
      <c r="V51" s="36">
        <f>SUMIFS(СВЦЭМ!$D$39:$D$782,СВЦЭМ!$A$39:$A$782,$A51,СВЦЭМ!$B$39:$B$782,V$47)+'СЕТ СН'!$G$11+СВЦЭМ!$D$10+'СЕТ СН'!$G$5-'СЕТ СН'!$G$21</f>
        <v>3200.3563301100003</v>
      </c>
      <c r="W51" s="36">
        <f>SUMIFS(СВЦЭМ!$D$39:$D$782,СВЦЭМ!$A$39:$A$782,$A51,СВЦЭМ!$B$39:$B$782,W$47)+'СЕТ СН'!$G$11+СВЦЭМ!$D$10+'СЕТ СН'!$G$5-'СЕТ СН'!$G$21</f>
        <v>3208.4817151300003</v>
      </c>
      <c r="X51" s="36">
        <f>SUMIFS(СВЦЭМ!$D$39:$D$782,СВЦЭМ!$A$39:$A$782,$A51,СВЦЭМ!$B$39:$B$782,X$47)+'СЕТ СН'!$G$11+СВЦЭМ!$D$10+'СЕТ СН'!$G$5-'СЕТ СН'!$G$21</f>
        <v>3225.7786794500003</v>
      </c>
      <c r="Y51" s="36">
        <f>SUMIFS(СВЦЭМ!$D$39:$D$782,СВЦЭМ!$A$39:$A$782,$A51,СВЦЭМ!$B$39:$B$782,Y$47)+'СЕТ СН'!$G$11+СВЦЭМ!$D$10+'СЕТ СН'!$G$5-'СЕТ СН'!$G$21</f>
        <v>3248.1249435899999</v>
      </c>
    </row>
    <row r="52" spans="1:25" ht="15.75" x14ac:dyDescent="0.2">
      <c r="A52" s="35">
        <f t="shared" si="1"/>
        <v>44444</v>
      </c>
      <c r="B52" s="36">
        <f>SUMIFS(СВЦЭМ!$D$39:$D$782,СВЦЭМ!$A$39:$A$782,$A52,СВЦЭМ!$B$39:$B$782,B$47)+'СЕТ СН'!$G$11+СВЦЭМ!$D$10+'СЕТ СН'!$G$5-'СЕТ СН'!$G$21</f>
        <v>3270.6405910100002</v>
      </c>
      <c r="C52" s="36">
        <f>SUMIFS(СВЦЭМ!$D$39:$D$782,СВЦЭМ!$A$39:$A$782,$A52,СВЦЭМ!$B$39:$B$782,C$47)+'СЕТ СН'!$G$11+СВЦЭМ!$D$10+'СЕТ СН'!$G$5-'СЕТ СН'!$G$21</f>
        <v>3350.07219334</v>
      </c>
      <c r="D52" s="36">
        <f>SUMIFS(СВЦЭМ!$D$39:$D$782,СВЦЭМ!$A$39:$A$782,$A52,СВЦЭМ!$B$39:$B$782,D$47)+'СЕТ СН'!$G$11+СВЦЭМ!$D$10+'СЕТ СН'!$G$5-'СЕТ СН'!$G$21</f>
        <v>3423.4336239300001</v>
      </c>
      <c r="E52" s="36">
        <f>SUMIFS(СВЦЭМ!$D$39:$D$782,СВЦЭМ!$A$39:$A$782,$A52,СВЦЭМ!$B$39:$B$782,E$47)+'СЕТ СН'!$G$11+СВЦЭМ!$D$10+'СЕТ СН'!$G$5-'СЕТ СН'!$G$21</f>
        <v>3452.40746253</v>
      </c>
      <c r="F52" s="36">
        <f>SUMIFS(СВЦЭМ!$D$39:$D$782,СВЦЭМ!$A$39:$A$782,$A52,СВЦЭМ!$B$39:$B$782,F$47)+'СЕТ СН'!$G$11+СВЦЭМ!$D$10+'СЕТ СН'!$G$5-'СЕТ СН'!$G$21</f>
        <v>3475.5525736100003</v>
      </c>
      <c r="G52" s="36">
        <f>SUMIFS(СВЦЭМ!$D$39:$D$782,СВЦЭМ!$A$39:$A$782,$A52,СВЦЭМ!$B$39:$B$782,G$47)+'СЕТ СН'!$G$11+СВЦЭМ!$D$10+'СЕТ СН'!$G$5-'СЕТ СН'!$G$21</f>
        <v>3483.9331529400001</v>
      </c>
      <c r="H52" s="36">
        <f>SUMIFS(СВЦЭМ!$D$39:$D$782,СВЦЭМ!$A$39:$A$782,$A52,СВЦЭМ!$B$39:$B$782,H$47)+'СЕТ СН'!$G$11+СВЦЭМ!$D$10+'СЕТ СН'!$G$5-'СЕТ СН'!$G$21</f>
        <v>3462.16541289</v>
      </c>
      <c r="I52" s="36">
        <f>SUMIFS(СВЦЭМ!$D$39:$D$782,СВЦЭМ!$A$39:$A$782,$A52,СВЦЭМ!$B$39:$B$782,I$47)+'СЕТ СН'!$G$11+СВЦЭМ!$D$10+'СЕТ СН'!$G$5-'СЕТ СН'!$G$21</f>
        <v>3393.3186931</v>
      </c>
      <c r="J52" s="36">
        <f>SUMIFS(СВЦЭМ!$D$39:$D$782,СВЦЭМ!$A$39:$A$782,$A52,СВЦЭМ!$B$39:$B$782,J$47)+'СЕТ СН'!$G$11+СВЦЭМ!$D$10+'СЕТ СН'!$G$5-'СЕТ СН'!$G$21</f>
        <v>3307.88091884</v>
      </c>
      <c r="K52" s="36">
        <f>SUMIFS(СВЦЭМ!$D$39:$D$782,СВЦЭМ!$A$39:$A$782,$A52,СВЦЭМ!$B$39:$B$782,K$47)+'СЕТ СН'!$G$11+СВЦЭМ!$D$10+'СЕТ СН'!$G$5-'СЕТ СН'!$G$21</f>
        <v>3242.53314937</v>
      </c>
      <c r="L52" s="36">
        <f>SUMIFS(СВЦЭМ!$D$39:$D$782,СВЦЭМ!$A$39:$A$782,$A52,СВЦЭМ!$B$39:$B$782,L$47)+'СЕТ СН'!$G$11+СВЦЭМ!$D$10+'СЕТ СН'!$G$5-'СЕТ СН'!$G$21</f>
        <v>3243.2403338399999</v>
      </c>
      <c r="M52" s="36">
        <f>SUMIFS(СВЦЭМ!$D$39:$D$782,СВЦЭМ!$A$39:$A$782,$A52,СВЦЭМ!$B$39:$B$782,M$47)+'СЕТ СН'!$G$11+СВЦЭМ!$D$10+'СЕТ СН'!$G$5-'СЕТ СН'!$G$21</f>
        <v>3242.5325586900003</v>
      </c>
      <c r="N52" s="36">
        <f>SUMIFS(СВЦЭМ!$D$39:$D$782,СВЦЭМ!$A$39:$A$782,$A52,СВЦЭМ!$B$39:$B$782,N$47)+'СЕТ СН'!$G$11+СВЦЭМ!$D$10+'СЕТ СН'!$G$5-'СЕТ СН'!$G$21</f>
        <v>3243.6273330800004</v>
      </c>
      <c r="O52" s="36">
        <f>SUMIFS(СВЦЭМ!$D$39:$D$782,СВЦЭМ!$A$39:$A$782,$A52,СВЦЭМ!$B$39:$B$782,O$47)+'СЕТ СН'!$G$11+СВЦЭМ!$D$10+'СЕТ СН'!$G$5-'СЕТ СН'!$G$21</f>
        <v>3269.9209171500002</v>
      </c>
      <c r="P52" s="36">
        <f>SUMIFS(СВЦЭМ!$D$39:$D$782,СВЦЭМ!$A$39:$A$782,$A52,СВЦЭМ!$B$39:$B$782,P$47)+'СЕТ СН'!$G$11+СВЦЭМ!$D$10+'СЕТ СН'!$G$5-'СЕТ СН'!$G$21</f>
        <v>3302.8101126500001</v>
      </c>
      <c r="Q52" s="36">
        <f>SUMIFS(СВЦЭМ!$D$39:$D$782,СВЦЭМ!$A$39:$A$782,$A52,СВЦЭМ!$B$39:$B$782,Q$47)+'СЕТ СН'!$G$11+СВЦЭМ!$D$10+'СЕТ СН'!$G$5-'СЕТ СН'!$G$21</f>
        <v>3310.9709330100004</v>
      </c>
      <c r="R52" s="36">
        <f>SUMIFS(СВЦЭМ!$D$39:$D$782,СВЦЭМ!$A$39:$A$782,$A52,СВЦЭМ!$B$39:$B$782,R$47)+'СЕТ СН'!$G$11+СВЦЭМ!$D$10+'СЕТ СН'!$G$5-'СЕТ СН'!$G$21</f>
        <v>3303.8177520600002</v>
      </c>
      <c r="S52" s="36">
        <f>SUMIFS(СВЦЭМ!$D$39:$D$782,СВЦЭМ!$A$39:$A$782,$A52,СВЦЭМ!$B$39:$B$782,S$47)+'СЕТ СН'!$G$11+СВЦЭМ!$D$10+'СЕТ СН'!$G$5-'СЕТ СН'!$G$21</f>
        <v>3257.4295839599999</v>
      </c>
      <c r="T52" s="36">
        <f>SUMIFS(СВЦЭМ!$D$39:$D$782,СВЦЭМ!$A$39:$A$782,$A52,СВЦЭМ!$B$39:$B$782,T$47)+'СЕТ СН'!$G$11+СВЦЭМ!$D$10+'СЕТ СН'!$G$5-'СЕТ СН'!$G$21</f>
        <v>3229.7083595399999</v>
      </c>
      <c r="U52" s="36">
        <f>SUMIFS(СВЦЭМ!$D$39:$D$782,СВЦЭМ!$A$39:$A$782,$A52,СВЦЭМ!$B$39:$B$782,U$47)+'СЕТ СН'!$G$11+СВЦЭМ!$D$10+'СЕТ СН'!$G$5-'СЕТ СН'!$G$21</f>
        <v>3200.7839297600003</v>
      </c>
      <c r="V52" s="36">
        <f>SUMIFS(СВЦЭМ!$D$39:$D$782,СВЦЭМ!$A$39:$A$782,$A52,СВЦЭМ!$B$39:$B$782,V$47)+'СЕТ СН'!$G$11+СВЦЭМ!$D$10+'СЕТ СН'!$G$5-'СЕТ СН'!$G$21</f>
        <v>3199.8053656300003</v>
      </c>
      <c r="W52" s="36">
        <f>SUMIFS(СВЦЭМ!$D$39:$D$782,СВЦЭМ!$A$39:$A$782,$A52,СВЦЭМ!$B$39:$B$782,W$47)+'СЕТ СН'!$G$11+СВЦЭМ!$D$10+'СЕТ СН'!$G$5-'СЕТ СН'!$G$21</f>
        <v>3223.1572105100004</v>
      </c>
      <c r="X52" s="36">
        <f>SUMIFS(СВЦЭМ!$D$39:$D$782,СВЦЭМ!$A$39:$A$782,$A52,СВЦЭМ!$B$39:$B$782,X$47)+'СЕТ СН'!$G$11+СВЦЭМ!$D$10+'СЕТ СН'!$G$5-'СЕТ СН'!$G$21</f>
        <v>3266.4008162099999</v>
      </c>
      <c r="Y52" s="36">
        <f>SUMIFS(СВЦЭМ!$D$39:$D$782,СВЦЭМ!$A$39:$A$782,$A52,СВЦЭМ!$B$39:$B$782,Y$47)+'СЕТ СН'!$G$11+СВЦЭМ!$D$10+'СЕТ СН'!$G$5-'СЕТ СН'!$G$21</f>
        <v>3325.7826297700003</v>
      </c>
    </row>
    <row r="53" spans="1:25" ht="15.75" x14ac:dyDescent="0.2">
      <c r="A53" s="35">
        <f t="shared" si="1"/>
        <v>44445</v>
      </c>
      <c r="B53" s="36">
        <f>SUMIFS(СВЦЭМ!$D$39:$D$782,СВЦЭМ!$A$39:$A$782,$A53,СВЦЭМ!$B$39:$B$782,B$47)+'СЕТ СН'!$G$11+СВЦЭМ!$D$10+'СЕТ СН'!$G$5-'СЕТ СН'!$G$21</f>
        <v>3340.4219491200001</v>
      </c>
      <c r="C53" s="36">
        <f>SUMIFS(СВЦЭМ!$D$39:$D$782,СВЦЭМ!$A$39:$A$782,$A53,СВЦЭМ!$B$39:$B$782,C$47)+'СЕТ СН'!$G$11+СВЦЭМ!$D$10+'СЕТ СН'!$G$5-'СЕТ СН'!$G$21</f>
        <v>3419.55038285</v>
      </c>
      <c r="D53" s="36">
        <f>SUMIFS(СВЦЭМ!$D$39:$D$782,СВЦЭМ!$A$39:$A$782,$A53,СВЦЭМ!$B$39:$B$782,D$47)+'СЕТ СН'!$G$11+СВЦЭМ!$D$10+'СЕТ СН'!$G$5-'СЕТ СН'!$G$21</f>
        <v>3485.6993848500001</v>
      </c>
      <c r="E53" s="36">
        <f>SUMIFS(СВЦЭМ!$D$39:$D$782,СВЦЭМ!$A$39:$A$782,$A53,СВЦЭМ!$B$39:$B$782,E$47)+'СЕТ СН'!$G$11+СВЦЭМ!$D$10+'СЕТ СН'!$G$5-'СЕТ СН'!$G$21</f>
        <v>3515.4711841799999</v>
      </c>
      <c r="F53" s="36">
        <f>SUMIFS(СВЦЭМ!$D$39:$D$782,СВЦЭМ!$A$39:$A$782,$A53,СВЦЭМ!$B$39:$B$782,F$47)+'СЕТ СН'!$G$11+СВЦЭМ!$D$10+'СЕТ СН'!$G$5-'СЕТ СН'!$G$21</f>
        <v>3523.1397395100003</v>
      </c>
      <c r="G53" s="36">
        <f>SUMIFS(СВЦЭМ!$D$39:$D$782,СВЦЭМ!$A$39:$A$782,$A53,СВЦЭМ!$B$39:$B$782,G$47)+'СЕТ СН'!$G$11+СВЦЭМ!$D$10+'СЕТ СН'!$G$5-'СЕТ СН'!$G$21</f>
        <v>3524.9446537499998</v>
      </c>
      <c r="H53" s="36">
        <f>SUMIFS(СВЦЭМ!$D$39:$D$782,СВЦЭМ!$A$39:$A$782,$A53,СВЦЭМ!$B$39:$B$782,H$47)+'СЕТ СН'!$G$11+СВЦЭМ!$D$10+'СЕТ СН'!$G$5-'СЕТ СН'!$G$21</f>
        <v>3466.80784907</v>
      </c>
      <c r="I53" s="36">
        <f>SUMIFS(СВЦЭМ!$D$39:$D$782,СВЦЭМ!$A$39:$A$782,$A53,СВЦЭМ!$B$39:$B$782,I$47)+'СЕТ СН'!$G$11+СВЦЭМ!$D$10+'СЕТ СН'!$G$5-'СЕТ СН'!$G$21</f>
        <v>3377.3387871300001</v>
      </c>
      <c r="J53" s="36">
        <f>SUMIFS(СВЦЭМ!$D$39:$D$782,СВЦЭМ!$A$39:$A$782,$A53,СВЦЭМ!$B$39:$B$782,J$47)+'СЕТ СН'!$G$11+СВЦЭМ!$D$10+'СЕТ СН'!$G$5-'СЕТ СН'!$G$21</f>
        <v>3294.4198246700003</v>
      </c>
      <c r="K53" s="36">
        <f>SUMIFS(СВЦЭМ!$D$39:$D$782,СВЦЭМ!$A$39:$A$782,$A53,СВЦЭМ!$B$39:$B$782,K$47)+'СЕТ СН'!$G$11+СВЦЭМ!$D$10+'СЕТ СН'!$G$5-'СЕТ СН'!$G$21</f>
        <v>3274.8922838200001</v>
      </c>
      <c r="L53" s="36">
        <f>SUMIFS(СВЦЭМ!$D$39:$D$782,СВЦЭМ!$A$39:$A$782,$A53,СВЦЭМ!$B$39:$B$782,L$47)+'СЕТ СН'!$G$11+СВЦЭМ!$D$10+'СЕТ СН'!$G$5-'СЕТ СН'!$G$21</f>
        <v>3270.61618279</v>
      </c>
      <c r="M53" s="36">
        <f>SUMIFS(СВЦЭМ!$D$39:$D$782,СВЦЭМ!$A$39:$A$782,$A53,СВЦЭМ!$B$39:$B$782,M$47)+'СЕТ СН'!$G$11+СВЦЭМ!$D$10+'СЕТ СН'!$G$5-'СЕТ СН'!$G$21</f>
        <v>3265.9606899500004</v>
      </c>
      <c r="N53" s="36">
        <f>SUMIFS(СВЦЭМ!$D$39:$D$782,СВЦЭМ!$A$39:$A$782,$A53,СВЦЭМ!$B$39:$B$782,N$47)+'СЕТ СН'!$G$11+СВЦЭМ!$D$10+'СЕТ СН'!$G$5-'СЕТ СН'!$G$21</f>
        <v>3261.7069562900001</v>
      </c>
      <c r="O53" s="36">
        <f>SUMIFS(СВЦЭМ!$D$39:$D$782,СВЦЭМ!$A$39:$A$782,$A53,СВЦЭМ!$B$39:$B$782,O$47)+'СЕТ СН'!$G$11+СВЦЭМ!$D$10+'СЕТ СН'!$G$5-'СЕТ СН'!$G$21</f>
        <v>3271.7118811800001</v>
      </c>
      <c r="P53" s="36">
        <f>SUMIFS(СВЦЭМ!$D$39:$D$782,СВЦЭМ!$A$39:$A$782,$A53,СВЦЭМ!$B$39:$B$782,P$47)+'СЕТ СН'!$G$11+СВЦЭМ!$D$10+'СЕТ СН'!$G$5-'СЕТ СН'!$G$21</f>
        <v>3293.3797554299999</v>
      </c>
      <c r="Q53" s="36">
        <f>SUMIFS(СВЦЭМ!$D$39:$D$782,СВЦЭМ!$A$39:$A$782,$A53,СВЦЭМ!$B$39:$B$782,Q$47)+'СЕТ СН'!$G$11+СВЦЭМ!$D$10+'СЕТ СН'!$G$5-'СЕТ СН'!$G$21</f>
        <v>3305.4525364199999</v>
      </c>
      <c r="R53" s="36">
        <f>SUMIFS(СВЦЭМ!$D$39:$D$782,СВЦЭМ!$A$39:$A$782,$A53,СВЦЭМ!$B$39:$B$782,R$47)+'СЕТ СН'!$G$11+СВЦЭМ!$D$10+'СЕТ СН'!$G$5-'СЕТ СН'!$G$21</f>
        <v>3296.4050990200003</v>
      </c>
      <c r="S53" s="36">
        <f>SUMIFS(СВЦЭМ!$D$39:$D$782,СВЦЭМ!$A$39:$A$782,$A53,СВЦЭМ!$B$39:$B$782,S$47)+'СЕТ СН'!$G$11+СВЦЭМ!$D$10+'СЕТ СН'!$G$5-'СЕТ СН'!$G$21</f>
        <v>3279.0477851600003</v>
      </c>
      <c r="T53" s="36">
        <f>SUMIFS(СВЦЭМ!$D$39:$D$782,СВЦЭМ!$A$39:$A$782,$A53,СВЦЭМ!$B$39:$B$782,T$47)+'СЕТ СН'!$G$11+СВЦЭМ!$D$10+'СЕТ СН'!$G$5-'СЕТ СН'!$G$21</f>
        <v>3263.70555332</v>
      </c>
      <c r="U53" s="36">
        <f>SUMIFS(СВЦЭМ!$D$39:$D$782,СВЦЭМ!$A$39:$A$782,$A53,СВЦЭМ!$B$39:$B$782,U$47)+'СЕТ СН'!$G$11+СВЦЭМ!$D$10+'СЕТ СН'!$G$5-'СЕТ СН'!$G$21</f>
        <v>3302.2501356900002</v>
      </c>
      <c r="V53" s="36">
        <f>SUMIFS(СВЦЭМ!$D$39:$D$782,СВЦЭМ!$A$39:$A$782,$A53,СВЦЭМ!$B$39:$B$782,V$47)+'СЕТ СН'!$G$11+СВЦЭМ!$D$10+'СЕТ СН'!$G$5-'СЕТ СН'!$G$21</f>
        <v>3323.5034363900004</v>
      </c>
      <c r="W53" s="36">
        <f>SUMIFS(СВЦЭМ!$D$39:$D$782,СВЦЭМ!$A$39:$A$782,$A53,СВЦЭМ!$B$39:$B$782,W$47)+'СЕТ СН'!$G$11+СВЦЭМ!$D$10+'СЕТ СН'!$G$5-'СЕТ СН'!$G$21</f>
        <v>3317.8322125300001</v>
      </c>
      <c r="X53" s="36">
        <f>SUMIFS(СВЦЭМ!$D$39:$D$782,СВЦЭМ!$A$39:$A$782,$A53,СВЦЭМ!$B$39:$B$782,X$47)+'СЕТ СН'!$G$11+СВЦЭМ!$D$10+'СЕТ СН'!$G$5-'СЕТ СН'!$G$21</f>
        <v>3262.7299657200001</v>
      </c>
      <c r="Y53" s="36">
        <f>SUMIFS(СВЦЭМ!$D$39:$D$782,СВЦЭМ!$A$39:$A$782,$A53,СВЦЭМ!$B$39:$B$782,Y$47)+'СЕТ СН'!$G$11+СВЦЭМ!$D$10+'СЕТ СН'!$G$5-'СЕТ СН'!$G$21</f>
        <v>3281.19211412</v>
      </c>
    </row>
    <row r="54" spans="1:25" ht="15.75" x14ac:dyDescent="0.2">
      <c r="A54" s="35">
        <f t="shared" si="1"/>
        <v>44446</v>
      </c>
      <c r="B54" s="36">
        <f>SUMIFS(СВЦЭМ!$D$39:$D$782,СВЦЭМ!$A$39:$A$782,$A54,СВЦЭМ!$B$39:$B$782,B$47)+'СЕТ СН'!$G$11+СВЦЭМ!$D$10+'СЕТ СН'!$G$5-'СЕТ СН'!$G$21</f>
        <v>3423.2222120800002</v>
      </c>
      <c r="C54" s="36">
        <f>SUMIFS(СВЦЭМ!$D$39:$D$782,СВЦЭМ!$A$39:$A$782,$A54,СВЦЭМ!$B$39:$B$782,C$47)+'СЕТ СН'!$G$11+СВЦЭМ!$D$10+'СЕТ СН'!$G$5-'СЕТ СН'!$G$21</f>
        <v>3514.7057338200002</v>
      </c>
      <c r="D54" s="36">
        <f>SUMIFS(СВЦЭМ!$D$39:$D$782,СВЦЭМ!$A$39:$A$782,$A54,СВЦЭМ!$B$39:$B$782,D$47)+'СЕТ СН'!$G$11+СВЦЭМ!$D$10+'СЕТ СН'!$G$5-'СЕТ СН'!$G$21</f>
        <v>3574.5138856000003</v>
      </c>
      <c r="E54" s="36">
        <f>SUMIFS(СВЦЭМ!$D$39:$D$782,СВЦЭМ!$A$39:$A$782,$A54,СВЦЭМ!$B$39:$B$782,E$47)+'СЕТ СН'!$G$11+СВЦЭМ!$D$10+'СЕТ СН'!$G$5-'СЕТ СН'!$G$21</f>
        <v>3562.2653603600002</v>
      </c>
      <c r="F54" s="36">
        <f>SUMIFS(СВЦЭМ!$D$39:$D$782,СВЦЭМ!$A$39:$A$782,$A54,СВЦЭМ!$B$39:$B$782,F$47)+'СЕТ СН'!$G$11+СВЦЭМ!$D$10+'СЕТ СН'!$G$5-'СЕТ СН'!$G$21</f>
        <v>3557.9544382700001</v>
      </c>
      <c r="G54" s="36">
        <f>SUMIFS(СВЦЭМ!$D$39:$D$782,СВЦЭМ!$A$39:$A$782,$A54,СВЦЭМ!$B$39:$B$782,G$47)+'СЕТ СН'!$G$11+СВЦЭМ!$D$10+'СЕТ СН'!$G$5-'СЕТ СН'!$G$21</f>
        <v>3563.4072097600001</v>
      </c>
      <c r="H54" s="36">
        <f>SUMIFS(СВЦЭМ!$D$39:$D$782,СВЦЭМ!$A$39:$A$782,$A54,СВЦЭМ!$B$39:$B$782,H$47)+'СЕТ СН'!$G$11+СВЦЭМ!$D$10+'СЕТ СН'!$G$5-'СЕТ СН'!$G$21</f>
        <v>3491.3436161899999</v>
      </c>
      <c r="I54" s="36">
        <f>SUMIFS(СВЦЭМ!$D$39:$D$782,СВЦЭМ!$A$39:$A$782,$A54,СВЦЭМ!$B$39:$B$782,I$47)+'СЕТ СН'!$G$11+СВЦЭМ!$D$10+'СЕТ СН'!$G$5-'СЕТ СН'!$G$21</f>
        <v>3409.1779732200002</v>
      </c>
      <c r="J54" s="36">
        <f>SUMIFS(СВЦЭМ!$D$39:$D$782,СВЦЭМ!$A$39:$A$782,$A54,СВЦЭМ!$B$39:$B$782,J$47)+'СЕТ СН'!$G$11+СВЦЭМ!$D$10+'СЕТ СН'!$G$5-'СЕТ СН'!$G$21</f>
        <v>3336.6350396000003</v>
      </c>
      <c r="K54" s="36">
        <f>SUMIFS(СВЦЭМ!$D$39:$D$782,СВЦЭМ!$A$39:$A$782,$A54,СВЦЭМ!$B$39:$B$782,K$47)+'СЕТ СН'!$G$11+СВЦЭМ!$D$10+'СЕТ СН'!$G$5-'СЕТ СН'!$G$21</f>
        <v>3330.2475906200002</v>
      </c>
      <c r="L54" s="36">
        <f>SUMIFS(СВЦЭМ!$D$39:$D$782,СВЦЭМ!$A$39:$A$782,$A54,СВЦЭМ!$B$39:$B$782,L$47)+'СЕТ СН'!$G$11+СВЦЭМ!$D$10+'СЕТ СН'!$G$5-'СЕТ СН'!$G$21</f>
        <v>3326.9703047600001</v>
      </c>
      <c r="M54" s="36">
        <f>SUMIFS(СВЦЭМ!$D$39:$D$782,СВЦЭМ!$A$39:$A$782,$A54,СВЦЭМ!$B$39:$B$782,M$47)+'СЕТ СН'!$G$11+СВЦЭМ!$D$10+'СЕТ СН'!$G$5-'СЕТ СН'!$G$21</f>
        <v>3321.7254502000001</v>
      </c>
      <c r="N54" s="36">
        <f>SUMIFS(СВЦЭМ!$D$39:$D$782,СВЦЭМ!$A$39:$A$782,$A54,СВЦЭМ!$B$39:$B$782,N$47)+'СЕТ СН'!$G$11+СВЦЭМ!$D$10+'СЕТ СН'!$G$5-'СЕТ СН'!$G$21</f>
        <v>3322.97441626</v>
      </c>
      <c r="O54" s="36">
        <f>SUMIFS(СВЦЭМ!$D$39:$D$782,СВЦЭМ!$A$39:$A$782,$A54,СВЦЭМ!$B$39:$B$782,O$47)+'СЕТ СН'!$G$11+СВЦЭМ!$D$10+'СЕТ СН'!$G$5-'СЕТ СН'!$G$21</f>
        <v>3347.9354307500003</v>
      </c>
      <c r="P54" s="36">
        <f>SUMIFS(СВЦЭМ!$D$39:$D$782,СВЦЭМ!$A$39:$A$782,$A54,СВЦЭМ!$B$39:$B$782,P$47)+'СЕТ СН'!$G$11+СВЦЭМ!$D$10+'СЕТ СН'!$G$5-'СЕТ СН'!$G$21</f>
        <v>3384.0774320099999</v>
      </c>
      <c r="Q54" s="36">
        <f>SUMIFS(СВЦЭМ!$D$39:$D$782,СВЦЭМ!$A$39:$A$782,$A54,СВЦЭМ!$B$39:$B$782,Q$47)+'СЕТ СН'!$G$11+СВЦЭМ!$D$10+'СЕТ СН'!$G$5-'СЕТ СН'!$G$21</f>
        <v>3390.89668454</v>
      </c>
      <c r="R54" s="36">
        <f>SUMIFS(СВЦЭМ!$D$39:$D$782,СВЦЭМ!$A$39:$A$782,$A54,СВЦЭМ!$B$39:$B$782,R$47)+'СЕТ СН'!$G$11+СВЦЭМ!$D$10+'СЕТ СН'!$G$5-'СЕТ СН'!$G$21</f>
        <v>3380.3682948000001</v>
      </c>
      <c r="S54" s="36">
        <f>SUMIFS(СВЦЭМ!$D$39:$D$782,СВЦЭМ!$A$39:$A$782,$A54,СВЦЭМ!$B$39:$B$782,S$47)+'СЕТ СН'!$G$11+СВЦЭМ!$D$10+'СЕТ СН'!$G$5-'СЕТ СН'!$G$21</f>
        <v>3354.63595154</v>
      </c>
      <c r="T54" s="36">
        <f>SUMIFS(СВЦЭМ!$D$39:$D$782,СВЦЭМ!$A$39:$A$782,$A54,СВЦЭМ!$B$39:$B$782,T$47)+'СЕТ СН'!$G$11+СВЦЭМ!$D$10+'СЕТ СН'!$G$5-'СЕТ СН'!$G$21</f>
        <v>3320.9305387300001</v>
      </c>
      <c r="U54" s="36">
        <f>SUMIFS(СВЦЭМ!$D$39:$D$782,СВЦЭМ!$A$39:$A$782,$A54,СВЦЭМ!$B$39:$B$782,U$47)+'СЕТ СН'!$G$11+СВЦЭМ!$D$10+'СЕТ СН'!$G$5-'СЕТ СН'!$G$21</f>
        <v>3309.7431749100001</v>
      </c>
      <c r="V54" s="36">
        <f>SUMIFS(СВЦЭМ!$D$39:$D$782,СВЦЭМ!$A$39:$A$782,$A54,СВЦЭМ!$B$39:$B$782,V$47)+'СЕТ СН'!$G$11+СВЦЭМ!$D$10+'СЕТ СН'!$G$5-'СЕТ СН'!$G$21</f>
        <v>3335.3111749700001</v>
      </c>
      <c r="W54" s="36">
        <f>SUMIFS(СВЦЭМ!$D$39:$D$782,СВЦЭМ!$A$39:$A$782,$A54,СВЦЭМ!$B$39:$B$782,W$47)+'СЕТ СН'!$G$11+СВЦЭМ!$D$10+'СЕТ СН'!$G$5-'СЕТ СН'!$G$21</f>
        <v>3330.1377657200001</v>
      </c>
      <c r="X54" s="36">
        <f>SUMIFS(СВЦЭМ!$D$39:$D$782,СВЦЭМ!$A$39:$A$782,$A54,СВЦЭМ!$B$39:$B$782,X$47)+'СЕТ СН'!$G$11+СВЦЭМ!$D$10+'СЕТ СН'!$G$5-'СЕТ СН'!$G$21</f>
        <v>3318.5385794399999</v>
      </c>
      <c r="Y54" s="36">
        <f>SUMIFS(СВЦЭМ!$D$39:$D$782,СВЦЭМ!$A$39:$A$782,$A54,СВЦЭМ!$B$39:$B$782,Y$47)+'СЕТ СН'!$G$11+СВЦЭМ!$D$10+'СЕТ СН'!$G$5-'СЕТ СН'!$G$21</f>
        <v>3371.92254112</v>
      </c>
    </row>
    <row r="55" spans="1:25" ht="15.75" x14ac:dyDescent="0.2">
      <c r="A55" s="35">
        <f t="shared" si="1"/>
        <v>44447</v>
      </c>
      <c r="B55" s="36">
        <f>SUMIFS(СВЦЭМ!$D$39:$D$782,СВЦЭМ!$A$39:$A$782,$A55,СВЦЭМ!$B$39:$B$782,B$47)+'СЕТ СН'!$G$11+СВЦЭМ!$D$10+'СЕТ СН'!$G$5-'СЕТ СН'!$G$21</f>
        <v>3480.5455343399999</v>
      </c>
      <c r="C55" s="36">
        <f>SUMIFS(СВЦЭМ!$D$39:$D$782,СВЦЭМ!$A$39:$A$782,$A55,СВЦЭМ!$B$39:$B$782,C$47)+'СЕТ СН'!$G$11+СВЦЭМ!$D$10+'СЕТ СН'!$G$5-'СЕТ СН'!$G$21</f>
        <v>3552.9932669099999</v>
      </c>
      <c r="D55" s="36">
        <f>SUMIFS(СВЦЭМ!$D$39:$D$782,СВЦЭМ!$A$39:$A$782,$A55,СВЦЭМ!$B$39:$B$782,D$47)+'СЕТ СН'!$G$11+СВЦЭМ!$D$10+'СЕТ СН'!$G$5-'СЕТ СН'!$G$21</f>
        <v>3608.3138866300001</v>
      </c>
      <c r="E55" s="36">
        <f>SUMIFS(СВЦЭМ!$D$39:$D$782,СВЦЭМ!$A$39:$A$782,$A55,СВЦЭМ!$B$39:$B$782,E$47)+'СЕТ СН'!$G$11+СВЦЭМ!$D$10+'СЕТ СН'!$G$5-'СЕТ СН'!$G$21</f>
        <v>3568.1662843599997</v>
      </c>
      <c r="F55" s="36">
        <f>SUMIFS(СВЦЭМ!$D$39:$D$782,СВЦЭМ!$A$39:$A$782,$A55,СВЦЭМ!$B$39:$B$782,F$47)+'СЕТ СН'!$G$11+СВЦЭМ!$D$10+'СЕТ СН'!$G$5-'СЕТ СН'!$G$21</f>
        <v>3555.5084848000001</v>
      </c>
      <c r="G55" s="36">
        <f>SUMIFS(СВЦЭМ!$D$39:$D$782,СВЦЭМ!$A$39:$A$782,$A55,СВЦЭМ!$B$39:$B$782,G$47)+'СЕТ СН'!$G$11+СВЦЭМ!$D$10+'СЕТ СН'!$G$5-'СЕТ СН'!$G$21</f>
        <v>3575.5363585300001</v>
      </c>
      <c r="H55" s="36">
        <f>SUMIFS(СВЦЭМ!$D$39:$D$782,СВЦЭМ!$A$39:$A$782,$A55,СВЦЭМ!$B$39:$B$782,H$47)+'СЕТ СН'!$G$11+СВЦЭМ!$D$10+'СЕТ СН'!$G$5-'СЕТ СН'!$G$21</f>
        <v>3535.7441693000001</v>
      </c>
      <c r="I55" s="36">
        <f>SUMIFS(СВЦЭМ!$D$39:$D$782,СВЦЭМ!$A$39:$A$782,$A55,СВЦЭМ!$B$39:$B$782,I$47)+'СЕТ СН'!$G$11+СВЦЭМ!$D$10+'СЕТ СН'!$G$5-'СЕТ СН'!$G$21</f>
        <v>3436.0840857500002</v>
      </c>
      <c r="J55" s="36">
        <f>SUMIFS(СВЦЭМ!$D$39:$D$782,СВЦЭМ!$A$39:$A$782,$A55,СВЦЭМ!$B$39:$B$782,J$47)+'СЕТ СН'!$G$11+СВЦЭМ!$D$10+'СЕТ СН'!$G$5-'СЕТ СН'!$G$21</f>
        <v>3351.5429312599999</v>
      </c>
      <c r="K55" s="36">
        <f>SUMIFS(СВЦЭМ!$D$39:$D$782,СВЦЭМ!$A$39:$A$782,$A55,СВЦЭМ!$B$39:$B$782,K$47)+'СЕТ СН'!$G$11+СВЦЭМ!$D$10+'СЕТ СН'!$G$5-'СЕТ СН'!$G$21</f>
        <v>3314.7953784800002</v>
      </c>
      <c r="L55" s="36">
        <f>SUMIFS(СВЦЭМ!$D$39:$D$782,СВЦЭМ!$A$39:$A$782,$A55,СВЦЭМ!$B$39:$B$782,L$47)+'СЕТ СН'!$G$11+СВЦЭМ!$D$10+'СЕТ СН'!$G$5-'СЕТ СН'!$G$21</f>
        <v>3311.1313014800003</v>
      </c>
      <c r="M55" s="36">
        <f>SUMIFS(СВЦЭМ!$D$39:$D$782,СВЦЭМ!$A$39:$A$782,$A55,СВЦЭМ!$B$39:$B$782,M$47)+'СЕТ СН'!$G$11+СВЦЭМ!$D$10+'СЕТ СН'!$G$5-'СЕТ СН'!$G$21</f>
        <v>3299.9597181900003</v>
      </c>
      <c r="N55" s="36">
        <f>SUMIFS(СВЦЭМ!$D$39:$D$782,СВЦЭМ!$A$39:$A$782,$A55,СВЦЭМ!$B$39:$B$782,N$47)+'СЕТ СН'!$G$11+СВЦЭМ!$D$10+'СЕТ СН'!$G$5-'СЕТ СН'!$G$21</f>
        <v>3304.06093994</v>
      </c>
      <c r="O55" s="36">
        <f>SUMIFS(СВЦЭМ!$D$39:$D$782,СВЦЭМ!$A$39:$A$782,$A55,СВЦЭМ!$B$39:$B$782,O$47)+'СЕТ СН'!$G$11+СВЦЭМ!$D$10+'СЕТ СН'!$G$5-'СЕТ СН'!$G$21</f>
        <v>3338.8376119300001</v>
      </c>
      <c r="P55" s="36">
        <f>SUMIFS(СВЦЭМ!$D$39:$D$782,СВЦЭМ!$A$39:$A$782,$A55,СВЦЭМ!$B$39:$B$782,P$47)+'СЕТ СН'!$G$11+СВЦЭМ!$D$10+'СЕТ СН'!$G$5-'СЕТ СН'!$G$21</f>
        <v>3371.4816624300001</v>
      </c>
      <c r="Q55" s="36">
        <f>SUMIFS(СВЦЭМ!$D$39:$D$782,СВЦЭМ!$A$39:$A$782,$A55,СВЦЭМ!$B$39:$B$782,Q$47)+'СЕТ СН'!$G$11+СВЦЭМ!$D$10+'СЕТ СН'!$G$5-'СЕТ СН'!$G$21</f>
        <v>3369.8741597600001</v>
      </c>
      <c r="R55" s="36">
        <f>SUMIFS(СВЦЭМ!$D$39:$D$782,СВЦЭМ!$A$39:$A$782,$A55,СВЦЭМ!$B$39:$B$782,R$47)+'СЕТ СН'!$G$11+СВЦЭМ!$D$10+'СЕТ СН'!$G$5-'СЕТ СН'!$G$21</f>
        <v>3368.7689780300002</v>
      </c>
      <c r="S55" s="36">
        <f>SUMIFS(СВЦЭМ!$D$39:$D$782,СВЦЭМ!$A$39:$A$782,$A55,СВЦЭМ!$B$39:$B$782,S$47)+'СЕТ СН'!$G$11+СВЦЭМ!$D$10+'СЕТ СН'!$G$5-'СЕТ СН'!$G$21</f>
        <v>3340.4360000200004</v>
      </c>
      <c r="T55" s="36">
        <f>SUMIFS(СВЦЭМ!$D$39:$D$782,СВЦЭМ!$A$39:$A$782,$A55,СВЦЭМ!$B$39:$B$782,T$47)+'СЕТ СН'!$G$11+СВЦЭМ!$D$10+'СЕТ СН'!$G$5-'СЕТ СН'!$G$21</f>
        <v>3306.62957646</v>
      </c>
      <c r="U55" s="36">
        <f>SUMIFS(СВЦЭМ!$D$39:$D$782,СВЦЭМ!$A$39:$A$782,$A55,СВЦЭМ!$B$39:$B$782,U$47)+'СЕТ СН'!$G$11+СВЦЭМ!$D$10+'СЕТ СН'!$G$5-'СЕТ СН'!$G$21</f>
        <v>3304.7072529400002</v>
      </c>
      <c r="V55" s="36">
        <f>SUMIFS(СВЦЭМ!$D$39:$D$782,СВЦЭМ!$A$39:$A$782,$A55,СВЦЭМ!$B$39:$B$782,V$47)+'СЕТ СН'!$G$11+СВЦЭМ!$D$10+'СЕТ СН'!$G$5-'СЕТ СН'!$G$21</f>
        <v>3297.31348944</v>
      </c>
      <c r="W55" s="36">
        <f>SUMIFS(СВЦЭМ!$D$39:$D$782,СВЦЭМ!$A$39:$A$782,$A55,СВЦЭМ!$B$39:$B$782,W$47)+'СЕТ СН'!$G$11+СВЦЭМ!$D$10+'СЕТ СН'!$G$5-'СЕТ СН'!$G$21</f>
        <v>3292.0166574100003</v>
      </c>
      <c r="X55" s="36">
        <f>SUMIFS(СВЦЭМ!$D$39:$D$782,СВЦЭМ!$A$39:$A$782,$A55,СВЦЭМ!$B$39:$B$782,X$47)+'СЕТ СН'!$G$11+СВЦЭМ!$D$10+'СЕТ СН'!$G$5-'СЕТ СН'!$G$21</f>
        <v>3323.3161642800001</v>
      </c>
      <c r="Y55" s="36">
        <f>SUMIFS(СВЦЭМ!$D$39:$D$782,СВЦЭМ!$A$39:$A$782,$A55,СВЦЭМ!$B$39:$B$782,Y$47)+'СЕТ СН'!$G$11+СВЦЭМ!$D$10+'СЕТ СН'!$G$5-'СЕТ СН'!$G$21</f>
        <v>3382.5758207500003</v>
      </c>
    </row>
    <row r="56" spans="1:25" ht="15.75" x14ac:dyDescent="0.2">
      <c r="A56" s="35">
        <f t="shared" si="1"/>
        <v>44448</v>
      </c>
      <c r="B56" s="36">
        <f>SUMIFS(СВЦЭМ!$D$39:$D$782,СВЦЭМ!$A$39:$A$782,$A56,СВЦЭМ!$B$39:$B$782,B$47)+'СЕТ СН'!$G$11+СВЦЭМ!$D$10+'СЕТ СН'!$G$5-'СЕТ СН'!$G$21</f>
        <v>3496.1429548000001</v>
      </c>
      <c r="C56" s="36">
        <f>SUMIFS(СВЦЭМ!$D$39:$D$782,СВЦЭМ!$A$39:$A$782,$A56,СВЦЭМ!$B$39:$B$782,C$47)+'СЕТ СН'!$G$11+СВЦЭМ!$D$10+'СЕТ СН'!$G$5-'СЕТ СН'!$G$21</f>
        <v>3584.2937111199999</v>
      </c>
      <c r="D56" s="36">
        <f>SUMIFS(СВЦЭМ!$D$39:$D$782,СВЦЭМ!$A$39:$A$782,$A56,СВЦЭМ!$B$39:$B$782,D$47)+'СЕТ СН'!$G$11+СВЦЭМ!$D$10+'СЕТ СН'!$G$5-'СЕТ СН'!$G$21</f>
        <v>3649.4434972999998</v>
      </c>
      <c r="E56" s="36">
        <f>SUMIFS(СВЦЭМ!$D$39:$D$782,СВЦЭМ!$A$39:$A$782,$A56,СВЦЭМ!$B$39:$B$782,E$47)+'СЕТ СН'!$G$11+СВЦЭМ!$D$10+'СЕТ СН'!$G$5-'СЕТ СН'!$G$21</f>
        <v>3666.3055124900002</v>
      </c>
      <c r="F56" s="36">
        <f>SUMIFS(СВЦЭМ!$D$39:$D$782,СВЦЭМ!$A$39:$A$782,$A56,СВЦЭМ!$B$39:$B$782,F$47)+'СЕТ СН'!$G$11+СВЦЭМ!$D$10+'СЕТ СН'!$G$5-'СЕТ СН'!$G$21</f>
        <v>3673.0406228700003</v>
      </c>
      <c r="G56" s="36">
        <f>SUMIFS(СВЦЭМ!$D$39:$D$782,СВЦЭМ!$A$39:$A$782,$A56,СВЦЭМ!$B$39:$B$782,G$47)+'СЕТ СН'!$G$11+СВЦЭМ!$D$10+'СЕТ СН'!$G$5-'СЕТ СН'!$G$21</f>
        <v>3654.7221894499999</v>
      </c>
      <c r="H56" s="36">
        <f>SUMIFS(СВЦЭМ!$D$39:$D$782,СВЦЭМ!$A$39:$A$782,$A56,СВЦЭМ!$B$39:$B$782,H$47)+'СЕТ СН'!$G$11+СВЦЭМ!$D$10+'СЕТ СН'!$G$5-'СЕТ СН'!$G$21</f>
        <v>3590.25764291</v>
      </c>
      <c r="I56" s="36">
        <f>SUMIFS(СВЦЭМ!$D$39:$D$782,СВЦЭМ!$A$39:$A$782,$A56,СВЦЭМ!$B$39:$B$782,I$47)+'СЕТ СН'!$G$11+СВЦЭМ!$D$10+'СЕТ СН'!$G$5-'СЕТ СН'!$G$21</f>
        <v>3487.12677575</v>
      </c>
      <c r="J56" s="36">
        <f>SUMIFS(СВЦЭМ!$D$39:$D$782,СВЦЭМ!$A$39:$A$782,$A56,СВЦЭМ!$B$39:$B$782,J$47)+'СЕТ СН'!$G$11+СВЦЭМ!$D$10+'СЕТ СН'!$G$5-'СЕТ СН'!$G$21</f>
        <v>3392.3672688200004</v>
      </c>
      <c r="K56" s="36">
        <f>SUMIFS(СВЦЭМ!$D$39:$D$782,СВЦЭМ!$A$39:$A$782,$A56,СВЦЭМ!$B$39:$B$782,K$47)+'СЕТ СН'!$G$11+СВЦЭМ!$D$10+'СЕТ СН'!$G$5-'СЕТ СН'!$G$21</f>
        <v>3354.15116588</v>
      </c>
      <c r="L56" s="36">
        <f>SUMIFS(СВЦЭМ!$D$39:$D$782,СВЦЭМ!$A$39:$A$782,$A56,СВЦЭМ!$B$39:$B$782,L$47)+'СЕТ СН'!$G$11+СВЦЭМ!$D$10+'СЕТ СН'!$G$5-'СЕТ СН'!$G$21</f>
        <v>3346.0965228900004</v>
      </c>
      <c r="M56" s="36">
        <f>SUMIFS(СВЦЭМ!$D$39:$D$782,СВЦЭМ!$A$39:$A$782,$A56,СВЦЭМ!$B$39:$B$782,M$47)+'СЕТ СН'!$G$11+СВЦЭМ!$D$10+'СЕТ СН'!$G$5-'СЕТ СН'!$G$21</f>
        <v>3333.7641542300003</v>
      </c>
      <c r="N56" s="36">
        <f>SUMIFS(СВЦЭМ!$D$39:$D$782,СВЦЭМ!$A$39:$A$782,$A56,СВЦЭМ!$B$39:$B$782,N$47)+'СЕТ СН'!$G$11+СВЦЭМ!$D$10+'СЕТ СН'!$G$5-'СЕТ СН'!$G$21</f>
        <v>3337.3717671300001</v>
      </c>
      <c r="O56" s="36">
        <f>SUMIFS(СВЦЭМ!$D$39:$D$782,СВЦЭМ!$A$39:$A$782,$A56,СВЦЭМ!$B$39:$B$782,O$47)+'СЕТ СН'!$G$11+СВЦЭМ!$D$10+'СЕТ СН'!$G$5-'СЕТ СН'!$G$21</f>
        <v>3366.8530200900004</v>
      </c>
      <c r="P56" s="36">
        <f>SUMIFS(СВЦЭМ!$D$39:$D$782,СВЦЭМ!$A$39:$A$782,$A56,СВЦЭМ!$B$39:$B$782,P$47)+'СЕТ СН'!$G$11+СВЦЭМ!$D$10+'СЕТ СН'!$G$5-'СЕТ СН'!$G$21</f>
        <v>3401.7909507200002</v>
      </c>
      <c r="Q56" s="36">
        <f>SUMIFS(СВЦЭМ!$D$39:$D$782,СВЦЭМ!$A$39:$A$782,$A56,СВЦЭМ!$B$39:$B$782,Q$47)+'СЕТ СН'!$G$11+СВЦЭМ!$D$10+'СЕТ СН'!$G$5-'СЕТ СН'!$G$21</f>
        <v>3411.73151981</v>
      </c>
      <c r="R56" s="36">
        <f>SUMIFS(СВЦЭМ!$D$39:$D$782,СВЦЭМ!$A$39:$A$782,$A56,СВЦЭМ!$B$39:$B$782,R$47)+'СЕТ СН'!$G$11+СВЦЭМ!$D$10+'СЕТ СН'!$G$5-'СЕТ СН'!$G$21</f>
        <v>3402.2987721500003</v>
      </c>
      <c r="S56" s="36">
        <f>SUMIFS(СВЦЭМ!$D$39:$D$782,СВЦЭМ!$A$39:$A$782,$A56,СВЦЭМ!$B$39:$B$782,S$47)+'СЕТ СН'!$G$11+СВЦЭМ!$D$10+'СЕТ СН'!$G$5-'СЕТ СН'!$G$21</f>
        <v>3375.0709841900002</v>
      </c>
      <c r="T56" s="36">
        <f>SUMIFS(СВЦЭМ!$D$39:$D$782,СВЦЭМ!$A$39:$A$782,$A56,СВЦЭМ!$B$39:$B$782,T$47)+'СЕТ СН'!$G$11+СВЦЭМ!$D$10+'СЕТ СН'!$G$5-'СЕТ СН'!$G$21</f>
        <v>3340.0124984700001</v>
      </c>
      <c r="U56" s="36">
        <f>SUMIFS(СВЦЭМ!$D$39:$D$782,СВЦЭМ!$A$39:$A$782,$A56,СВЦЭМ!$B$39:$B$782,U$47)+'СЕТ СН'!$G$11+СВЦЭМ!$D$10+'СЕТ СН'!$G$5-'СЕТ СН'!$G$21</f>
        <v>3326.3556413300003</v>
      </c>
      <c r="V56" s="36">
        <f>SUMIFS(СВЦЭМ!$D$39:$D$782,СВЦЭМ!$A$39:$A$782,$A56,СВЦЭМ!$B$39:$B$782,V$47)+'СЕТ СН'!$G$11+СВЦЭМ!$D$10+'СЕТ СН'!$G$5-'СЕТ СН'!$G$21</f>
        <v>3338.2173689800002</v>
      </c>
      <c r="W56" s="36">
        <f>SUMIFS(СВЦЭМ!$D$39:$D$782,СВЦЭМ!$A$39:$A$782,$A56,СВЦЭМ!$B$39:$B$782,W$47)+'СЕТ СН'!$G$11+СВЦЭМ!$D$10+'СЕТ СН'!$G$5-'СЕТ СН'!$G$21</f>
        <v>3324.8126787800002</v>
      </c>
      <c r="X56" s="36">
        <f>SUMIFS(СВЦЭМ!$D$39:$D$782,СВЦЭМ!$A$39:$A$782,$A56,СВЦЭМ!$B$39:$B$782,X$47)+'СЕТ СН'!$G$11+СВЦЭМ!$D$10+'СЕТ СН'!$G$5-'СЕТ СН'!$G$21</f>
        <v>3486.5169917500002</v>
      </c>
      <c r="Y56" s="36">
        <f>SUMIFS(СВЦЭМ!$D$39:$D$782,СВЦЭМ!$A$39:$A$782,$A56,СВЦЭМ!$B$39:$B$782,Y$47)+'СЕТ СН'!$G$11+СВЦЭМ!$D$10+'СЕТ СН'!$G$5-'СЕТ СН'!$G$21</f>
        <v>3472.5077591899999</v>
      </c>
    </row>
    <row r="57" spans="1:25" ht="15.75" x14ac:dyDescent="0.2">
      <c r="A57" s="35">
        <f t="shared" si="1"/>
        <v>44449</v>
      </c>
      <c r="B57" s="36">
        <f>SUMIFS(СВЦЭМ!$D$39:$D$782,СВЦЭМ!$A$39:$A$782,$A57,СВЦЭМ!$B$39:$B$782,B$47)+'СЕТ СН'!$G$11+СВЦЭМ!$D$10+'СЕТ СН'!$G$5-'СЕТ СН'!$G$21</f>
        <v>3453.4258662100001</v>
      </c>
      <c r="C57" s="36">
        <f>SUMIFS(СВЦЭМ!$D$39:$D$782,СВЦЭМ!$A$39:$A$782,$A57,СВЦЭМ!$B$39:$B$782,C$47)+'СЕТ СН'!$G$11+СВЦЭМ!$D$10+'СЕТ СН'!$G$5-'СЕТ СН'!$G$21</f>
        <v>3540.70999398</v>
      </c>
      <c r="D57" s="36">
        <f>SUMIFS(СВЦЭМ!$D$39:$D$782,СВЦЭМ!$A$39:$A$782,$A57,СВЦЭМ!$B$39:$B$782,D$47)+'СЕТ СН'!$G$11+СВЦЭМ!$D$10+'СЕТ СН'!$G$5-'СЕТ СН'!$G$21</f>
        <v>3595.37468154</v>
      </c>
      <c r="E57" s="36">
        <f>SUMIFS(СВЦЭМ!$D$39:$D$782,СВЦЭМ!$A$39:$A$782,$A57,СВЦЭМ!$B$39:$B$782,E$47)+'СЕТ СН'!$G$11+СВЦЭМ!$D$10+'СЕТ СН'!$G$5-'СЕТ СН'!$G$21</f>
        <v>3623.33986796</v>
      </c>
      <c r="F57" s="36">
        <f>SUMIFS(СВЦЭМ!$D$39:$D$782,СВЦЭМ!$A$39:$A$782,$A57,СВЦЭМ!$B$39:$B$782,F$47)+'СЕТ СН'!$G$11+СВЦЭМ!$D$10+'СЕТ СН'!$G$5-'СЕТ СН'!$G$21</f>
        <v>3591.1867597999999</v>
      </c>
      <c r="G57" s="36">
        <f>SUMIFS(СВЦЭМ!$D$39:$D$782,СВЦЭМ!$A$39:$A$782,$A57,СВЦЭМ!$B$39:$B$782,G$47)+'СЕТ СН'!$G$11+СВЦЭМ!$D$10+'СЕТ СН'!$G$5-'СЕТ СН'!$G$21</f>
        <v>3567.04087798</v>
      </c>
      <c r="H57" s="36">
        <f>SUMIFS(СВЦЭМ!$D$39:$D$782,СВЦЭМ!$A$39:$A$782,$A57,СВЦЭМ!$B$39:$B$782,H$47)+'СЕТ СН'!$G$11+СВЦЭМ!$D$10+'СЕТ СН'!$G$5-'СЕТ СН'!$G$21</f>
        <v>3503.7194909999998</v>
      </c>
      <c r="I57" s="36">
        <f>SUMIFS(СВЦЭМ!$D$39:$D$782,СВЦЭМ!$A$39:$A$782,$A57,СВЦЭМ!$B$39:$B$782,I$47)+'СЕТ СН'!$G$11+СВЦЭМ!$D$10+'СЕТ СН'!$G$5-'СЕТ СН'!$G$21</f>
        <v>3407.9516226000001</v>
      </c>
      <c r="J57" s="36">
        <f>SUMIFS(СВЦЭМ!$D$39:$D$782,СВЦЭМ!$A$39:$A$782,$A57,СВЦЭМ!$B$39:$B$782,J$47)+'СЕТ СН'!$G$11+СВЦЭМ!$D$10+'СЕТ СН'!$G$5-'СЕТ СН'!$G$21</f>
        <v>3310.9087250400003</v>
      </c>
      <c r="K57" s="36">
        <f>SUMIFS(СВЦЭМ!$D$39:$D$782,СВЦЭМ!$A$39:$A$782,$A57,СВЦЭМ!$B$39:$B$782,K$47)+'СЕТ СН'!$G$11+СВЦЭМ!$D$10+'СЕТ СН'!$G$5-'СЕТ СН'!$G$21</f>
        <v>3279.4576871400004</v>
      </c>
      <c r="L57" s="36">
        <f>SUMIFS(СВЦЭМ!$D$39:$D$782,СВЦЭМ!$A$39:$A$782,$A57,СВЦЭМ!$B$39:$B$782,L$47)+'СЕТ СН'!$G$11+СВЦЭМ!$D$10+'СЕТ СН'!$G$5-'СЕТ СН'!$G$21</f>
        <v>3268.7913670800003</v>
      </c>
      <c r="M57" s="36">
        <f>SUMIFS(СВЦЭМ!$D$39:$D$782,СВЦЭМ!$A$39:$A$782,$A57,СВЦЭМ!$B$39:$B$782,M$47)+'СЕТ СН'!$G$11+СВЦЭМ!$D$10+'СЕТ СН'!$G$5-'СЕТ СН'!$G$21</f>
        <v>3260.7524326299999</v>
      </c>
      <c r="N57" s="36">
        <f>SUMIFS(СВЦЭМ!$D$39:$D$782,СВЦЭМ!$A$39:$A$782,$A57,СВЦЭМ!$B$39:$B$782,N$47)+'СЕТ СН'!$G$11+СВЦЭМ!$D$10+'СЕТ СН'!$G$5-'СЕТ СН'!$G$21</f>
        <v>3266.3947146400001</v>
      </c>
      <c r="O57" s="36">
        <f>SUMIFS(СВЦЭМ!$D$39:$D$782,СВЦЭМ!$A$39:$A$782,$A57,СВЦЭМ!$B$39:$B$782,O$47)+'СЕТ СН'!$G$11+СВЦЭМ!$D$10+'СЕТ СН'!$G$5-'СЕТ СН'!$G$21</f>
        <v>3297.4352984300003</v>
      </c>
      <c r="P57" s="36">
        <f>SUMIFS(СВЦЭМ!$D$39:$D$782,СВЦЭМ!$A$39:$A$782,$A57,СВЦЭМ!$B$39:$B$782,P$47)+'СЕТ СН'!$G$11+СВЦЭМ!$D$10+'СЕТ СН'!$G$5-'СЕТ СН'!$G$21</f>
        <v>3317.1936651599999</v>
      </c>
      <c r="Q57" s="36">
        <f>SUMIFS(СВЦЭМ!$D$39:$D$782,СВЦЭМ!$A$39:$A$782,$A57,СВЦЭМ!$B$39:$B$782,Q$47)+'СЕТ СН'!$G$11+СВЦЭМ!$D$10+'СЕТ СН'!$G$5-'СЕТ СН'!$G$21</f>
        <v>3333.3413186900002</v>
      </c>
      <c r="R57" s="36">
        <f>SUMIFS(СВЦЭМ!$D$39:$D$782,СВЦЭМ!$A$39:$A$782,$A57,СВЦЭМ!$B$39:$B$782,R$47)+'СЕТ СН'!$G$11+СВЦЭМ!$D$10+'СЕТ СН'!$G$5-'СЕТ СН'!$G$21</f>
        <v>3337.6560178300001</v>
      </c>
      <c r="S57" s="36">
        <f>SUMIFS(СВЦЭМ!$D$39:$D$782,СВЦЭМ!$A$39:$A$782,$A57,СВЦЭМ!$B$39:$B$782,S$47)+'СЕТ СН'!$G$11+СВЦЭМ!$D$10+'СЕТ СН'!$G$5-'СЕТ СН'!$G$21</f>
        <v>3314.3868473800003</v>
      </c>
      <c r="T57" s="36">
        <f>SUMIFS(СВЦЭМ!$D$39:$D$782,СВЦЭМ!$A$39:$A$782,$A57,СВЦЭМ!$B$39:$B$782,T$47)+'СЕТ СН'!$G$11+СВЦЭМ!$D$10+'СЕТ СН'!$G$5-'СЕТ СН'!$G$21</f>
        <v>3275.5554508900004</v>
      </c>
      <c r="U57" s="36">
        <f>SUMIFS(СВЦЭМ!$D$39:$D$782,СВЦЭМ!$A$39:$A$782,$A57,СВЦЭМ!$B$39:$B$782,U$47)+'СЕТ СН'!$G$11+СВЦЭМ!$D$10+'СЕТ СН'!$G$5-'СЕТ СН'!$G$21</f>
        <v>3246.1734855300001</v>
      </c>
      <c r="V57" s="36">
        <f>SUMIFS(СВЦЭМ!$D$39:$D$782,СВЦЭМ!$A$39:$A$782,$A57,СВЦЭМ!$B$39:$B$782,V$47)+'СЕТ СН'!$G$11+СВЦЭМ!$D$10+'СЕТ СН'!$G$5-'СЕТ СН'!$G$21</f>
        <v>3256.0399703700004</v>
      </c>
      <c r="W57" s="36">
        <f>SUMIFS(СВЦЭМ!$D$39:$D$782,СВЦЭМ!$A$39:$A$782,$A57,СВЦЭМ!$B$39:$B$782,W$47)+'СЕТ СН'!$G$11+СВЦЭМ!$D$10+'СЕТ СН'!$G$5-'СЕТ СН'!$G$21</f>
        <v>3246.25672063</v>
      </c>
      <c r="X57" s="36">
        <f>SUMIFS(СВЦЭМ!$D$39:$D$782,СВЦЭМ!$A$39:$A$782,$A57,СВЦЭМ!$B$39:$B$782,X$47)+'СЕТ СН'!$G$11+СВЦЭМ!$D$10+'СЕТ СН'!$G$5-'СЕТ СН'!$G$21</f>
        <v>3266.7983698500002</v>
      </c>
      <c r="Y57" s="36">
        <f>SUMIFS(СВЦЭМ!$D$39:$D$782,СВЦЭМ!$A$39:$A$782,$A57,СВЦЭМ!$B$39:$B$782,Y$47)+'СЕТ СН'!$G$11+СВЦЭМ!$D$10+'СЕТ СН'!$G$5-'СЕТ СН'!$G$21</f>
        <v>3303.26626433</v>
      </c>
    </row>
    <row r="58" spans="1:25" ht="15.75" x14ac:dyDescent="0.2">
      <c r="A58" s="35">
        <f t="shared" si="1"/>
        <v>44450</v>
      </c>
      <c r="B58" s="36">
        <f>SUMIFS(СВЦЭМ!$D$39:$D$782,СВЦЭМ!$A$39:$A$782,$A58,СВЦЭМ!$B$39:$B$782,B$47)+'СЕТ СН'!$G$11+СВЦЭМ!$D$10+'СЕТ СН'!$G$5-'СЕТ СН'!$G$21</f>
        <v>3402.7188284600002</v>
      </c>
      <c r="C58" s="36">
        <f>SUMIFS(СВЦЭМ!$D$39:$D$782,СВЦЭМ!$A$39:$A$782,$A58,СВЦЭМ!$B$39:$B$782,C$47)+'СЕТ СН'!$G$11+СВЦЭМ!$D$10+'СЕТ СН'!$G$5-'СЕТ СН'!$G$21</f>
        <v>3480.6691631800004</v>
      </c>
      <c r="D58" s="36">
        <f>SUMIFS(СВЦЭМ!$D$39:$D$782,СВЦЭМ!$A$39:$A$782,$A58,СВЦЭМ!$B$39:$B$782,D$47)+'СЕТ СН'!$G$11+СВЦЭМ!$D$10+'СЕТ СН'!$G$5-'СЕТ СН'!$G$21</f>
        <v>3537.41182536</v>
      </c>
      <c r="E58" s="36">
        <f>SUMIFS(СВЦЭМ!$D$39:$D$782,СВЦЭМ!$A$39:$A$782,$A58,СВЦЭМ!$B$39:$B$782,E$47)+'СЕТ СН'!$G$11+СВЦЭМ!$D$10+'СЕТ СН'!$G$5-'СЕТ СН'!$G$21</f>
        <v>3564.07857526</v>
      </c>
      <c r="F58" s="36">
        <f>SUMIFS(СВЦЭМ!$D$39:$D$782,СВЦЭМ!$A$39:$A$782,$A58,СВЦЭМ!$B$39:$B$782,F$47)+'СЕТ СН'!$G$11+СВЦЭМ!$D$10+'СЕТ СН'!$G$5-'СЕТ СН'!$G$21</f>
        <v>3578.6841432600004</v>
      </c>
      <c r="G58" s="36">
        <f>SUMIFS(СВЦЭМ!$D$39:$D$782,СВЦЭМ!$A$39:$A$782,$A58,СВЦЭМ!$B$39:$B$782,G$47)+'СЕТ СН'!$G$11+СВЦЭМ!$D$10+'СЕТ СН'!$G$5-'СЕТ СН'!$G$21</f>
        <v>3566.5650150500001</v>
      </c>
      <c r="H58" s="36">
        <f>SUMIFS(СВЦЭМ!$D$39:$D$782,СВЦЭМ!$A$39:$A$782,$A58,СВЦЭМ!$B$39:$B$782,H$47)+'СЕТ СН'!$G$11+СВЦЭМ!$D$10+'СЕТ СН'!$G$5-'СЕТ СН'!$G$21</f>
        <v>3527.7907058300002</v>
      </c>
      <c r="I58" s="36">
        <f>SUMIFS(СВЦЭМ!$D$39:$D$782,СВЦЭМ!$A$39:$A$782,$A58,СВЦЭМ!$B$39:$B$782,I$47)+'СЕТ СН'!$G$11+СВЦЭМ!$D$10+'СЕТ СН'!$G$5-'СЕТ СН'!$G$21</f>
        <v>3447.4727489200004</v>
      </c>
      <c r="J58" s="36">
        <f>SUMIFS(СВЦЭМ!$D$39:$D$782,СВЦЭМ!$A$39:$A$782,$A58,СВЦЭМ!$B$39:$B$782,J$47)+'СЕТ СН'!$G$11+СВЦЭМ!$D$10+'СЕТ СН'!$G$5-'СЕТ СН'!$G$21</f>
        <v>3359.0972316800003</v>
      </c>
      <c r="K58" s="36">
        <f>SUMIFS(СВЦЭМ!$D$39:$D$782,СВЦЭМ!$A$39:$A$782,$A58,СВЦЭМ!$B$39:$B$782,K$47)+'СЕТ СН'!$G$11+СВЦЭМ!$D$10+'СЕТ СН'!$G$5-'СЕТ СН'!$G$21</f>
        <v>3302.4574287400001</v>
      </c>
      <c r="L58" s="36">
        <f>SUMIFS(СВЦЭМ!$D$39:$D$782,СВЦЭМ!$A$39:$A$782,$A58,СВЦЭМ!$B$39:$B$782,L$47)+'СЕТ СН'!$G$11+СВЦЭМ!$D$10+'СЕТ СН'!$G$5-'СЕТ СН'!$G$21</f>
        <v>3297.6662708900003</v>
      </c>
      <c r="M58" s="36">
        <f>SUMIFS(СВЦЭМ!$D$39:$D$782,СВЦЭМ!$A$39:$A$782,$A58,СВЦЭМ!$B$39:$B$782,M$47)+'СЕТ СН'!$G$11+СВЦЭМ!$D$10+'СЕТ СН'!$G$5-'СЕТ СН'!$G$21</f>
        <v>3284.0110953900003</v>
      </c>
      <c r="N58" s="36">
        <f>SUMIFS(СВЦЭМ!$D$39:$D$782,СВЦЭМ!$A$39:$A$782,$A58,СВЦЭМ!$B$39:$B$782,N$47)+'СЕТ СН'!$G$11+СВЦЭМ!$D$10+'СЕТ СН'!$G$5-'СЕТ СН'!$G$21</f>
        <v>3283.2752187900001</v>
      </c>
      <c r="O58" s="36">
        <f>SUMIFS(СВЦЭМ!$D$39:$D$782,СВЦЭМ!$A$39:$A$782,$A58,СВЦЭМ!$B$39:$B$782,O$47)+'СЕТ СН'!$G$11+СВЦЭМ!$D$10+'СЕТ СН'!$G$5-'СЕТ СН'!$G$21</f>
        <v>3304.0199026600003</v>
      </c>
      <c r="P58" s="36">
        <f>SUMIFS(СВЦЭМ!$D$39:$D$782,СВЦЭМ!$A$39:$A$782,$A58,СВЦЭМ!$B$39:$B$782,P$47)+'СЕТ СН'!$G$11+СВЦЭМ!$D$10+'СЕТ СН'!$G$5-'СЕТ СН'!$G$21</f>
        <v>3337.4085136900003</v>
      </c>
      <c r="Q58" s="36">
        <f>SUMIFS(СВЦЭМ!$D$39:$D$782,СВЦЭМ!$A$39:$A$782,$A58,СВЦЭМ!$B$39:$B$782,Q$47)+'СЕТ СН'!$G$11+СВЦЭМ!$D$10+'СЕТ СН'!$G$5-'СЕТ СН'!$G$21</f>
        <v>3359.8396346100003</v>
      </c>
      <c r="R58" s="36">
        <f>SUMIFS(СВЦЭМ!$D$39:$D$782,СВЦЭМ!$A$39:$A$782,$A58,СВЦЭМ!$B$39:$B$782,R$47)+'СЕТ СН'!$G$11+СВЦЭМ!$D$10+'СЕТ СН'!$G$5-'СЕТ СН'!$G$21</f>
        <v>3356.50918701</v>
      </c>
      <c r="S58" s="36">
        <f>SUMIFS(СВЦЭМ!$D$39:$D$782,СВЦЭМ!$A$39:$A$782,$A58,СВЦЭМ!$B$39:$B$782,S$47)+'СЕТ СН'!$G$11+СВЦЭМ!$D$10+'СЕТ СН'!$G$5-'СЕТ СН'!$G$21</f>
        <v>3344.4603492700003</v>
      </c>
      <c r="T58" s="36">
        <f>SUMIFS(СВЦЭМ!$D$39:$D$782,СВЦЭМ!$A$39:$A$782,$A58,СВЦЭМ!$B$39:$B$782,T$47)+'СЕТ СН'!$G$11+СВЦЭМ!$D$10+'СЕТ СН'!$G$5-'СЕТ СН'!$G$21</f>
        <v>3297.2340991800002</v>
      </c>
      <c r="U58" s="36">
        <f>SUMIFS(СВЦЭМ!$D$39:$D$782,СВЦЭМ!$A$39:$A$782,$A58,СВЦЭМ!$B$39:$B$782,U$47)+'СЕТ СН'!$G$11+СВЦЭМ!$D$10+'СЕТ СН'!$G$5-'СЕТ СН'!$G$21</f>
        <v>3261.1135490700003</v>
      </c>
      <c r="V58" s="36">
        <f>SUMIFS(СВЦЭМ!$D$39:$D$782,СВЦЭМ!$A$39:$A$782,$A58,СВЦЭМ!$B$39:$B$782,V$47)+'СЕТ СН'!$G$11+СВЦЭМ!$D$10+'СЕТ СН'!$G$5-'СЕТ СН'!$G$21</f>
        <v>3255.7559794400004</v>
      </c>
      <c r="W58" s="36">
        <f>SUMIFS(СВЦЭМ!$D$39:$D$782,СВЦЭМ!$A$39:$A$782,$A58,СВЦЭМ!$B$39:$B$782,W$47)+'СЕТ СН'!$G$11+СВЦЭМ!$D$10+'СЕТ СН'!$G$5-'СЕТ СН'!$G$21</f>
        <v>3270.9724082600001</v>
      </c>
      <c r="X58" s="36">
        <f>SUMIFS(СВЦЭМ!$D$39:$D$782,СВЦЭМ!$A$39:$A$782,$A58,СВЦЭМ!$B$39:$B$782,X$47)+'СЕТ СН'!$G$11+СВЦЭМ!$D$10+'СЕТ СН'!$G$5-'СЕТ СН'!$G$21</f>
        <v>3316.0014781100003</v>
      </c>
      <c r="Y58" s="36">
        <f>SUMIFS(СВЦЭМ!$D$39:$D$782,СВЦЭМ!$A$39:$A$782,$A58,СВЦЭМ!$B$39:$B$782,Y$47)+'СЕТ СН'!$G$11+СВЦЭМ!$D$10+'СЕТ СН'!$G$5-'СЕТ СН'!$G$21</f>
        <v>3379.2075309300003</v>
      </c>
    </row>
    <row r="59" spans="1:25" ht="15.75" x14ac:dyDescent="0.2">
      <c r="A59" s="35">
        <f t="shared" si="1"/>
        <v>44451</v>
      </c>
      <c r="B59" s="36">
        <f>SUMIFS(СВЦЭМ!$D$39:$D$782,СВЦЭМ!$A$39:$A$782,$A59,СВЦЭМ!$B$39:$B$782,B$47)+'СЕТ СН'!$G$11+СВЦЭМ!$D$10+'СЕТ СН'!$G$5-'СЕТ СН'!$G$21</f>
        <v>3417.4676980700001</v>
      </c>
      <c r="C59" s="36">
        <f>SUMIFS(СВЦЭМ!$D$39:$D$782,СВЦЭМ!$A$39:$A$782,$A59,СВЦЭМ!$B$39:$B$782,C$47)+'СЕТ СН'!$G$11+СВЦЭМ!$D$10+'СЕТ СН'!$G$5-'СЕТ СН'!$G$21</f>
        <v>3487.8975059700001</v>
      </c>
      <c r="D59" s="36">
        <f>SUMIFS(СВЦЭМ!$D$39:$D$782,СВЦЭМ!$A$39:$A$782,$A59,СВЦЭМ!$B$39:$B$782,D$47)+'СЕТ СН'!$G$11+СВЦЭМ!$D$10+'СЕТ СН'!$G$5-'СЕТ СН'!$G$21</f>
        <v>3536.4314432000001</v>
      </c>
      <c r="E59" s="36">
        <f>SUMIFS(СВЦЭМ!$D$39:$D$782,СВЦЭМ!$A$39:$A$782,$A59,СВЦЭМ!$B$39:$B$782,E$47)+'СЕТ СН'!$G$11+СВЦЭМ!$D$10+'СЕТ СН'!$G$5-'СЕТ СН'!$G$21</f>
        <v>3565.2437911500001</v>
      </c>
      <c r="F59" s="36">
        <f>SUMIFS(СВЦЭМ!$D$39:$D$782,СВЦЭМ!$A$39:$A$782,$A59,СВЦЭМ!$B$39:$B$782,F$47)+'СЕТ СН'!$G$11+СВЦЭМ!$D$10+'СЕТ СН'!$G$5-'СЕТ СН'!$G$21</f>
        <v>3585.8264974200001</v>
      </c>
      <c r="G59" s="36">
        <f>SUMIFS(СВЦЭМ!$D$39:$D$782,СВЦЭМ!$A$39:$A$782,$A59,СВЦЭМ!$B$39:$B$782,G$47)+'СЕТ СН'!$G$11+СВЦЭМ!$D$10+'СЕТ СН'!$G$5-'СЕТ СН'!$G$21</f>
        <v>3579.02471973</v>
      </c>
      <c r="H59" s="36">
        <f>SUMIFS(СВЦЭМ!$D$39:$D$782,СВЦЭМ!$A$39:$A$782,$A59,СВЦЭМ!$B$39:$B$782,H$47)+'СЕТ СН'!$G$11+СВЦЭМ!$D$10+'СЕТ СН'!$G$5-'СЕТ СН'!$G$21</f>
        <v>3544.5374860900001</v>
      </c>
      <c r="I59" s="36">
        <f>SUMIFS(СВЦЭМ!$D$39:$D$782,СВЦЭМ!$A$39:$A$782,$A59,СВЦЭМ!$B$39:$B$782,I$47)+'СЕТ СН'!$G$11+СВЦЭМ!$D$10+'СЕТ СН'!$G$5-'СЕТ СН'!$G$21</f>
        <v>3466.4400925899999</v>
      </c>
      <c r="J59" s="36">
        <f>SUMIFS(СВЦЭМ!$D$39:$D$782,СВЦЭМ!$A$39:$A$782,$A59,СВЦЭМ!$B$39:$B$782,J$47)+'СЕТ СН'!$G$11+СВЦЭМ!$D$10+'СЕТ СН'!$G$5-'СЕТ СН'!$G$21</f>
        <v>3394.7648731200002</v>
      </c>
      <c r="K59" s="36">
        <f>SUMIFS(СВЦЭМ!$D$39:$D$782,СВЦЭМ!$A$39:$A$782,$A59,СВЦЭМ!$B$39:$B$782,K$47)+'СЕТ СН'!$G$11+СВЦЭМ!$D$10+'СЕТ СН'!$G$5-'СЕТ СН'!$G$21</f>
        <v>3334.0687454700001</v>
      </c>
      <c r="L59" s="36">
        <f>SUMIFS(СВЦЭМ!$D$39:$D$782,СВЦЭМ!$A$39:$A$782,$A59,СВЦЭМ!$B$39:$B$782,L$47)+'СЕТ СН'!$G$11+СВЦЭМ!$D$10+'СЕТ СН'!$G$5-'СЕТ СН'!$G$21</f>
        <v>3306.04508261</v>
      </c>
      <c r="M59" s="36">
        <f>SUMIFS(СВЦЭМ!$D$39:$D$782,СВЦЭМ!$A$39:$A$782,$A59,СВЦЭМ!$B$39:$B$782,M$47)+'СЕТ СН'!$G$11+СВЦЭМ!$D$10+'СЕТ СН'!$G$5-'СЕТ СН'!$G$21</f>
        <v>3298.2178151000003</v>
      </c>
      <c r="N59" s="36">
        <f>SUMIFS(СВЦЭМ!$D$39:$D$782,СВЦЭМ!$A$39:$A$782,$A59,СВЦЭМ!$B$39:$B$782,N$47)+'СЕТ СН'!$G$11+СВЦЭМ!$D$10+'СЕТ СН'!$G$5-'СЕТ СН'!$G$21</f>
        <v>3297.0284553700003</v>
      </c>
      <c r="O59" s="36">
        <f>SUMIFS(СВЦЭМ!$D$39:$D$782,СВЦЭМ!$A$39:$A$782,$A59,СВЦЭМ!$B$39:$B$782,O$47)+'СЕТ СН'!$G$11+СВЦЭМ!$D$10+'СЕТ СН'!$G$5-'СЕТ СН'!$G$21</f>
        <v>3330.3666289900002</v>
      </c>
      <c r="P59" s="36">
        <f>SUMIFS(СВЦЭМ!$D$39:$D$782,СВЦЭМ!$A$39:$A$782,$A59,СВЦЭМ!$B$39:$B$782,P$47)+'СЕТ СН'!$G$11+СВЦЭМ!$D$10+'СЕТ СН'!$G$5-'СЕТ СН'!$G$21</f>
        <v>3361.7999870900003</v>
      </c>
      <c r="Q59" s="36">
        <f>SUMIFS(СВЦЭМ!$D$39:$D$782,СВЦЭМ!$A$39:$A$782,$A59,СВЦЭМ!$B$39:$B$782,Q$47)+'СЕТ СН'!$G$11+СВЦЭМ!$D$10+'СЕТ СН'!$G$5-'СЕТ СН'!$G$21</f>
        <v>3378.54730604</v>
      </c>
      <c r="R59" s="36">
        <f>SUMIFS(СВЦЭМ!$D$39:$D$782,СВЦЭМ!$A$39:$A$782,$A59,СВЦЭМ!$B$39:$B$782,R$47)+'СЕТ СН'!$G$11+СВЦЭМ!$D$10+'СЕТ СН'!$G$5-'СЕТ СН'!$G$21</f>
        <v>3366.9077135500002</v>
      </c>
      <c r="S59" s="36">
        <f>SUMIFS(СВЦЭМ!$D$39:$D$782,СВЦЭМ!$A$39:$A$782,$A59,СВЦЭМ!$B$39:$B$782,S$47)+'СЕТ СН'!$G$11+СВЦЭМ!$D$10+'СЕТ СН'!$G$5-'СЕТ СН'!$G$21</f>
        <v>3331.4870947500003</v>
      </c>
      <c r="T59" s="36">
        <f>SUMIFS(СВЦЭМ!$D$39:$D$782,СВЦЭМ!$A$39:$A$782,$A59,СВЦЭМ!$B$39:$B$782,T$47)+'СЕТ СН'!$G$11+СВЦЭМ!$D$10+'СЕТ СН'!$G$5-'СЕТ СН'!$G$21</f>
        <v>3291.7291505600001</v>
      </c>
      <c r="U59" s="36">
        <f>SUMIFS(СВЦЭМ!$D$39:$D$782,СВЦЭМ!$A$39:$A$782,$A59,СВЦЭМ!$B$39:$B$782,U$47)+'СЕТ СН'!$G$11+СВЦЭМ!$D$10+'СЕТ СН'!$G$5-'СЕТ СН'!$G$21</f>
        <v>3248.08120723</v>
      </c>
      <c r="V59" s="36">
        <f>SUMIFS(СВЦЭМ!$D$39:$D$782,СВЦЭМ!$A$39:$A$782,$A59,СВЦЭМ!$B$39:$B$782,V$47)+'СЕТ СН'!$G$11+СВЦЭМ!$D$10+'СЕТ СН'!$G$5-'СЕТ СН'!$G$21</f>
        <v>3262.1379894400002</v>
      </c>
      <c r="W59" s="36">
        <f>SUMIFS(СВЦЭМ!$D$39:$D$782,СВЦЭМ!$A$39:$A$782,$A59,СВЦЭМ!$B$39:$B$782,W$47)+'СЕТ СН'!$G$11+СВЦЭМ!$D$10+'СЕТ СН'!$G$5-'СЕТ СН'!$G$21</f>
        <v>3258.3312972500003</v>
      </c>
      <c r="X59" s="36">
        <f>SUMIFS(СВЦЭМ!$D$39:$D$782,СВЦЭМ!$A$39:$A$782,$A59,СВЦЭМ!$B$39:$B$782,X$47)+'СЕТ СН'!$G$11+СВЦЭМ!$D$10+'СЕТ СН'!$G$5-'СЕТ СН'!$G$21</f>
        <v>3271.2738212200002</v>
      </c>
      <c r="Y59" s="36">
        <f>SUMIFS(СВЦЭМ!$D$39:$D$782,СВЦЭМ!$A$39:$A$782,$A59,СВЦЭМ!$B$39:$B$782,Y$47)+'СЕТ СН'!$G$11+СВЦЭМ!$D$10+'СЕТ СН'!$G$5-'СЕТ СН'!$G$21</f>
        <v>3348.3897271599999</v>
      </c>
    </row>
    <row r="60" spans="1:25" ht="15.75" x14ac:dyDescent="0.2">
      <c r="A60" s="35">
        <f t="shared" si="1"/>
        <v>44452</v>
      </c>
      <c r="B60" s="36">
        <f>SUMIFS(СВЦЭМ!$D$39:$D$782,СВЦЭМ!$A$39:$A$782,$A60,СВЦЭМ!$B$39:$B$782,B$47)+'СЕТ СН'!$G$11+СВЦЭМ!$D$10+'СЕТ СН'!$G$5-'СЕТ СН'!$G$21</f>
        <v>3430.41615176</v>
      </c>
      <c r="C60" s="36">
        <f>SUMIFS(СВЦЭМ!$D$39:$D$782,СВЦЭМ!$A$39:$A$782,$A60,СВЦЭМ!$B$39:$B$782,C$47)+'СЕТ СН'!$G$11+СВЦЭМ!$D$10+'СЕТ СН'!$G$5-'СЕТ СН'!$G$21</f>
        <v>3513.9578243300002</v>
      </c>
      <c r="D60" s="36">
        <f>SUMIFS(СВЦЭМ!$D$39:$D$782,СВЦЭМ!$A$39:$A$782,$A60,СВЦЭМ!$B$39:$B$782,D$47)+'СЕТ СН'!$G$11+СВЦЭМ!$D$10+'СЕТ СН'!$G$5-'СЕТ СН'!$G$21</f>
        <v>3578.0120636399997</v>
      </c>
      <c r="E60" s="36">
        <f>SUMIFS(СВЦЭМ!$D$39:$D$782,СВЦЭМ!$A$39:$A$782,$A60,СВЦЭМ!$B$39:$B$782,E$47)+'СЕТ СН'!$G$11+СВЦЭМ!$D$10+'СЕТ СН'!$G$5-'СЕТ СН'!$G$21</f>
        <v>3601.3030175600002</v>
      </c>
      <c r="F60" s="36">
        <f>SUMIFS(СВЦЭМ!$D$39:$D$782,СВЦЭМ!$A$39:$A$782,$A60,СВЦЭМ!$B$39:$B$782,F$47)+'СЕТ СН'!$G$11+СВЦЭМ!$D$10+'СЕТ СН'!$G$5-'СЕТ СН'!$G$21</f>
        <v>3611.0989542900002</v>
      </c>
      <c r="G60" s="36">
        <f>SUMIFS(СВЦЭМ!$D$39:$D$782,СВЦЭМ!$A$39:$A$782,$A60,СВЦЭМ!$B$39:$B$782,G$47)+'СЕТ СН'!$G$11+СВЦЭМ!$D$10+'СЕТ СН'!$G$5-'СЕТ СН'!$G$21</f>
        <v>3587.7961648199998</v>
      </c>
      <c r="H60" s="36">
        <f>SUMIFS(СВЦЭМ!$D$39:$D$782,СВЦЭМ!$A$39:$A$782,$A60,СВЦЭМ!$B$39:$B$782,H$47)+'СЕТ СН'!$G$11+СВЦЭМ!$D$10+'СЕТ СН'!$G$5-'СЕТ СН'!$G$21</f>
        <v>3509.1781760100002</v>
      </c>
      <c r="I60" s="36">
        <f>SUMIFS(СВЦЭМ!$D$39:$D$782,СВЦЭМ!$A$39:$A$782,$A60,СВЦЭМ!$B$39:$B$782,I$47)+'СЕТ СН'!$G$11+СВЦЭМ!$D$10+'СЕТ СН'!$G$5-'СЕТ СН'!$G$21</f>
        <v>3413.09483069</v>
      </c>
      <c r="J60" s="36">
        <f>SUMIFS(СВЦЭМ!$D$39:$D$782,СВЦЭМ!$A$39:$A$782,$A60,СВЦЭМ!$B$39:$B$782,J$47)+'СЕТ СН'!$G$11+СВЦЭМ!$D$10+'СЕТ СН'!$G$5-'СЕТ СН'!$G$21</f>
        <v>3381.9232765800002</v>
      </c>
      <c r="K60" s="36">
        <f>SUMIFS(СВЦЭМ!$D$39:$D$782,СВЦЭМ!$A$39:$A$782,$A60,СВЦЭМ!$B$39:$B$782,K$47)+'СЕТ СН'!$G$11+СВЦЭМ!$D$10+'СЕТ СН'!$G$5-'СЕТ СН'!$G$21</f>
        <v>3364.6005752400001</v>
      </c>
      <c r="L60" s="36">
        <f>SUMIFS(СВЦЭМ!$D$39:$D$782,СВЦЭМ!$A$39:$A$782,$A60,СВЦЭМ!$B$39:$B$782,L$47)+'СЕТ СН'!$G$11+СВЦЭМ!$D$10+'СЕТ СН'!$G$5-'СЕТ СН'!$G$21</f>
        <v>3358.9446898200003</v>
      </c>
      <c r="M60" s="36">
        <f>SUMIFS(СВЦЭМ!$D$39:$D$782,СВЦЭМ!$A$39:$A$782,$A60,СВЦЭМ!$B$39:$B$782,M$47)+'СЕТ СН'!$G$11+СВЦЭМ!$D$10+'СЕТ СН'!$G$5-'СЕТ СН'!$G$21</f>
        <v>3356.0364085700003</v>
      </c>
      <c r="N60" s="36">
        <f>SUMIFS(СВЦЭМ!$D$39:$D$782,СВЦЭМ!$A$39:$A$782,$A60,СВЦЭМ!$B$39:$B$782,N$47)+'СЕТ СН'!$G$11+СВЦЭМ!$D$10+'СЕТ СН'!$G$5-'СЕТ СН'!$G$21</f>
        <v>3334.2121269899999</v>
      </c>
      <c r="O60" s="36">
        <f>SUMIFS(СВЦЭМ!$D$39:$D$782,СВЦЭМ!$A$39:$A$782,$A60,СВЦЭМ!$B$39:$B$782,O$47)+'СЕТ СН'!$G$11+СВЦЭМ!$D$10+'СЕТ СН'!$G$5-'СЕТ СН'!$G$21</f>
        <v>3339.8779961</v>
      </c>
      <c r="P60" s="36">
        <f>SUMIFS(СВЦЭМ!$D$39:$D$782,СВЦЭМ!$A$39:$A$782,$A60,СВЦЭМ!$B$39:$B$782,P$47)+'СЕТ СН'!$G$11+СВЦЭМ!$D$10+'СЕТ СН'!$G$5-'СЕТ СН'!$G$21</f>
        <v>3376.1997433200004</v>
      </c>
      <c r="Q60" s="36">
        <f>SUMIFS(СВЦЭМ!$D$39:$D$782,СВЦЭМ!$A$39:$A$782,$A60,СВЦЭМ!$B$39:$B$782,Q$47)+'СЕТ СН'!$G$11+СВЦЭМ!$D$10+'СЕТ СН'!$G$5-'СЕТ СН'!$G$21</f>
        <v>3384.415602</v>
      </c>
      <c r="R60" s="36">
        <f>SUMIFS(СВЦЭМ!$D$39:$D$782,СВЦЭМ!$A$39:$A$782,$A60,СВЦЭМ!$B$39:$B$782,R$47)+'СЕТ СН'!$G$11+СВЦЭМ!$D$10+'СЕТ СН'!$G$5-'СЕТ СН'!$G$21</f>
        <v>3382.3853786100003</v>
      </c>
      <c r="S60" s="36">
        <f>SUMIFS(СВЦЭМ!$D$39:$D$782,СВЦЭМ!$A$39:$A$782,$A60,СВЦЭМ!$B$39:$B$782,S$47)+'СЕТ СН'!$G$11+СВЦЭМ!$D$10+'СЕТ СН'!$G$5-'СЕТ СН'!$G$21</f>
        <v>3348.7458400700002</v>
      </c>
      <c r="T60" s="36">
        <f>SUMIFS(СВЦЭМ!$D$39:$D$782,СВЦЭМ!$A$39:$A$782,$A60,СВЦЭМ!$B$39:$B$782,T$47)+'СЕТ СН'!$G$11+СВЦЭМ!$D$10+'СЕТ СН'!$G$5-'СЕТ СН'!$G$21</f>
        <v>3299.1713553500003</v>
      </c>
      <c r="U60" s="36">
        <f>SUMIFS(СВЦЭМ!$D$39:$D$782,СВЦЭМ!$A$39:$A$782,$A60,СВЦЭМ!$B$39:$B$782,U$47)+'СЕТ СН'!$G$11+СВЦЭМ!$D$10+'СЕТ СН'!$G$5-'СЕТ СН'!$G$21</f>
        <v>3253.2010526200002</v>
      </c>
      <c r="V60" s="36">
        <f>SUMIFS(СВЦЭМ!$D$39:$D$782,СВЦЭМ!$A$39:$A$782,$A60,СВЦЭМ!$B$39:$B$782,V$47)+'СЕТ СН'!$G$11+СВЦЭМ!$D$10+'СЕТ СН'!$G$5-'СЕТ СН'!$G$21</f>
        <v>3262.9307570800001</v>
      </c>
      <c r="W60" s="36">
        <f>SUMIFS(СВЦЭМ!$D$39:$D$782,СВЦЭМ!$A$39:$A$782,$A60,СВЦЭМ!$B$39:$B$782,W$47)+'СЕТ СН'!$G$11+СВЦЭМ!$D$10+'СЕТ СН'!$G$5-'СЕТ СН'!$G$21</f>
        <v>3260.2355977300003</v>
      </c>
      <c r="X60" s="36">
        <f>SUMIFS(СВЦЭМ!$D$39:$D$782,СВЦЭМ!$A$39:$A$782,$A60,СВЦЭМ!$B$39:$B$782,X$47)+'СЕТ СН'!$G$11+СВЦЭМ!$D$10+'СЕТ СН'!$G$5-'СЕТ СН'!$G$21</f>
        <v>3279.39180476</v>
      </c>
      <c r="Y60" s="36">
        <f>SUMIFS(СВЦЭМ!$D$39:$D$782,СВЦЭМ!$A$39:$A$782,$A60,СВЦЭМ!$B$39:$B$782,Y$47)+'СЕТ СН'!$G$11+СВЦЭМ!$D$10+'СЕТ СН'!$G$5-'СЕТ СН'!$G$21</f>
        <v>3374.3163491100004</v>
      </c>
    </row>
    <row r="61" spans="1:25" ht="15.75" x14ac:dyDescent="0.2">
      <c r="A61" s="35">
        <f t="shared" si="1"/>
        <v>44453</v>
      </c>
      <c r="B61" s="36">
        <f>SUMIFS(СВЦЭМ!$D$39:$D$782,СВЦЭМ!$A$39:$A$782,$A61,СВЦЭМ!$B$39:$B$782,B$47)+'СЕТ СН'!$G$11+СВЦЭМ!$D$10+'СЕТ СН'!$G$5-'СЕТ СН'!$G$21</f>
        <v>3425.9727238300002</v>
      </c>
      <c r="C61" s="36">
        <f>SUMIFS(СВЦЭМ!$D$39:$D$782,СВЦЭМ!$A$39:$A$782,$A61,СВЦЭМ!$B$39:$B$782,C$47)+'СЕТ СН'!$G$11+СВЦЭМ!$D$10+'СЕТ СН'!$G$5-'СЕТ СН'!$G$21</f>
        <v>3507.8919727100001</v>
      </c>
      <c r="D61" s="36">
        <f>SUMIFS(СВЦЭМ!$D$39:$D$782,СВЦЭМ!$A$39:$A$782,$A61,СВЦЭМ!$B$39:$B$782,D$47)+'СЕТ СН'!$G$11+СВЦЭМ!$D$10+'СЕТ СН'!$G$5-'СЕТ СН'!$G$21</f>
        <v>3554.1820921200001</v>
      </c>
      <c r="E61" s="36">
        <f>SUMIFS(СВЦЭМ!$D$39:$D$782,СВЦЭМ!$A$39:$A$782,$A61,СВЦЭМ!$B$39:$B$782,E$47)+'СЕТ СН'!$G$11+СВЦЭМ!$D$10+'СЕТ СН'!$G$5-'СЕТ СН'!$G$21</f>
        <v>3569.8417589299997</v>
      </c>
      <c r="F61" s="36">
        <f>SUMIFS(СВЦЭМ!$D$39:$D$782,СВЦЭМ!$A$39:$A$782,$A61,СВЦЭМ!$B$39:$B$782,F$47)+'СЕТ СН'!$G$11+СВЦЭМ!$D$10+'СЕТ СН'!$G$5-'СЕТ СН'!$G$21</f>
        <v>3577.85012521</v>
      </c>
      <c r="G61" s="36">
        <f>SUMIFS(СВЦЭМ!$D$39:$D$782,СВЦЭМ!$A$39:$A$782,$A61,СВЦЭМ!$B$39:$B$782,G$47)+'СЕТ СН'!$G$11+СВЦЭМ!$D$10+'СЕТ СН'!$G$5-'СЕТ СН'!$G$21</f>
        <v>3547.5186293199999</v>
      </c>
      <c r="H61" s="36">
        <f>SUMIFS(СВЦЭМ!$D$39:$D$782,СВЦЭМ!$A$39:$A$782,$A61,СВЦЭМ!$B$39:$B$782,H$47)+'СЕТ СН'!$G$11+СВЦЭМ!$D$10+'СЕТ СН'!$G$5-'СЕТ СН'!$G$21</f>
        <v>3485.1483811200001</v>
      </c>
      <c r="I61" s="36">
        <f>SUMIFS(СВЦЭМ!$D$39:$D$782,СВЦЭМ!$A$39:$A$782,$A61,СВЦЭМ!$B$39:$B$782,I$47)+'СЕТ СН'!$G$11+СВЦЭМ!$D$10+'СЕТ СН'!$G$5-'СЕТ СН'!$G$21</f>
        <v>3419.76559223</v>
      </c>
      <c r="J61" s="36">
        <f>SUMIFS(СВЦЭМ!$D$39:$D$782,СВЦЭМ!$A$39:$A$782,$A61,СВЦЭМ!$B$39:$B$782,J$47)+'СЕТ СН'!$G$11+СВЦЭМ!$D$10+'СЕТ СН'!$G$5-'СЕТ СН'!$G$21</f>
        <v>3368.5945546200001</v>
      </c>
      <c r="K61" s="36">
        <f>SUMIFS(СВЦЭМ!$D$39:$D$782,СВЦЭМ!$A$39:$A$782,$A61,СВЦЭМ!$B$39:$B$782,K$47)+'СЕТ СН'!$G$11+СВЦЭМ!$D$10+'СЕТ СН'!$G$5-'СЕТ СН'!$G$21</f>
        <v>3400.7775897900001</v>
      </c>
      <c r="L61" s="36">
        <f>SUMIFS(СВЦЭМ!$D$39:$D$782,СВЦЭМ!$A$39:$A$782,$A61,СВЦЭМ!$B$39:$B$782,L$47)+'СЕТ СН'!$G$11+СВЦЭМ!$D$10+'СЕТ СН'!$G$5-'СЕТ СН'!$G$21</f>
        <v>3388.08227149</v>
      </c>
      <c r="M61" s="36">
        <f>SUMIFS(СВЦЭМ!$D$39:$D$782,СВЦЭМ!$A$39:$A$782,$A61,СВЦЭМ!$B$39:$B$782,M$47)+'СЕТ СН'!$G$11+СВЦЭМ!$D$10+'СЕТ СН'!$G$5-'СЕТ СН'!$G$21</f>
        <v>3398.0690180900001</v>
      </c>
      <c r="N61" s="36">
        <f>SUMIFS(СВЦЭМ!$D$39:$D$782,СВЦЭМ!$A$39:$A$782,$A61,СВЦЭМ!$B$39:$B$782,N$47)+'СЕТ СН'!$G$11+СВЦЭМ!$D$10+'СЕТ СН'!$G$5-'СЕТ СН'!$G$21</f>
        <v>3353.0603357</v>
      </c>
      <c r="O61" s="36">
        <f>SUMIFS(СВЦЭМ!$D$39:$D$782,СВЦЭМ!$A$39:$A$782,$A61,СВЦЭМ!$B$39:$B$782,O$47)+'СЕТ СН'!$G$11+СВЦЭМ!$D$10+'СЕТ СН'!$G$5-'СЕТ СН'!$G$21</f>
        <v>3353.5892030700002</v>
      </c>
      <c r="P61" s="36">
        <f>SUMIFS(СВЦЭМ!$D$39:$D$782,СВЦЭМ!$A$39:$A$782,$A61,СВЦЭМ!$B$39:$B$782,P$47)+'СЕТ СН'!$G$11+СВЦЭМ!$D$10+'СЕТ СН'!$G$5-'СЕТ СН'!$G$21</f>
        <v>3395.7197925200003</v>
      </c>
      <c r="Q61" s="36">
        <f>SUMIFS(СВЦЭМ!$D$39:$D$782,СВЦЭМ!$A$39:$A$782,$A61,СВЦЭМ!$B$39:$B$782,Q$47)+'СЕТ СН'!$G$11+СВЦЭМ!$D$10+'СЕТ СН'!$G$5-'СЕТ СН'!$G$21</f>
        <v>3412.5665421500003</v>
      </c>
      <c r="R61" s="36">
        <f>SUMIFS(СВЦЭМ!$D$39:$D$782,СВЦЭМ!$A$39:$A$782,$A61,СВЦЭМ!$B$39:$B$782,R$47)+'СЕТ СН'!$G$11+СВЦЭМ!$D$10+'СЕТ СН'!$G$5-'СЕТ СН'!$G$21</f>
        <v>3404.2044190800002</v>
      </c>
      <c r="S61" s="36">
        <f>SUMIFS(СВЦЭМ!$D$39:$D$782,СВЦЭМ!$A$39:$A$782,$A61,СВЦЭМ!$B$39:$B$782,S$47)+'СЕТ СН'!$G$11+СВЦЭМ!$D$10+'СЕТ СН'!$G$5-'СЕТ СН'!$G$21</f>
        <v>3359.1030443500003</v>
      </c>
      <c r="T61" s="36">
        <f>SUMIFS(СВЦЭМ!$D$39:$D$782,СВЦЭМ!$A$39:$A$782,$A61,СВЦЭМ!$B$39:$B$782,T$47)+'СЕТ СН'!$G$11+СВЦЭМ!$D$10+'СЕТ СН'!$G$5-'СЕТ СН'!$G$21</f>
        <v>3382.4944847100001</v>
      </c>
      <c r="U61" s="36">
        <f>SUMIFS(СВЦЭМ!$D$39:$D$782,СВЦЭМ!$A$39:$A$782,$A61,СВЦЭМ!$B$39:$B$782,U$47)+'СЕТ СН'!$G$11+СВЦЭМ!$D$10+'СЕТ СН'!$G$5-'СЕТ СН'!$G$21</f>
        <v>3452.6555614400004</v>
      </c>
      <c r="V61" s="36">
        <f>SUMIFS(СВЦЭМ!$D$39:$D$782,СВЦЭМ!$A$39:$A$782,$A61,СВЦЭМ!$B$39:$B$782,V$47)+'СЕТ СН'!$G$11+СВЦЭМ!$D$10+'СЕТ СН'!$G$5-'СЕТ СН'!$G$21</f>
        <v>3470.2757049600004</v>
      </c>
      <c r="W61" s="36">
        <f>SUMIFS(СВЦЭМ!$D$39:$D$782,СВЦЭМ!$A$39:$A$782,$A61,СВЦЭМ!$B$39:$B$782,W$47)+'СЕТ СН'!$G$11+СВЦЭМ!$D$10+'СЕТ СН'!$G$5-'СЕТ СН'!$G$21</f>
        <v>3456.1558038600001</v>
      </c>
      <c r="X61" s="36">
        <f>SUMIFS(СВЦЭМ!$D$39:$D$782,СВЦЭМ!$A$39:$A$782,$A61,СВЦЭМ!$B$39:$B$782,X$47)+'СЕТ СН'!$G$11+СВЦЭМ!$D$10+'СЕТ СН'!$G$5-'СЕТ СН'!$G$21</f>
        <v>3401.5269463200002</v>
      </c>
      <c r="Y61" s="36">
        <f>SUMIFS(СВЦЭМ!$D$39:$D$782,СВЦЭМ!$A$39:$A$782,$A61,СВЦЭМ!$B$39:$B$782,Y$47)+'СЕТ СН'!$G$11+СВЦЭМ!$D$10+'СЕТ СН'!$G$5-'СЕТ СН'!$G$21</f>
        <v>3389.4533737300003</v>
      </c>
    </row>
    <row r="62" spans="1:25" ht="15.75" x14ac:dyDescent="0.2">
      <c r="A62" s="35">
        <f t="shared" si="1"/>
        <v>44454</v>
      </c>
      <c r="B62" s="36">
        <f>SUMIFS(СВЦЭМ!$D$39:$D$782,СВЦЭМ!$A$39:$A$782,$A62,СВЦЭМ!$B$39:$B$782,B$47)+'СЕТ СН'!$G$11+СВЦЭМ!$D$10+'СЕТ СН'!$G$5-'СЕТ СН'!$G$21</f>
        <v>3511.3816921799998</v>
      </c>
      <c r="C62" s="36">
        <f>SUMIFS(СВЦЭМ!$D$39:$D$782,СВЦЭМ!$A$39:$A$782,$A62,СВЦЭМ!$B$39:$B$782,C$47)+'СЕТ СН'!$G$11+СВЦЭМ!$D$10+'СЕТ СН'!$G$5-'СЕТ СН'!$G$21</f>
        <v>3618.9490667199998</v>
      </c>
      <c r="D62" s="36">
        <f>SUMIFS(СВЦЭМ!$D$39:$D$782,СВЦЭМ!$A$39:$A$782,$A62,СВЦЭМ!$B$39:$B$782,D$47)+'СЕТ СН'!$G$11+СВЦЭМ!$D$10+'СЕТ СН'!$G$5-'СЕТ СН'!$G$21</f>
        <v>3729.4207363200003</v>
      </c>
      <c r="E62" s="36">
        <f>SUMIFS(СВЦЭМ!$D$39:$D$782,СВЦЭМ!$A$39:$A$782,$A62,СВЦЭМ!$B$39:$B$782,E$47)+'СЕТ СН'!$G$11+СВЦЭМ!$D$10+'СЕТ СН'!$G$5-'СЕТ СН'!$G$21</f>
        <v>3781.03470857</v>
      </c>
      <c r="F62" s="36">
        <f>SUMIFS(СВЦЭМ!$D$39:$D$782,СВЦЭМ!$A$39:$A$782,$A62,СВЦЭМ!$B$39:$B$782,F$47)+'СЕТ СН'!$G$11+СВЦЭМ!$D$10+'СЕТ СН'!$G$5-'СЕТ СН'!$G$21</f>
        <v>3808.4454413900003</v>
      </c>
      <c r="G62" s="36">
        <f>SUMIFS(СВЦЭМ!$D$39:$D$782,СВЦЭМ!$A$39:$A$782,$A62,СВЦЭМ!$B$39:$B$782,G$47)+'СЕТ СН'!$G$11+СВЦЭМ!$D$10+'СЕТ СН'!$G$5-'СЕТ СН'!$G$21</f>
        <v>3744.0587443599998</v>
      </c>
      <c r="H62" s="36">
        <f>SUMIFS(СВЦЭМ!$D$39:$D$782,СВЦЭМ!$A$39:$A$782,$A62,СВЦЭМ!$B$39:$B$782,H$47)+'СЕТ СН'!$G$11+СВЦЭМ!$D$10+'СЕТ СН'!$G$5-'СЕТ СН'!$G$21</f>
        <v>3622.8077951100004</v>
      </c>
      <c r="I62" s="36">
        <f>SUMIFS(СВЦЭМ!$D$39:$D$782,СВЦЭМ!$A$39:$A$782,$A62,СВЦЭМ!$B$39:$B$782,I$47)+'СЕТ СН'!$G$11+СВЦЭМ!$D$10+'СЕТ СН'!$G$5-'СЕТ СН'!$G$21</f>
        <v>3497.67932673</v>
      </c>
      <c r="J62" s="36">
        <f>SUMIFS(СВЦЭМ!$D$39:$D$782,СВЦЭМ!$A$39:$A$782,$A62,СВЦЭМ!$B$39:$B$782,J$47)+'СЕТ СН'!$G$11+СВЦЭМ!$D$10+'СЕТ СН'!$G$5-'СЕТ СН'!$G$21</f>
        <v>3380.93819893</v>
      </c>
      <c r="K62" s="36">
        <f>SUMIFS(СВЦЭМ!$D$39:$D$782,СВЦЭМ!$A$39:$A$782,$A62,СВЦЭМ!$B$39:$B$782,K$47)+'СЕТ СН'!$G$11+СВЦЭМ!$D$10+'СЕТ СН'!$G$5-'СЕТ СН'!$G$21</f>
        <v>3329.3874468000004</v>
      </c>
      <c r="L62" s="36">
        <f>SUMIFS(СВЦЭМ!$D$39:$D$782,СВЦЭМ!$A$39:$A$782,$A62,СВЦЭМ!$B$39:$B$782,L$47)+'СЕТ СН'!$G$11+СВЦЭМ!$D$10+'СЕТ СН'!$G$5-'СЕТ СН'!$G$21</f>
        <v>3327.0850514399999</v>
      </c>
      <c r="M62" s="36">
        <f>SUMIFS(СВЦЭМ!$D$39:$D$782,СВЦЭМ!$A$39:$A$782,$A62,СВЦЭМ!$B$39:$B$782,M$47)+'СЕТ СН'!$G$11+СВЦЭМ!$D$10+'СЕТ СН'!$G$5-'СЕТ СН'!$G$21</f>
        <v>3335.0564148800004</v>
      </c>
      <c r="N62" s="36">
        <f>SUMIFS(СВЦЭМ!$D$39:$D$782,СВЦЭМ!$A$39:$A$782,$A62,СВЦЭМ!$B$39:$B$782,N$47)+'СЕТ СН'!$G$11+СВЦЭМ!$D$10+'СЕТ СН'!$G$5-'СЕТ СН'!$G$21</f>
        <v>3351.2762505300002</v>
      </c>
      <c r="O62" s="36">
        <f>SUMIFS(СВЦЭМ!$D$39:$D$782,СВЦЭМ!$A$39:$A$782,$A62,СВЦЭМ!$B$39:$B$782,O$47)+'СЕТ СН'!$G$11+СВЦЭМ!$D$10+'СЕТ СН'!$G$5-'СЕТ СН'!$G$21</f>
        <v>3391.8649450600001</v>
      </c>
      <c r="P62" s="36">
        <f>SUMIFS(СВЦЭМ!$D$39:$D$782,СВЦЭМ!$A$39:$A$782,$A62,СВЦЭМ!$B$39:$B$782,P$47)+'СЕТ СН'!$G$11+СВЦЭМ!$D$10+'СЕТ СН'!$G$5-'СЕТ СН'!$G$21</f>
        <v>3434.8790077900003</v>
      </c>
      <c r="Q62" s="36">
        <f>SUMIFS(СВЦЭМ!$D$39:$D$782,СВЦЭМ!$A$39:$A$782,$A62,СВЦЭМ!$B$39:$B$782,Q$47)+'СЕТ СН'!$G$11+СВЦЭМ!$D$10+'СЕТ СН'!$G$5-'СЕТ СН'!$G$21</f>
        <v>3452.4797897200001</v>
      </c>
      <c r="R62" s="36">
        <f>SUMIFS(СВЦЭМ!$D$39:$D$782,СВЦЭМ!$A$39:$A$782,$A62,СВЦЭМ!$B$39:$B$782,R$47)+'СЕТ СН'!$G$11+СВЦЭМ!$D$10+'СЕТ СН'!$G$5-'СЕТ СН'!$G$21</f>
        <v>3449.78258125</v>
      </c>
      <c r="S62" s="36">
        <f>SUMIFS(СВЦЭМ!$D$39:$D$782,СВЦЭМ!$A$39:$A$782,$A62,СВЦЭМ!$B$39:$B$782,S$47)+'СЕТ СН'!$G$11+СВЦЭМ!$D$10+'СЕТ СН'!$G$5-'СЕТ СН'!$G$21</f>
        <v>3409.8550620100004</v>
      </c>
      <c r="T62" s="36">
        <f>SUMIFS(СВЦЭМ!$D$39:$D$782,СВЦЭМ!$A$39:$A$782,$A62,СВЦЭМ!$B$39:$B$782,T$47)+'СЕТ СН'!$G$11+СВЦЭМ!$D$10+'СЕТ СН'!$G$5-'СЕТ СН'!$G$21</f>
        <v>3377.38985572</v>
      </c>
      <c r="U62" s="36">
        <f>SUMIFS(СВЦЭМ!$D$39:$D$782,СВЦЭМ!$A$39:$A$782,$A62,СВЦЭМ!$B$39:$B$782,U$47)+'СЕТ СН'!$G$11+СВЦЭМ!$D$10+'СЕТ СН'!$G$5-'СЕТ СН'!$G$21</f>
        <v>3328.9796800100003</v>
      </c>
      <c r="V62" s="36">
        <f>SUMIFS(СВЦЭМ!$D$39:$D$782,СВЦЭМ!$A$39:$A$782,$A62,СВЦЭМ!$B$39:$B$782,V$47)+'СЕТ СН'!$G$11+СВЦЭМ!$D$10+'СЕТ СН'!$G$5-'СЕТ СН'!$G$21</f>
        <v>3312.2861685000003</v>
      </c>
      <c r="W62" s="36">
        <f>SUMIFS(СВЦЭМ!$D$39:$D$782,СВЦЭМ!$A$39:$A$782,$A62,СВЦЭМ!$B$39:$B$782,W$47)+'СЕТ СН'!$G$11+СВЦЭМ!$D$10+'СЕТ СН'!$G$5-'СЕТ СН'!$G$21</f>
        <v>3326.3769290800001</v>
      </c>
      <c r="X62" s="36">
        <f>SUMIFS(СВЦЭМ!$D$39:$D$782,СВЦЭМ!$A$39:$A$782,$A62,СВЦЭМ!$B$39:$B$782,X$47)+'СЕТ СН'!$G$11+СВЦЭМ!$D$10+'СЕТ СН'!$G$5-'СЕТ СН'!$G$21</f>
        <v>3378.8858266699999</v>
      </c>
      <c r="Y62" s="36">
        <f>SUMIFS(СВЦЭМ!$D$39:$D$782,СВЦЭМ!$A$39:$A$782,$A62,СВЦЭМ!$B$39:$B$782,Y$47)+'СЕТ СН'!$G$11+СВЦЭМ!$D$10+'СЕТ СН'!$G$5-'СЕТ СН'!$G$21</f>
        <v>3398.3686290600003</v>
      </c>
    </row>
    <row r="63" spans="1:25" ht="15.75" x14ac:dyDescent="0.2">
      <c r="A63" s="35">
        <f t="shared" si="1"/>
        <v>44455</v>
      </c>
      <c r="B63" s="36">
        <f>SUMIFS(СВЦЭМ!$D$39:$D$782,СВЦЭМ!$A$39:$A$782,$A63,СВЦЭМ!$B$39:$B$782,B$47)+'СЕТ СН'!$G$11+СВЦЭМ!$D$10+'СЕТ СН'!$G$5-'СЕТ СН'!$G$21</f>
        <v>3495.7985623700001</v>
      </c>
      <c r="C63" s="36">
        <f>SUMIFS(СВЦЭМ!$D$39:$D$782,СВЦЭМ!$A$39:$A$782,$A63,СВЦЭМ!$B$39:$B$782,C$47)+'СЕТ СН'!$G$11+СВЦЭМ!$D$10+'СЕТ СН'!$G$5-'СЕТ СН'!$G$21</f>
        <v>3588.3150817400001</v>
      </c>
      <c r="D63" s="36">
        <f>SUMIFS(СВЦЭМ!$D$39:$D$782,СВЦЭМ!$A$39:$A$782,$A63,СВЦЭМ!$B$39:$B$782,D$47)+'СЕТ СН'!$G$11+СВЦЭМ!$D$10+'СЕТ СН'!$G$5-'СЕТ СН'!$G$21</f>
        <v>3657.75852467</v>
      </c>
      <c r="E63" s="36">
        <f>SUMIFS(СВЦЭМ!$D$39:$D$782,СВЦЭМ!$A$39:$A$782,$A63,СВЦЭМ!$B$39:$B$782,E$47)+'СЕТ СН'!$G$11+СВЦЭМ!$D$10+'СЕТ СН'!$G$5-'СЕТ СН'!$G$21</f>
        <v>3681.8281752100002</v>
      </c>
      <c r="F63" s="36">
        <f>SUMIFS(СВЦЭМ!$D$39:$D$782,СВЦЭМ!$A$39:$A$782,$A63,СВЦЭМ!$B$39:$B$782,F$47)+'СЕТ СН'!$G$11+СВЦЭМ!$D$10+'СЕТ СН'!$G$5-'СЕТ СН'!$G$21</f>
        <v>3686.4649152800002</v>
      </c>
      <c r="G63" s="36">
        <f>SUMIFS(СВЦЭМ!$D$39:$D$782,СВЦЭМ!$A$39:$A$782,$A63,СВЦЭМ!$B$39:$B$782,G$47)+'СЕТ СН'!$G$11+СВЦЭМ!$D$10+'СЕТ СН'!$G$5-'СЕТ СН'!$G$21</f>
        <v>3655.1796237099998</v>
      </c>
      <c r="H63" s="36">
        <f>SUMIFS(СВЦЭМ!$D$39:$D$782,СВЦЭМ!$A$39:$A$782,$A63,СВЦЭМ!$B$39:$B$782,H$47)+'СЕТ СН'!$G$11+СВЦЭМ!$D$10+'СЕТ СН'!$G$5-'СЕТ СН'!$G$21</f>
        <v>3578.4096993499998</v>
      </c>
      <c r="I63" s="36">
        <f>SUMIFS(СВЦЭМ!$D$39:$D$782,СВЦЭМ!$A$39:$A$782,$A63,СВЦЭМ!$B$39:$B$782,I$47)+'СЕТ СН'!$G$11+СВЦЭМ!$D$10+'СЕТ СН'!$G$5-'СЕТ СН'!$G$21</f>
        <v>3464.4154512499999</v>
      </c>
      <c r="J63" s="36">
        <f>SUMIFS(СВЦЭМ!$D$39:$D$782,СВЦЭМ!$A$39:$A$782,$A63,СВЦЭМ!$B$39:$B$782,J$47)+'СЕТ СН'!$G$11+СВЦЭМ!$D$10+'СЕТ СН'!$G$5-'СЕТ СН'!$G$21</f>
        <v>3367.7582204099999</v>
      </c>
      <c r="K63" s="36">
        <f>SUMIFS(СВЦЭМ!$D$39:$D$782,СВЦЭМ!$A$39:$A$782,$A63,СВЦЭМ!$B$39:$B$782,K$47)+'СЕТ СН'!$G$11+СВЦЭМ!$D$10+'СЕТ СН'!$G$5-'СЕТ СН'!$G$21</f>
        <v>3322.5779612000001</v>
      </c>
      <c r="L63" s="36">
        <f>SUMIFS(СВЦЭМ!$D$39:$D$782,СВЦЭМ!$A$39:$A$782,$A63,СВЦЭМ!$B$39:$B$782,L$47)+'СЕТ СН'!$G$11+СВЦЭМ!$D$10+'СЕТ СН'!$G$5-'СЕТ СН'!$G$21</f>
        <v>3324.0127381700004</v>
      </c>
      <c r="M63" s="36">
        <f>SUMIFS(СВЦЭМ!$D$39:$D$782,СВЦЭМ!$A$39:$A$782,$A63,СВЦЭМ!$B$39:$B$782,M$47)+'СЕТ СН'!$G$11+СВЦЭМ!$D$10+'СЕТ СН'!$G$5-'СЕТ СН'!$G$21</f>
        <v>3321.2643741800002</v>
      </c>
      <c r="N63" s="36">
        <f>SUMIFS(СВЦЭМ!$D$39:$D$782,СВЦЭМ!$A$39:$A$782,$A63,СВЦЭМ!$B$39:$B$782,N$47)+'СЕТ СН'!$G$11+СВЦЭМ!$D$10+'СЕТ СН'!$G$5-'СЕТ СН'!$G$21</f>
        <v>3327.0483841600003</v>
      </c>
      <c r="O63" s="36">
        <f>SUMIFS(СВЦЭМ!$D$39:$D$782,СВЦЭМ!$A$39:$A$782,$A63,СВЦЭМ!$B$39:$B$782,O$47)+'СЕТ СН'!$G$11+СВЦЭМ!$D$10+'СЕТ СН'!$G$5-'СЕТ СН'!$G$21</f>
        <v>3361.8487300500001</v>
      </c>
      <c r="P63" s="36">
        <f>SUMIFS(СВЦЭМ!$D$39:$D$782,СВЦЭМ!$A$39:$A$782,$A63,СВЦЭМ!$B$39:$B$782,P$47)+'СЕТ СН'!$G$11+СВЦЭМ!$D$10+'СЕТ СН'!$G$5-'СЕТ СН'!$G$21</f>
        <v>3410.7990140700003</v>
      </c>
      <c r="Q63" s="36">
        <f>SUMIFS(СВЦЭМ!$D$39:$D$782,СВЦЭМ!$A$39:$A$782,$A63,СВЦЭМ!$B$39:$B$782,Q$47)+'СЕТ СН'!$G$11+СВЦЭМ!$D$10+'СЕТ СН'!$G$5-'СЕТ СН'!$G$21</f>
        <v>3427.0893770100001</v>
      </c>
      <c r="R63" s="36">
        <f>SUMIFS(СВЦЭМ!$D$39:$D$782,СВЦЭМ!$A$39:$A$782,$A63,СВЦЭМ!$B$39:$B$782,R$47)+'СЕТ СН'!$G$11+СВЦЭМ!$D$10+'СЕТ СН'!$G$5-'СЕТ СН'!$G$21</f>
        <v>3418.3970191799999</v>
      </c>
      <c r="S63" s="36">
        <f>SUMIFS(СВЦЭМ!$D$39:$D$782,СВЦЭМ!$A$39:$A$782,$A63,СВЦЭМ!$B$39:$B$782,S$47)+'СЕТ СН'!$G$11+СВЦЭМ!$D$10+'СЕТ СН'!$G$5-'СЕТ СН'!$G$21</f>
        <v>3382.6558412200002</v>
      </c>
      <c r="T63" s="36">
        <f>SUMIFS(СВЦЭМ!$D$39:$D$782,СВЦЭМ!$A$39:$A$782,$A63,СВЦЭМ!$B$39:$B$782,T$47)+'СЕТ СН'!$G$11+СВЦЭМ!$D$10+'СЕТ СН'!$G$5-'СЕТ СН'!$G$21</f>
        <v>3331.9332518300002</v>
      </c>
      <c r="U63" s="36">
        <f>SUMIFS(СВЦЭМ!$D$39:$D$782,СВЦЭМ!$A$39:$A$782,$A63,СВЦЭМ!$B$39:$B$782,U$47)+'СЕТ СН'!$G$11+СВЦЭМ!$D$10+'СЕТ СН'!$G$5-'СЕТ СН'!$G$21</f>
        <v>3315.2363816400002</v>
      </c>
      <c r="V63" s="36">
        <f>SUMIFS(СВЦЭМ!$D$39:$D$782,СВЦЭМ!$A$39:$A$782,$A63,СВЦЭМ!$B$39:$B$782,V$47)+'СЕТ СН'!$G$11+СВЦЭМ!$D$10+'СЕТ СН'!$G$5-'СЕТ СН'!$G$21</f>
        <v>3311.6816017400001</v>
      </c>
      <c r="W63" s="36">
        <f>SUMIFS(СВЦЭМ!$D$39:$D$782,СВЦЭМ!$A$39:$A$782,$A63,СВЦЭМ!$B$39:$B$782,W$47)+'СЕТ СН'!$G$11+СВЦЭМ!$D$10+'СЕТ СН'!$G$5-'СЕТ СН'!$G$21</f>
        <v>3293.0449839400003</v>
      </c>
      <c r="X63" s="36">
        <f>SUMIFS(СВЦЭМ!$D$39:$D$782,СВЦЭМ!$A$39:$A$782,$A63,СВЦЭМ!$B$39:$B$782,X$47)+'СЕТ СН'!$G$11+СВЦЭМ!$D$10+'СЕТ СН'!$G$5-'СЕТ СН'!$G$21</f>
        <v>3308.8951929600003</v>
      </c>
      <c r="Y63" s="36">
        <f>SUMIFS(СВЦЭМ!$D$39:$D$782,СВЦЭМ!$A$39:$A$782,$A63,СВЦЭМ!$B$39:$B$782,Y$47)+'СЕТ СН'!$G$11+СВЦЭМ!$D$10+'СЕТ СН'!$G$5-'СЕТ СН'!$G$21</f>
        <v>3377.3774864800002</v>
      </c>
    </row>
    <row r="64" spans="1:25" ht="15.75" x14ac:dyDescent="0.2">
      <c r="A64" s="35">
        <f t="shared" si="1"/>
        <v>44456</v>
      </c>
      <c r="B64" s="36">
        <f>SUMIFS(СВЦЭМ!$D$39:$D$782,СВЦЭМ!$A$39:$A$782,$A64,СВЦЭМ!$B$39:$B$782,B$47)+'СЕТ СН'!$G$11+СВЦЭМ!$D$10+'СЕТ СН'!$G$5-'СЕТ СН'!$G$21</f>
        <v>3476.2994095700001</v>
      </c>
      <c r="C64" s="36">
        <f>SUMIFS(СВЦЭМ!$D$39:$D$782,СВЦЭМ!$A$39:$A$782,$A64,СВЦЭМ!$B$39:$B$782,C$47)+'СЕТ СН'!$G$11+СВЦЭМ!$D$10+'СЕТ СН'!$G$5-'СЕТ СН'!$G$21</f>
        <v>3561.5310296300004</v>
      </c>
      <c r="D64" s="36">
        <f>SUMIFS(СВЦЭМ!$D$39:$D$782,СВЦЭМ!$A$39:$A$782,$A64,СВЦЭМ!$B$39:$B$782,D$47)+'СЕТ СН'!$G$11+СВЦЭМ!$D$10+'СЕТ СН'!$G$5-'СЕТ СН'!$G$21</f>
        <v>3631.8921731299997</v>
      </c>
      <c r="E64" s="36">
        <f>SUMIFS(СВЦЭМ!$D$39:$D$782,СВЦЭМ!$A$39:$A$782,$A64,СВЦЭМ!$B$39:$B$782,E$47)+'СЕТ СН'!$G$11+СВЦЭМ!$D$10+'СЕТ СН'!$G$5-'СЕТ СН'!$G$21</f>
        <v>3657.6455570899998</v>
      </c>
      <c r="F64" s="36">
        <f>SUMIFS(СВЦЭМ!$D$39:$D$782,СВЦЭМ!$A$39:$A$782,$A64,СВЦЭМ!$B$39:$B$782,F$47)+'СЕТ СН'!$G$11+СВЦЭМ!$D$10+'СЕТ СН'!$G$5-'СЕТ СН'!$G$21</f>
        <v>3670.21206923</v>
      </c>
      <c r="G64" s="36">
        <f>SUMIFS(СВЦЭМ!$D$39:$D$782,СВЦЭМ!$A$39:$A$782,$A64,СВЦЭМ!$B$39:$B$782,G$47)+'СЕТ СН'!$G$11+СВЦЭМ!$D$10+'СЕТ СН'!$G$5-'СЕТ СН'!$G$21</f>
        <v>3637.7137248099998</v>
      </c>
      <c r="H64" s="36">
        <f>SUMIFS(СВЦЭМ!$D$39:$D$782,СВЦЭМ!$A$39:$A$782,$A64,СВЦЭМ!$B$39:$B$782,H$47)+'СЕТ СН'!$G$11+СВЦЭМ!$D$10+'СЕТ СН'!$G$5-'СЕТ СН'!$G$21</f>
        <v>3551.82479096</v>
      </c>
      <c r="I64" s="36">
        <f>SUMIFS(СВЦЭМ!$D$39:$D$782,СВЦЭМ!$A$39:$A$782,$A64,СВЦЭМ!$B$39:$B$782,I$47)+'СЕТ СН'!$G$11+СВЦЭМ!$D$10+'СЕТ СН'!$G$5-'СЕТ СН'!$G$21</f>
        <v>3436.0772509600001</v>
      </c>
      <c r="J64" s="36">
        <f>SUMIFS(СВЦЭМ!$D$39:$D$782,СВЦЭМ!$A$39:$A$782,$A64,СВЦЭМ!$B$39:$B$782,J$47)+'СЕТ СН'!$G$11+СВЦЭМ!$D$10+'СЕТ СН'!$G$5-'СЕТ СН'!$G$21</f>
        <v>3350.5958464600003</v>
      </c>
      <c r="K64" s="36">
        <f>SUMIFS(СВЦЭМ!$D$39:$D$782,СВЦЭМ!$A$39:$A$782,$A64,СВЦЭМ!$B$39:$B$782,K$47)+'СЕТ СН'!$G$11+СВЦЭМ!$D$10+'СЕТ СН'!$G$5-'СЕТ СН'!$G$21</f>
        <v>3311.1872630000003</v>
      </c>
      <c r="L64" s="36">
        <f>SUMIFS(СВЦЭМ!$D$39:$D$782,СВЦЭМ!$A$39:$A$782,$A64,СВЦЭМ!$B$39:$B$782,L$47)+'СЕТ СН'!$G$11+СВЦЭМ!$D$10+'СЕТ СН'!$G$5-'СЕТ СН'!$G$21</f>
        <v>3294.5023231600003</v>
      </c>
      <c r="M64" s="36">
        <f>SUMIFS(СВЦЭМ!$D$39:$D$782,СВЦЭМ!$A$39:$A$782,$A64,СВЦЭМ!$B$39:$B$782,M$47)+'СЕТ СН'!$G$11+СВЦЭМ!$D$10+'СЕТ СН'!$G$5-'СЕТ СН'!$G$21</f>
        <v>3290.5374215100001</v>
      </c>
      <c r="N64" s="36">
        <f>SUMIFS(СВЦЭМ!$D$39:$D$782,СВЦЭМ!$A$39:$A$782,$A64,СВЦЭМ!$B$39:$B$782,N$47)+'СЕТ СН'!$G$11+СВЦЭМ!$D$10+'СЕТ СН'!$G$5-'СЕТ СН'!$G$21</f>
        <v>3300.7183320900003</v>
      </c>
      <c r="O64" s="36">
        <f>SUMIFS(СВЦЭМ!$D$39:$D$782,СВЦЭМ!$A$39:$A$782,$A64,СВЦЭМ!$B$39:$B$782,O$47)+'СЕТ СН'!$G$11+СВЦЭМ!$D$10+'СЕТ СН'!$G$5-'СЕТ СН'!$G$21</f>
        <v>3304.5138144400003</v>
      </c>
      <c r="P64" s="36">
        <f>SUMIFS(СВЦЭМ!$D$39:$D$782,СВЦЭМ!$A$39:$A$782,$A64,СВЦЭМ!$B$39:$B$782,P$47)+'СЕТ СН'!$G$11+СВЦЭМ!$D$10+'СЕТ СН'!$G$5-'СЕТ СН'!$G$21</f>
        <v>3334.9261511900004</v>
      </c>
      <c r="Q64" s="36">
        <f>SUMIFS(СВЦЭМ!$D$39:$D$782,СВЦЭМ!$A$39:$A$782,$A64,СВЦЭМ!$B$39:$B$782,Q$47)+'СЕТ СН'!$G$11+СВЦЭМ!$D$10+'СЕТ СН'!$G$5-'СЕТ СН'!$G$21</f>
        <v>3347.3144644600002</v>
      </c>
      <c r="R64" s="36">
        <f>SUMIFS(СВЦЭМ!$D$39:$D$782,СВЦЭМ!$A$39:$A$782,$A64,СВЦЭМ!$B$39:$B$782,R$47)+'СЕТ СН'!$G$11+СВЦЭМ!$D$10+'СЕТ СН'!$G$5-'СЕТ СН'!$G$21</f>
        <v>3340.93766151</v>
      </c>
      <c r="S64" s="36">
        <f>SUMIFS(СВЦЭМ!$D$39:$D$782,СВЦЭМ!$A$39:$A$782,$A64,СВЦЭМ!$B$39:$B$782,S$47)+'СЕТ СН'!$G$11+СВЦЭМ!$D$10+'СЕТ СН'!$G$5-'СЕТ СН'!$G$21</f>
        <v>3308.1330337200002</v>
      </c>
      <c r="T64" s="36">
        <f>SUMIFS(СВЦЭМ!$D$39:$D$782,СВЦЭМ!$A$39:$A$782,$A64,СВЦЭМ!$B$39:$B$782,T$47)+'СЕТ СН'!$G$11+СВЦЭМ!$D$10+'СЕТ СН'!$G$5-'СЕТ СН'!$G$21</f>
        <v>3293.1108689700004</v>
      </c>
      <c r="U64" s="36">
        <f>SUMIFS(СВЦЭМ!$D$39:$D$782,СВЦЭМ!$A$39:$A$782,$A64,СВЦЭМ!$B$39:$B$782,U$47)+'СЕТ СН'!$G$11+СВЦЭМ!$D$10+'СЕТ СН'!$G$5-'СЕТ СН'!$G$21</f>
        <v>3280.1089556900001</v>
      </c>
      <c r="V64" s="36">
        <f>SUMIFS(СВЦЭМ!$D$39:$D$782,СВЦЭМ!$A$39:$A$782,$A64,СВЦЭМ!$B$39:$B$782,V$47)+'СЕТ СН'!$G$11+СВЦЭМ!$D$10+'СЕТ СН'!$G$5-'СЕТ СН'!$G$21</f>
        <v>3290.3193481300004</v>
      </c>
      <c r="W64" s="36">
        <f>SUMIFS(СВЦЭМ!$D$39:$D$782,СВЦЭМ!$A$39:$A$782,$A64,СВЦЭМ!$B$39:$B$782,W$47)+'СЕТ СН'!$G$11+СВЦЭМ!$D$10+'СЕТ СН'!$G$5-'СЕТ СН'!$G$21</f>
        <v>3282.7169512600003</v>
      </c>
      <c r="X64" s="36">
        <f>SUMIFS(СВЦЭМ!$D$39:$D$782,СВЦЭМ!$A$39:$A$782,$A64,СВЦЭМ!$B$39:$B$782,X$47)+'СЕТ СН'!$G$11+СВЦЭМ!$D$10+'СЕТ СН'!$G$5-'СЕТ СН'!$G$21</f>
        <v>3272.7801203700001</v>
      </c>
      <c r="Y64" s="36">
        <f>SUMIFS(СВЦЭМ!$D$39:$D$782,СВЦЭМ!$A$39:$A$782,$A64,СВЦЭМ!$B$39:$B$782,Y$47)+'СЕТ СН'!$G$11+СВЦЭМ!$D$10+'СЕТ СН'!$G$5-'СЕТ СН'!$G$21</f>
        <v>3307.1951359200002</v>
      </c>
    </row>
    <row r="65" spans="1:26" ht="15.75" x14ac:dyDescent="0.2">
      <c r="A65" s="35">
        <f t="shared" si="1"/>
        <v>44457</v>
      </c>
      <c r="B65" s="36">
        <f>SUMIFS(СВЦЭМ!$D$39:$D$782,СВЦЭМ!$A$39:$A$782,$A65,СВЦЭМ!$B$39:$B$782,B$47)+'СЕТ СН'!$G$11+СВЦЭМ!$D$10+'СЕТ СН'!$G$5-'СЕТ СН'!$G$21</f>
        <v>3325.8636235399999</v>
      </c>
      <c r="C65" s="36">
        <f>SUMIFS(СВЦЭМ!$D$39:$D$782,СВЦЭМ!$A$39:$A$782,$A65,СВЦЭМ!$B$39:$B$782,C$47)+'СЕТ СН'!$G$11+СВЦЭМ!$D$10+'СЕТ СН'!$G$5-'СЕТ СН'!$G$21</f>
        <v>3364.8177669800002</v>
      </c>
      <c r="D65" s="36">
        <f>SUMIFS(СВЦЭМ!$D$39:$D$782,СВЦЭМ!$A$39:$A$782,$A65,СВЦЭМ!$B$39:$B$782,D$47)+'СЕТ СН'!$G$11+СВЦЭМ!$D$10+'СЕТ СН'!$G$5-'СЕТ СН'!$G$21</f>
        <v>3432.9814282400002</v>
      </c>
      <c r="E65" s="36">
        <f>SUMIFS(СВЦЭМ!$D$39:$D$782,СВЦЭМ!$A$39:$A$782,$A65,СВЦЭМ!$B$39:$B$782,E$47)+'СЕТ СН'!$G$11+СВЦЭМ!$D$10+'СЕТ СН'!$G$5-'СЕТ СН'!$G$21</f>
        <v>3455.80251907</v>
      </c>
      <c r="F65" s="36">
        <f>SUMIFS(СВЦЭМ!$D$39:$D$782,СВЦЭМ!$A$39:$A$782,$A65,СВЦЭМ!$B$39:$B$782,F$47)+'СЕТ СН'!$G$11+СВЦЭМ!$D$10+'СЕТ СН'!$G$5-'СЕТ СН'!$G$21</f>
        <v>3450.8543693700003</v>
      </c>
      <c r="G65" s="36">
        <f>SUMIFS(СВЦЭМ!$D$39:$D$782,СВЦЭМ!$A$39:$A$782,$A65,СВЦЭМ!$B$39:$B$782,G$47)+'СЕТ СН'!$G$11+СВЦЭМ!$D$10+'СЕТ СН'!$G$5-'СЕТ СН'!$G$21</f>
        <v>3448.6447823600001</v>
      </c>
      <c r="H65" s="36">
        <f>SUMIFS(СВЦЭМ!$D$39:$D$782,СВЦЭМ!$A$39:$A$782,$A65,СВЦЭМ!$B$39:$B$782,H$47)+'СЕТ СН'!$G$11+СВЦЭМ!$D$10+'СЕТ СН'!$G$5-'СЕТ СН'!$G$21</f>
        <v>3429.4284710400002</v>
      </c>
      <c r="I65" s="36">
        <f>SUMIFS(СВЦЭМ!$D$39:$D$782,СВЦЭМ!$A$39:$A$782,$A65,СВЦЭМ!$B$39:$B$782,I$47)+'СЕТ СН'!$G$11+СВЦЭМ!$D$10+'СЕТ СН'!$G$5-'СЕТ СН'!$G$21</f>
        <v>3337.9236566400004</v>
      </c>
      <c r="J65" s="36">
        <f>SUMIFS(СВЦЭМ!$D$39:$D$782,СВЦЭМ!$A$39:$A$782,$A65,СВЦЭМ!$B$39:$B$782,J$47)+'СЕТ СН'!$G$11+СВЦЭМ!$D$10+'СЕТ СН'!$G$5-'СЕТ СН'!$G$21</f>
        <v>3285.07726783</v>
      </c>
      <c r="K65" s="36">
        <f>SUMIFS(СВЦЭМ!$D$39:$D$782,СВЦЭМ!$A$39:$A$782,$A65,СВЦЭМ!$B$39:$B$782,K$47)+'СЕТ СН'!$G$11+СВЦЭМ!$D$10+'СЕТ СН'!$G$5-'СЕТ СН'!$G$21</f>
        <v>3241.3032656100004</v>
      </c>
      <c r="L65" s="36">
        <f>SUMIFS(СВЦЭМ!$D$39:$D$782,СВЦЭМ!$A$39:$A$782,$A65,СВЦЭМ!$B$39:$B$782,L$47)+'СЕТ СН'!$G$11+СВЦЭМ!$D$10+'СЕТ СН'!$G$5-'СЕТ СН'!$G$21</f>
        <v>3241.4674497100004</v>
      </c>
      <c r="M65" s="36">
        <f>SUMIFS(СВЦЭМ!$D$39:$D$782,СВЦЭМ!$A$39:$A$782,$A65,СВЦЭМ!$B$39:$B$782,M$47)+'СЕТ СН'!$G$11+СВЦЭМ!$D$10+'СЕТ СН'!$G$5-'СЕТ СН'!$G$21</f>
        <v>3239.79673976</v>
      </c>
      <c r="N65" s="36">
        <f>SUMIFS(СВЦЭМ!$D$39:$D$782,СВЦЭМ!$A$39:$A$782,$A65,СВЦЭМ!$B$39:$B$782,N$47)+'СЕТ СН'!$G$11+СВЦЭМ!$D$10+'СЕТ СН'!$G$5-'СЕТ СН'!$G$21</f>
        <v>3261.9574167999999</v>
      </c>
      <c r="O65" s="36">
        <f>SUMIFS(СВЦЭМ!$D$39:$D$782,СВЦЭМ!$A$39:$A$782,$A65,СВЦЭМ!$B$39:$B$782,O$47)+'СЕТ СН'!$G$11+СВЦЭМ!$D$10+'СЕТ СН'!$G$5-'СЕТ СН'!$G$21</f>
        <v>3298.7555791000004</v>
      </c>
      <c r="P65" s="36">
        <f>SUMIFS(СВЦЭМ!$D$39:$D$782,СВЦЭМ!$A$39:$A$782,$A65,СВЦЭМ!$B$39:$B$782,P$47)+'СЕТ СН'!$G$11+СВЦЭМ!$D$10+'СЕТ СН'!$G$5-'СЕТ СН'!$G$21</f>
        <v>3318.4503856600004</v>
      </c>
      <c r="Q65" s="36">
        <f>SUMIFS(СВЦЭМ!$D$39:$D$782,СВЦЭМ!$A$39:$A$782,$A65,СВЦЭМ!$B$39:$B$782,Q$47)+'СЕТ СН'!$G$11+СВЦЭМ!$D$10+'СЕТ СН'!$G$5-'СЕТ СН'!$G$21</f>
        <v>3319.1664226500002</v>
      </c>
      <c r="R65" s="36">
        <f>SUMIFS(СВЦЭМ!$D$39:$D$782,СВЦЭМ!$A$39:$A$782,$A65,СВЦЭМ!$B$39:$B$782,R$47)+'СЕТ СН'!$G$11+СВЦЭМ!$D$10+'СЕТ СН'!$G$5-'СЕТ СН'!$G$21</f>
        <v>3312.7037698800004</v>
      </c>
      <c r="S65" s="36">
        <f>SUMIFS(СВЦЭМ!$D$39:$D$782,СВЦЭМ!$A$39:$A$782,$A65,СВЦЭМ!$B$39:$B$782,S$47)+'СЕТ СН'!$G$11+СВЦЭМ!$D$10+'СЕТ СН'!$G$5-'СЕТ СН'!$G$21</f>
        <v>3299.4304622500003</v>
      </c>
      <c r="T65" s="36">
        <f>SUMIFS(СВЦЭМ!$D$39:$D$782,СВЦЭМ!$A$39:$A$782,$A65,СВЦЭМ!$B$39:$B$782,T$47)+'СЕТ СН'!$G$11+СВЦЭМ!$D$10+'СЕТ СН'!$G$5-'СЕТ СН'!$G$21</f>
        <v>3262.1450557600001</v>
      </c>
      <c r="U65" s="36">
        <f>SUMIFS(СВЦЭМ!$D$39:$D$782,СВЦЭМ!$A$39:$A$782,$A65,СВЦЭМ!$B$39:$B$782,U$47)+'СЕТ СН'!$G$11+СВЦЭМ!$D$10+'СЕТ СН'!$G$5-'СЕТ СН'!$G$21</f>
        <v>3210.29475903</v>
      </c>
      <c r="V65" s="36">
        <f>SUMIFS(СВЦЭМ!$D$39:$D$782,СВЦЭМ!$A$39:$A$782,$A65,СВЦЭМ!$B$39:$B$782,V$47)+'СЕТ СН'!$G$11+СВЦЭМ!$D$10+'СЕТ СН'!$G$5-'СЕТ СН'!$G$21</f>
        <v>3190.11180371</v>
      </c>
      <c r="W65" s="36">
        <f>SUMIFS(СВЦЭМ!$D$39:$D$782,СВЦЭМ!$A$39:$A$782,$A65,СВЦЭМ!$B$39:$B$782,W$47)+'СЕТ СН'!$G$11+СВЦЭМ!$D$10+'СЕТ СН'!$G$5-'СЕТ СН'!$G$21</f>
        <v>3183.8155496100003</v>
      </c>
      <c r="X65" s="36">
        <f>SUMIFS(СВЦЭМ!$D$39:$D$782,СВЦЭМ!$A$39:$A$782,$A65,СВЦЭМ!$B$39:$B$782,X$47)+'СЕТ СН'!$G$11+СВЦЭМ!$D$10+'СЕТ СН'!$G$5-'СЕТ СН'!$G$21</f>
        <v>3233.8899390800002</v>
      </c>
      <c r="Y65" s="36">
        <f>SUMIFS(СВЦЭМ!$D$39:$D$782,СВЦЭМ!$A$39:$A$782,$A65,СВЦЭМ!$B$39:$B$782,Y$47)+'СЕТ СН'!$G$11+СВЦЭМ!$D$10+'СЕТ СН'!$G$5-'СЕТ СН'!$G$21</f>
        <v>3262.4787931400001</v>
      </c>
    </row>
    <row r="66" spans="1:26" ht="15.75" x14ac:dyDescent="0.2">
      <c r="A66" s="35">
        <f t="shared" si="1"/>
        <v>44458</v>
      </c>
      <c r="B66" s="36">
        <f>SUMIFS(СВЦЭМ!$D$39:$D$782,СВЦЭМ!$A$39:$A$782,$A66,СВЦЭМ!$B$39:$B$782,B$47)+'СЕТ СН'!$G$11+СВЦЭМ!$D$10+'СЕТ СН'!$G$5-'СЕТ СН'!$G$21</f>
        <v>3288.0151317500004</v>
      </c>
      <c r="C66" s="36">
        <f>SUMIFS(СВЦЭМ!$D$39:$D$782,СВЦЭМ!$A$39:$A$782,$A66,СВЦЭМ!$B$39:$B$782,C$47)+'СЕТ СН'!$G$11+СВЦЭМ!$D$10+'СЕТ СН'!$G$5-'СЕТ СН'!$G$21</f>
        <v>3333.4945089600001</v>
      </c>
      <c r="D66" s="36">
        <f>SUMIFS(СВЦЭМ!$D$39:$D$782,СВЦЭМ!$A$39:$A$782,$A66,СВЦЭМ!$B$39:$B$782,D$47)+'СЕТ СН'!$G$11+СВЦЭМ!$D$10+'СЕТ СН'!$G$5-'СЕТ СН'!$G$21</f>
        <v>3391.44152175</v>
      </c>
      <c r="E66" s="36">
        <f>SUMIFS(СВЦЭМ!$D$39:$D$782,СВЦЭМ!$A$39:$A$782,$A66,СВЦЭМ!$B$39:$B$782,E$47)+'СЕТ СН'!$G$11+СВЦЭМ!$D$10+'СЕТ СН'!$G$5-'СЕТ СН'!$G$21</f>
        <v>3416.3523952700002</v>
      </c>
      <c r="F66" s="36">
        <f>SUMIFS(СВЦЭМ!$D$39:$D$782,СВЦЭМ!$A$39:$A$782,$A66,СВЦЭМ!$B$39:$B$782,F$47)+'СЕТ СН'!$G$11+СВЦЭМ!$D$10+'СЕТ СН'!$G$5-'СЕТ СН'!$G$21</f>
        <v>3418.49070338</v>
      </c>
      <c r="G66" s="36">
        <f>SUMIFS(СВЦЭМ!$D$39:$D$782,СВЦЭМ!$A$39:$A$782,$A66,СВЦЭМ!$B$39:$B$782,G$47)+'СЕТ СН'!$G$11+СВЦЭМ!$D$10+'СЕТ СН'!$G$5-'СЕТ СН'!$G$21</f>
        <v>3410.2800411200001</v>
      </c>
      <c r="H66" s="36">
        <f>SUMIFS(СВЦЭМ!$D$39:$D$782,СВЦЭМ!$A$39:$A$782,$A66,СВЦЭМ!$B$39:$B$782,H$47)+'СЕТ СН'!$G$11+СВЦЭМ!$D$10+'СЕТ СН'!$G$5-'СЕТ СН'!$G$21</f>
        <v>3375.9437118000001</v>
      </c>
      <c r="I66" s="36">
        <f>SUMIFS(СВЦЭМ!$D$39:$D$782,СВЦЭМ!$A$39:$A$782,$A66,СВЦЭМ!$B$39:$B$782,I$47)+'СЕТ СН'!$G$11+СВЦЭМ!$D$10+'СЕТ СН'!$G$5-'СЕТ СН'!$G$21</f>
        <v>3316.4235412800003</v>
      </c>
      <c r="J66" s="36">
        <f>SUMIFS(СВЦЭМ!$D$39:$D$782,СВЦЭМ!$A$39:$A$782,$A66,СВЦЭМ!$B$39:$B$782,J$47)+'СЕТ СН'!$G$11+СВЦЭМ!$D$10+'СЕТ СН'!$G$5-'СЕТ СН'!$G$21</f>
        <v>3287.5038197399999</v>
      </c>
      <c r="K66" s="36">
        <f>SUMIFS(СВЦЭМ!$D$39:$D$782,СВЦЭМ!$A$39:$A$782,$A66,СВЦЭМ!$B$39:$B$782,K$47)+'СЕТ СН'!$G$11+СВЦЭМ!$D$10+'СЕТ СН'!$G$5-'СЕТ СН'!$G$21</f>
        <v>3201.5605659000003</v>
      </c>
      <c r="L66" s="36">
        <f>SUMIFS(СВЦЭМ!$D$39:$D$782,СВЦЭМ!$A$39:$A$782,$A66,СВЦЭМ!$B$39:$B$782,L$47)+'СЕТ СН'!$G$11+СВЦЭМ!$D$10+'СЕТ СН'!$G$5-'СЕТ СН'!$G$21</f>
        <v>3198.9452280300002</v>
      </c>
      <c r="M66" s="36">
        <f>SUMIFS(СВЦЭМ!$D$39:$D$782,СВЦЭМ!$A$39:$A$782,$A66,СВЦЭМ!$B$39:$B$782,M$47)+'СЕТ СН'!$G$11+СВЦЭМ!$D$10+'СЕТ СН'!$G$5-'СЕТ СН'!$G$21</f>
        <v>3202.2360050000002</v>
      </c>
      <c r="N66" s="36">
        <f>SUMIFS(СВЦЭМ!$D$39:$D$782,СВЦЭМ!$A$39:$A$782,$A66,СВЦЭМ!$B$39:$B$782,N$47)+'СЕТ СН'!$G$11+СВЦЭМ!$D$10+'СЕТ СН'!$G$5-'СЕТ СН'!$G$21</f>
        <v>3208.1751125999999</v>
      </c>
      <c r="O66" s="36">
        <f>SUMIFS(СВЦЭМ!$D$39:$D$782,СВЦЭМ!$A$39:$A$782,$A66,СВЦЭМ!$B$39:$B$782,O$47)+'СЕТ СН'!$G$11+СВЦЭМ!$D$10+'СЕТ СН'!$G$5-'СЕТ СН'!$G$21</f>
        <v>3237.5883937200001</v>
      </c>
      <c r="P66" s="36">
        <f>SUMIFS(СВЦЭМ!$D$39:$D$782,СВЦЭМ!$A$39:$A$782,$A66,СВЦЭМ!$B$39:$B$782,P$47)+'СЕТ СН'!$G$11+СВЦЭМ!$D$10+'СЕТ СН'!$G$5-'СЕТ СН'!$G$21</f>
        <v>3282.3579602899999</v>
      </c>
      <c r="Q66" s="36">
        <f>SUMIFS(СВЦЭМ!$D$39:$D$782,СВЦЭМ!$A$39:$A$782,$A66,СВЦЭМ!$B$39:$B$782,Q$47)+'СЕТ СН'!$G$11+СВЦЭМ!$D$10+'СЕТ СН'!$G$5-'СЕТ СН'!$G$21</f>
        <v>3287.7896101599999</v>
      </c>
      <c r="R66" s="36">
        <f>SUMIFS(СВЦЭМ!$D$39:$D$782,СВЦЭМ!$A$39:$A$782,$A66,СВЦЭМ!$B$39:$B$782,R$47)+'СЕТ СН'!$G$11+СВЦЭМ!$D$10+'СЕТ СН'!$G$5-'СЕТ СН'!$G$21</f>
        <v>3277.3328610799999</v>
      </c>
      <c r="S66" s="36">
        <f>SUMIFS(СВЦЭМ!$D$39:$D$782,СВЦЭМ!$A$39:$A$782,$A66,СВЦЭМ!$B$39:$B$782,S$47)+'СЕТ СН'!$G$11+СВЦЭМ!$D$10+'СЕТ СН'!$G$5-'СЕТ СН'!$G$21</f>
        <v>3272.2461082200002</v>
      </c>
      <c r="T66" s="36">
        <f>SUMIFS(СВЦЭМ!$D$39:$D$782,СВЦЭМ!$A$39:$A$782,$A66,СВЦЭМ!$B$39:$B$782,T$47)+'СЕТ СН'!$G$11+СВЦЭМ!$D$10+'СЕТ СН'!$G$5-'СЕТ СН'!$G$21</f>
        <v>3309.0309558700001</v>
      </c>
      <c r="U66" s="36">
        <f>SUMIFS(СВЦЭМ!$D$39:$D$782,СВЦЭМ!$A$39:$A$782,$A66,СВЦЭМ!$B$39:$B$782,U$47)+'СЕТ СН'!$G$11+СВЦЭМ!$D$10+'СЕТ СН'!$G$5-'СЕТ СН'!$G$21</f>
        <v>3252.4284106200002</v>
      </c>
      <c r="V66" s="36">
        <f>SUMIFS(СВЦЭМ!$D$39:$D$782,СВЦЭМ!$A$39:$A$782,$A66,СВЦЭМ!$B$39:$B$782,V$47)+'СЕТ СН'!$G$11+СВЦЭМ!$D$10+'СЕТ СН'!$G$5-'СЕТ СН'!$G$21</f>
        <v>3241.8085358000003</v>
      </c>
      <c r="W66" s="36">
        <f>SUMIFS(СВЦЭМ!$D$39:$D$782,СВЦЭМ!$A$39:$A$782,$A66,СВЦЭМ!$B$39:$B$782,W$47)+'СЕТ СН'!$G$11+СВЦЭМ!$D$10+'СЕТ СН'!$G$5-'СЕТ СН'!$G$21</f>
        <v>3243.3104988200002</v>
      </c>
      <c r="X66" s="36">
        <f>SUMIFS(СВЦЭМ!$D$39:$D$782,СВЦЭМ!$A$39:$A$782,$A66,СВЦЭМ!$B$39:$B$782,X$47)+'СЕТ СН'!$G$11+СВЦЭМ!$D$10+'СЕТ СН'!$G$5-'СЕТ СН'!$G$21</f>
        <v>3263.9804969000002</v>
      </c>
      <c r="Y66" s="36">
        <f>SUMIFS(СВЦЭМ!$D$39:$D$782,СВЦЭМ!$A$39:$A$782,$A66,СВЦЭМ!$B$39:$B$782,Y$47)+'СЕТ СН'!$G$11+СВЦЭМ!$D$10+'СЕТ СН'!$G$5-'СЕТ СН'!$G$21</f>
        <v>3299.7346361300001</v>
      </c>
    </row>
    <row r="67" spans="1:26" ht="15.75" x14ac:dyDescent="0.2">
      <c r="A67" s="35">
        <f t="shared" si="1"/>
        <v>44459</v>
      </c>
      <c r="B67" s="36">
        <f>SUMIFS(СВЦЭМ!$D$39:$D$782,СВЦЭМ!$A$39:$A$782,$A67,СВЦЭМ!$B$39:$B$782,B$47)+'СЕТ СН'!$G$11+СВЦЭМ!$D$10+'СЕТ СН'!$G$5-'СЕТ СН'!$G$21</f>
        <v>3260.78261776</v>
      </c>
      <c r="C67" s="36">
        <f>SUMIFS(СВЦЭМ!$D$39:$D$782,СВЦЭМ!$A$39:$A$782,$A67,СВЦЭМ!$B$39:$B$782,C$47)+'СЕТ СН'!$G$11+СВЦЭМ!$D$10+'СЕТ СН'!$G$5-'СЕТ СН'!$G$21</f>
        <v>3343.3307918200003</v>
      </c>
      <c r="D67" s="36">
        <f>SUMIFS(СВЦЭМ!$D$39:$D$782,СВЦЭМ!$A$39:$A$782,$A67,СВЦЭМ!$B$39:$B$782,D$47)+'СЕТ СН'!$G$11+СВЦЭМ!$D$10+'СЕТ СН'!$G$5-'СЕТ СН'!$G$21</f>
        <v>3391.80082799</v>
      </c>
      <c r="E67" s="36">
        <f>SUMIFS(СВЦЭМ!$D$39:$D$782,СВЦЭМ!$A$39:$A$782,$A67,СВЦЭМ!$B$39:$B$782,E$47)+'СЕТ СН'!$G$11+СВЦЭМ!$D$10+'СЕТ СН'!$G$5-'СЕТ СН'!$G$21</f>
        <v>3410.1639490300004</v>
      </c>
      <c r="F67" s="36">
        <f>SUMIFS(СВЦЭМ!$D$39:$D$782,СВЦЭМ!$A$39:$A$782,$A67,СВЦЭМ!$B$39:$B$782,F$47)+'СЕТ СН'!$G$11+СВЦЭМ!$D$10+'СЕТ СН'!$G$5-'СЕТ СН'!$G$21</f>
        <v>3419.8350047900003</v>
      </c>
      <c r="G67" s="36">
        <f>SUMIFS(СВЦЭМ!$D$39:$D$782,СВЦЭМ!$A$39:$A$782,$A67,СВЦЭМ!$B$39:$B$782,G$47)+'СЕТ СН'!$G$11+СВЦЭМ!$D$10+'СЕТ СН'!$G$5-'СЕТ СН'!$G$21</f>
        <v>3404.34461388</v>
      </c>
      <c r="H67" s="36">
        <f>SUMIFS(СВЦЭМ!$D$39:$D$782,СВЦЭМ!$A$39:$A$782,$A67,СВЦЭМ!$B$39:$B$782,H$47)+'СЕТ СН'!$G$11+СВЦЭМ!$D$10+'СЕТ СН'!$G$5-'СЕТ СН'!$G$21</f>
        <v>3355.8254777900001</v>
      </c>
      <c r="I67" s="36">
        <f>SUMIFS(СВЦЭМ!$D$39:$D$782,СВЦЭМ!$A$39:$A$782,$A67,СВЦЭМ!$B$39:$B$782,I$47)+'СЕТ СН'!$G$11+СВЦЭМ!$D$10+'СЕТ СН'!$G$5-'СЕТ СН'!$G$21</f>
        <v>3312.0033257900004</v>
      </c>
      <c r="J67" s="36">
        <f>SUMIFS(СВЦЭМ!$D$39:$D$782,СВЦЭМ!$A$39:$A$782,$A67,СВЦЭМ!$B$39:$B$782,J$47)+'СЕТ СН'!$G$11+СВЦЭМ!$D$10+'СЕТ СН'!$G$5-'СЕТ СН'!$G$21</f>
        <v>3308.1100078899999</v>
      </c>
      <c r="K67" s="36">
        <f>SUMIFS(СВЦЭМ!$D$39:$D$782,СВЦЭМ!$A$39:$A$782,$A67,СВЦЭМ!$B$39:$B$782,K$47)+'СЕТ СН'!$G$11+СВЦЭМ!$D$10+'СЕТ СН'!$G$5-'СЕТ СН'!$G$21</f>
        <v>3304.4210725100002</v>
      </c>
      <c r="L67" s="36">
        <f>SUMIFS(СВЦЭМ!$D$39:$D$782,СВЦЭМ!$A$39:$A$782,$A67,СВЦЭМ!$B$39:$B$782,L$47)+'СЕТ СН'!$G$11+СВЦЭМ!$D$10+'СЕТ СН'!$G$5-'СЕТ СН'!$G$21</f>
        <v>3285.1832332800004</v>
      </c>
      <c r="M67" s="36">
        <f>SUMIFS(СВЦЭМ!$D$39:$D$782,СВЦЭМ!$A$39:$A$782,$A67,СВЦЭМ!$B$39:$B$782,M$47)+'СЕТ СН'!$G$11+СВЦЭМ!$D$10+'СЕТ СН'!$G$5-'СЕТ СН'!$G$21</f>
        <v>3283.1392961700003</v>
      </c>
      <c r="N67" s="36">
        <f>SUMIFS(СВЦЭМ!$D$39:$D$782,СВЦЭМ!$A$39:$A$782,$A67,СВЦЭМ!$B$39:$B$782,N$47)+'СЕТ СН'!$G$11+СВЦЭМ!$D$10+'СЕТ СН'!$G$5-'СЕТ СН'!$G$21</f>
        <v>3299.3718487700003</v>
      </c>
      <c r="O67" s="36">
        <f>SUMIFS(СВЦЭМ!$D$39:$D$782,СВЦЭМ!$A$39:$A$782,$A67,СВЦЭМ!$B$39:$B$782,O$47)+'СЕТ СН'!$G$11+СВЦЭМ!$D$10+'СЕТ СН'!$G$5-'СЕТ СН'!$G$21</f>
        <v>3326.3263351000001</v>
      </c>
      <c r="P67" s="36">
        <f>SUMIFS(СВЦЭМ!$D$39:$D$782,СВЦЭМ!$A$39:$A$782,$A67,СВЦЭМ!$B$39:$B$782,P$47)+'СЕТ СН'!$G$11+СВЦЭМ!$D$10+'СЕТ СН'!$G$5-'СЕТ СН'!$G$21</f>
        <v>3356.7431267000002</v>
      </c>
      <c r="Q67" s="36">
        <f>SUMIFS(СВЦЭМ!$D$39:$D$782,СВЦЭМ!$A$39:$A$782,$A67,СВЦЭМ!$B$39:$B$782,Q$47)+'СЕТ СН'!$G$11+СВЦЭМ!$D$10+'СЕТ СН'!$G$5-'СЕТ СН'!$G$21</f>
        <v>3359.75629407</v>
      </c>
      <c r="R67" s="36">
        <f>SUMIFS(СВЦЭМ!$D$39:$D$782,СВЦЭМ!$A$39:$A$782,$A67,СВЦЭМ!$B$39:$B$782,R$47)+'СЕТ СН'!$G$11+СВЦЭМ!$D$10+'СЕТ СН'!$G$5-'СЕТ СН'!$G$21</f>
        <v>3342.1734516700003</v>
      </c>
      <c r="S67" s="36">
        <f>SUMIFS(СВЦЭМ!$D$39:$D$782,СВЦЭМ!$A$39:$A$782,$A67,СВЦЭМ!$B$39:$B$782,S$47)+'СЕТ СН'!$G$11+СВЦЭМ!$D$10+'СЕТ СН'!$G$5-'СЕТ СН'!$G$21</f>
        <v>3329.9795455000003</v>
      </c>
      <c r="T67" s="36">
        <f>SUMIFS(СВЦЭМ!$D$39:$D$782,СВЦЭМ!$A$39:$A$782,$A67,СВЦЭМ!$B$39:$B$782,T$47)+'СЕТ СН'!$G$11+СВЦЭМ!$D$10+'СЕТ СН'!$G$5-'СЕТ СН'!$G$21</f>
        <v>3316.86866792</v>
      </c>
      <c r="U67" s="36">
        <f>SUMIFS(СВЦЭМ!$D$39:$D$782,СВЦЭМ!$A$39:$A$782,$A67,СВЦЭМ!$B$39:$B$782,U$47)+'СЕТ СН'!$G$11+СВЦЭМ!$D$10+'СЕТ СН'!$G$5-'СЕТ СН'!$G$21</f>
        <v>3336.4286848500001</v>
      </c>
      <c r="V67" s="36">
        <f>SUMIFS(СВЦЭМ!$D$39:$D$782,СВЦЭМ!$A$39:$A$782,$A67,СВЦЭМ!$B$39:$B$782,V$47)+'СЕТ СН'!$G$11+СВЦЭМ!$D$10+'СЕТ СН'!$G$5-'СЕТ СН'!$G$21</f>
        <v>3295.4999705200003</v>
      </c>
      <c r="W67" s="36">
        <f>SUMIFS(СВЦЭМ!$D$39:$D$782,СВЦЭМ!$A$39:$A$782,$A67,СВЦЭМ!$B$39:$B$782,W$47)+'СЕТ СН'!$G$11+СВЦЭМ!$D$10+'СЕТ СН'!$G$5-'СЕТ СН'!$G$21</f>
        <v>3284.7435651700002</v>
      </c>
      <c r="X67" s="36">
        <f>SUMIFS(СВЦЭМ!$D$39:$D$782,СВЦЭМ!$A$39:$A$782,$A67,СВЦЭМ!$B$39:$B$782,X$47)+'СЕТ СН'!$G$11+СВЦЭМ!$D$10+'СЕТ СН'!$G$5-'СЕТ СН'!$G$21</f>
        <v>3313.3807738400001</v>
      </c>
      <c r="Y67" s="36">
        <f>SUMIFS(СВЦЭМ!$D$39:$D$782,СВЦЭМ!$A$39:$A$782,$A67,СВЦЭМ!$B$39:$B$782,Y$47)+'СЕТ СН'!$G$11+СВЦЭМ!$D$10+'СЕТ СН'!$G$5-'СЕТ СН'!$G$21</f>
        <v>3288.8586190400001</v>
      </c>
    </row>
    <row r="68" spans="1:26" ht="15.75" x14ac:dyDescent="0.2">
      <c r="A68" s="35">
        <f t="shared" si="1"/>
        <v>44460</v>
      </c>
      <c r="B68" s="36">
        <f>SUMIFS(СВЦЭМ!$D$39:$D$782,СВЦЭМ!$A$39:$A$782,$A68,СВЦЭМ!$B$39:$B$782,B$47)+'СЕТ СН'!$G$11+СВЦЭМ!$D$10+'СЕТ СН'!$G$5-'СЕТ СН'!$G$21</f>
        <v>3355.8780479300003</v>
      </c>
      <c r="C68" s="36">
        <f>SUMIFS(СВЦЭМ!$D$39:$D$782,СВЦЭМ!$A$39:$A$782,$A68,СВЦЭМ!$B$39:$B$782,C$47)+'СЕТ СН'!$G$11+СВЦЭМ!$D$10+'СЕТ СН'!$G$5-'СЕТ СН'!$G$21</f>
        <v>3425.6875948400002</v>
      </c>
      <c r="D68" s="36">
        <f>SUMIFS(СВЦЭМ!$D$39:$D$782,СВЦЭМ!$A$39:$A$782,$A68,СВЦЭМ!$B$39:$B$782,D$47)+'СЕТ СН'!$G$11+СВЦЭМ!$D$10+'СЕТ СН'!$G$5-'СЕТ СН'!$G$21</f>
        <v>3452.8182156100002</v>
      </c>
      <c r="E68" s="36">
        <f>SUMIFS(СВЦЭМ!$D$39:$D$782,СВЦЭМ!$A$39:$A$782,$A68,СВЦЭМ!$B$39:$B$782,E$47)+'СЕТ СН'!$G$11+СВЦЭМ!$D$10+'СЕТ СН'!$G$5-'СЕТ СН'!$G$21</f>
        <v>3467.2974899000001</v>
      </c>
      <c r="F68" s="36">
        <f>SUMIFS(СВЦЭМ!$D$39:$D$782,СВЦЭМ!$A$39:$A$782,$A68,СВЦЭМ!$B$39:$B$782,F$47)+'СЕТ СН'!$G$11+СВЦЭМ!$D$10+'СЕТ СН'!$G$5-'СЕТ СН'!$G$21</f>
        <v>3465.78021309</v>
      </c>
      <c r="G68" s="36">
        <f>SUMIFS(СВЦЭМ!$D$39:$D$782,СВЦЭМ!$A$39:$A$782,$A68,СВЦЭМ!$B$39:$B$782,G$47)+'СЕТ СН'!$G$11+СВЦЭМ!$D$10+'СЕТ СН'!$G$5-'СЕТ СН'!$G$21</f>
        <v>3439.2775436800002</v>
      </c>
      <c r="H68" s="36">
        <f>SUMIFS(СВЦЭМ!$D$39:$D$782,СВЦЭМ!$A$39:$A$782,$A68,СВЦЭМ!$B$39:$B$782,H$47)+'СЕТ СН'!$G$11+СВЦЭМ!$D$10+'СЕТ СН'!$G$5-'СЕТ СН'!$G$21</f>
        <v>3384.1084397000004</v>
      </c>
      <c r="I68" s="36">
        <f>SUMIFS(СВЦЭМ!$D$39:$D$782,СВЦЭМ!$A$39:$A$782,$A68,СВЦЭМ!$B$39:$B$782,I$47)+'СЕТ СН'!$G$11+СВЦЭМ!$D$10+'СЕТ СН'!$G$5-'СЕТ СН'!$G$21</f>
        <v>3341.0972212800002</v>
      </c>
      <c r="J68" s="36">
        <f>SUMIFS(СВЦЭМ!$D$39:$D$782,СВЦЭМ!$A$39:$A$782,$A68,СВЦЭМ!$B$39:$B$782,J$47)+'СЕТ СН'!$G$11+СВЦЭМ!$D$10+'СЕТ СН'!$G$5-'СЕТ СН'!$G$21</f>
        <v>3325.2115144300001</v>
      </c>
      <c r="K68" s="36">
        <f>SUMIFS(СВЦЭМ!$D$39:$D$782,СВЦЭМ!$A$39:$A$782,$A68,СВЦЭМ!$B$39:$B$782,K$47)+'СЕТ СН'!$G$11+СВЦЭМ!$D$10+'СЕТ СН'!$G$5-'СЕТ СН'!$G$21</f>
        <v>3306.0517880900002</v>
      </c>
      <c r="L68" s="36">
        <f>SUMIFS(СВЦЭМ!$D$39:$D$782,СВЦЭМ!$A$39:$A$782,$A68,СВЦЭМ!$B$39:$B$782,L$47)+'СЕТ СН'!$G$11+СВЦЭМ!$D$10+'СЕТ СН'!$G$5-'СЕТ СН'!$G$21</f>
        <v>3286.6208263500002</v>
      </c>
      <c r="M68" s="36">
        <f>SUMIFS(СВЦЭМ!$D$39:$D$782,СВЦЭМ!$A$39:$A$782,$A68,СВЦЭМ!$B$39:$B$782,M$47)+'СЕТ СН'!$G$11+СВЦЭМ!$D$10+'СЕТ СН'!$G$5-'СЕТ СН'!$G$21</f>
        <v>3289.9222983300001</v>
      </c>
      <c r="N68" s="36">
        <f>SUMIFS(СВЦЭМ!$D$39:$D$782,СВЦЭМ!$A$39:$A$782,$A68,СВЦЭМ!$B$39:$B$782,N$47)+'СЕТ СН'!$G$11+СВЦЭМ!$D$10+'СЕТ СН'!$G$5-'СЕТ СН'!$G$21</f>
        <v>3303.42997638</v>
      </c>
      <c r="O68" s="36">
        <f>SUMIFS(СВЦЭМ!$D$39:$D$782,СВЦЭМ!$A$39:$A$782,$A68,СВЦЭМ!$B$39:$B$782,O$47)+'СЕТ СН'!$G$11+СВЦЭМ!$D$10+'СЕТ СН'!$G$5-'СЕТ СН'!$G$21</f>
        <v>3313.3499358600002</v>
      </c>
      <c r="P68" s="36">
        <f>SUMIFS(СВЦЭМ!$D$39:$D$782,СВЦЭМ!$A$39:$A$782,$A68,СВЦЭМ!$B$39:$B$782,P$47)+'СЕТ СН'!$G$11+СВЦЭМ!$D$10+'СЕТ СН'!$G$5-'СЕТ СН'!$G$21</f>
        <v>3345.4777511900002</v>
      </c>
      <c r="Q68" s="36">
        <f>SUMIFS(СВЦЭМ!$D$39:$D$782,СВЦЭМ!$A$39:$A$782,$A68,СВЦЭМ!$B$39:$B$782,Q$47)+'СЕТ СН'!$G$11+СВЦЭМ!$D$10+'СЕТ СН'!$G$5-'СЕТ СН'!$G$21</f>
        <v>3360.9630197400002</v>
      </c>
      <c r="R68" s="36">
        <f>SUMIFS(СВЦЭМ!$D$39:$D$782,СВЦЭМ!$A$39:$A$782,$A68,СВЦЭМ!$B$39:$B$782,R$47)+'СЕТ СН'!$G$11+СВЦЭМ!$D$10+'СЕТ СН'!$G$5-'СЕТ СН'!$G$21</f>
        <v>3350.4878949100003</v>
      </c>
      <c r="S68" s="36">
        <f>SUMIFS(СВЦЭМ!$D$39:$D$782,СВЦЭМ!$A$39:$A$782,$A68,СВЦЭМ!$B$39:$B$782,S$47)+'СЕТ СН'!$G$11+СВЦЭМ!$D$10+'СЕТ СН'!$G$5-'СЕТ СН'!$G$21</f>
        <v>3330.1001128600001</v>
      </c>
      <c r="T68" s="36">
        <f>SUMIFS(СВЦЭМ!$D$39:$D$782,СВЦЭМ!$A$39:$A$782,$A68,СВЦЭМ!$B$39:$B$782,T$47)+'СЕТ СН'!$G$11+СВЦЭМ!$D$10+'СЕТ СН'!$G$5-'СЕТ СН'!$G$21</f>
        <v>3310.0575438000001</v>
      </c>
      <c r="U68" s="36">
        <f>SUMIFS(СВЦЭМ!$D$39:$D$782,СВЦЭМ!$A$39:$A$782,$A68,СВЦЭМ!$B$39:$B$782,U$47)+'СЕТ СН'!$G$11+СВЦЭМ!$D$10+'СЕТ СН'!$G$5-'СЕТ СН'!$G$21</f>
        <v>3307.29702937</v>
      </c>
      <c r="V68" s="36">
        <f>SUMIFS(СВЦЭМ!$D$39:$D$782,СВЦЭМ!$A$39:$A$782,$A68,СВЦЭМ!$B$39:$B$782,V$47)+'СЕТ СН'!$G$11+СВЦЭМ!$D$10+'СЕТ СН'!$G$5-'СЕТ СН'!$G$21</f>
        <v>3305.0184886300003</v>
      </c>
      <c r="W68" s="36">
        <f>SUMIFS(СВЦЭМ!$D$39:$D$782,СВЦЭМ!$A$39:$A$782,$A68,СВЦЭМ!$B$39:$B$782,W$47)+'СЕТ СН'!$G$11+СВЦЭМ!$D$10+'СЕТ СН'!$G$5-'СЕТ СН'!$G$21</f>
        <v>3298.8102644999999</v>
      </c>
      <c r="X68" s="36">
        <f>SUMIFS(СВЦЭМ!$D$39:$D$782,СВЦЭМ!$A$39:$A$782,$A68,СВЦЭМ!$B$39:$B$782,X$47)+'СЕТ СН'!$G$11+СВЦЭМ!$D$10+'СЕТ СН'!$G$5-'СЕТ СН'!$G$21</f>
        <v>3274.2141410300001</v>
      </c>
      <c r="Y68" s="36">
        <f>SUMIFS(СВЦЭМ!$D$39:$D$782,СВЦЭМ!$A$39:$A$782,$A68,СВЦЭМ!$B$39:$B$782,Y$47)+'СЕТ СН'!$G$11+СВЦЭМ!$D$10+'СЕТ СН'!$G$5-'СЕТ СН'!$G$21</f>
        <v>3271.7438306399999</v>
      </c>
    </row>
    <row r="69" spans="1:26" ht="15.75" x14ac:dyDescent="0.2">
      <c r="A69" s="35">
        <f t="shared" si="1"/>
        <v>44461</v>
      </c>
      <c r="B69" s="36">
        <f>SUMIFS(СВЦЭМ!$D$39:$D$782,СВЦЭМ!$A$39:$A$782,$A69,СВЦЭМ!$B$39:$B$782,B$47)+'СЕТ СН'!$G$11+СВЦЭМ!$D$10+'СЕТ СН'!$G$5-'СЕТ СН'!$G$21</f>
        <v>3348.6694796199999</v>
      </c>
      <c r="C69" s="36">
        <f>SUMIFS(СВЦЭМ!$D$39:$D$782,СВЦЭМ!$A$39:$A$782,$A69,СВЦЭМ!$B$39:$B$782,C$47)+'СЕТ СН'!$G$11+СВЦЭМ!$D$10+'СЕТ СН'!$G$5-'СЕТ СН'!$G$21</f>
        <v>3406.4393093900003</v>
      </c>
      <c r="D69" s="36">
        <f>SUMIFS(СВЦЭМ!$D$39:$D$782,СВЦЭМ!$A$39:$A$782,$A69,СВЦЭМ!$B$39:$B$782,D$47)+'СЕТ СН'!$G$11+СВЦЭМ!$D$10+'СЕТ СН'!$G$5-'СЕТ СН'!$G$21</f>
        <v>3442.5132030700001</v>
      </c>
      <c r="E69" s="36">
        <f>SUMIFS(СВЦЭМ!$D$39:$D$782,СВЦЭМ!$A$39:$A$782,$A69,СВЦЭМ!$B$39:$B$782,E$47)+'СЕТ СН'!$G$11+СВЦЭМ!$D$10+'СЕТ СН'!$G$5-'СЕТ СН'!$G$21</f>
        <v>3449.57334292</v>
      </c>
      <c r="F69" s="36">
        <f>SUMIFS(СВЦЭМ!$D$39:$D$782,СВЦЭМ!$A$39:$A$782,$A69,СВЦЭМ!$B$39:$B$782,F$47)+'СЕТ СН'!$G$11+СВЦЭМ!$D$10+'СЕТ СН'!$G$5-'СЕТ СН'!$G$21</f>
        <v>3452.4659916200003</v>
      </c>
      <c r="G69" s="36">
        <f>SUMIFS(СВЦЭМ!$D$39:$D$782,СВЦЭМ!$A$39:$A$782,$A69,СВЦЭМ!$B$39:$B$782,G$47)+'СЕТ СН'!$G$11+СВЦЭМ!$D$10+'СЕТ СН'!$G$5-'СЕТ СН'!$G$21</f>
        <v>3435.6381671700001</v>
      </c>
      <c r="H69" s="36">
        <f>SUMIFS(СВЦЭМ!$D$39:$D$782,СВЦЭМ!$A$39:$A$782,$A69,СВЦЭМ!$B$39:$B$782,H$47)+'СЕТ СН'!$G$11+СВЦЭМ!$D$10+'СЕТ СН'!$G$5-'СЕТ СН'!$G$21</f>
        <v>3384.6183202500001</v>
      </c>
      <c r="I69" s="36">
        <f>SUMIFS(СВЦЭМ!$D$39:$D$782,СВЦЭМ!$A$39:$A$782,$A69,СВЦЭМ!$B$39:$B$782,I$47)+'СЕТ СН'!$G$11+СВЦЭМ!$D$10+'СЕТ СН'!$G$5-'СЕТ СН'!$G$21</f>
        <v>3322.62182433</v>
      </c>
      <c r="J69" s="36">
        <f>SUMIFS(СВЦЭМ!$D$39:$D$782,СВЦЭМ!$A$39:$A$782,$A69,СВЦЭМ!$B$39:$B$782,J$47)+'СЕТ СН'!$G$11+СВЦЭМ!$D$10+'СЕТ СН'!$G$5-'СЕТ СН'!$G$21</f>
        <v>3309.6008729700002</v>
      </c>
      <c r="K69" s="36">
        <f>SUMIFS(СВЦЭМ!$D$39:$D$782,СВЦЭМ!$A$39:$A$782,$A69,СВЦЭМ!$B$39:$B$782,K$47)+'СЕТ СН'!$G$11+СВЦЭМ!$D$10+'СЕТ СН'!$G$5-'СЕТ СН'!$G$21</f>
        <v>3304.5324321100002</v>
      </c>
      <c r="L69" s="36">
        <f>SUMIFS(СВЦЭМ!$D$39:$D$782,СВЦЭМ!$A$39:$A$782,$A69,СВЦЭМ!$B$39:$B$782,L$47)+'СЕТ СН'!$G$11+СВЦЭМ!$D$10+'СЕТ СН'!$G$5-'СЕТ СН'!$G$21</f>
        <v>3291.3446989800004</v>
      </c>
      <c r="M69" s="36">
        <f>SUMIFS(СВЦЭМ!$D$39:$D$782,СВЦЭМ!$A$39:$A$782,$A69,СВЦЭМ!$B$39:$B$782,M$47)+'СЕТ СН'!$G$11+СВЦЭМ!$D$10+'СЕТ СН'!$G$5-'СЕТ СН'!$G$21</f>
        <v>3281.0271441499999</v>
      </c>
      <c r="N69" s="36">
        <f>SUMIFS(СВЦЭМ!$D$39:$D$782,СВЦЭМ!$A$39:$A$782,$A69,СВЦЭМ!$B$39:$B$782,N$47)+'СЕТ СН'!$G$11+СВЦЭМ!$D$10+'СЕТ СН'!$G$5-'СЕТ СН'!$G$21</f>
        <v>3294.5760031100003</v>
      </c>
      <c r="O69" s="36">
        <f>SUMIFS(СВЦЭМ!$D$39:$D$782,СВЦЭМ!$A$39:$A$782,$A69,СВЦЭМ!$B$39:$B$782,O$47)+'СЕТ СН'!$G$11+СВЦЭМ!$D$10+'СЕТ СН'!$G$5-'СЕТ СН'!$G$21</f>
        <v>3316.5217214900003</v>
      </c>
      <c r="P69" s="36">
        <f>SUMIFS(СВЦЭМ!$D$39:$D$782,СВЦЭМ!$A$39:$A$782,$A69,СВЦЭМ!$B$39:$B$782,P$47)+'СЕТ СН'!$G$11+СВЦЭМ!$D$10+'СЕТ СН'!$G$5-'СЕТ СН'!$G$21</f>
        <v>3348.49701211</v>
      </c>
      <c r="Q69" s="36">
        <f>SUMIFS(СВЦЭМ!$D$39:$D$782,СВЦЭМ!$A$39:$A$782,$A69,СВЦЭМ!$B$39:$B$782,Q$47)+'СЕТ СН'!$G$11+СВЦЭМ!$D$10+'СЕТ СН'!$G$5-'СЕТ СН'!$G$21</f>
        <v>3354.5735649799999</v>
      </c>
      <c r="R69" s="36">
        <f>SUMIFS(СВЦЭМ!$D$39:$D$782,СВЦЭМ!$A$39:$A$782,$A69,СВЦЭМ!$B$39:$B$782,R$47)+'СЕТ СН'!$G$11+СВЦЭМ!$D$10+'СЕТ СН'!$G$5-'СЕТ СН'!$G$21</f>
        <v>3346.9410197100001</v>
      </c>
      <c r="S69" s="36">
        <f>SUMIFS(СВЦЭМ!$D$39:$D$782,СВЦЭМ!$A$39:$A$782,$A69,СВЦЭМ!$B$39:$B$782,S$47)+'СЕТ СН'!$G$11+СВЦЭМ!$D$10+'СЕТ СН'!$G$5-'СЕТ СН'!$G$21</f>
        <v>3316.8723132900004</v>
      </c>
      <c r="T69" s="36">
        <f>SUMIFS(СВЦЭМ!$D$39:$D$782,СВЦЭМ!$A$39:$A$782,$A69,СВЦЭМ!$B$39:$B$782,T$47)+'СЕТ СН'!$G$11+СВЦЭМ!$D$10+'СЕТ СН'!$G$5-'СЕТ СН'!$G$21</f>
        <v>3295.1069042300001</v>
      </c>
      <c r="U69" s="36">
        <f>SUMIFS(СВЦЭМ!$D$39:$D$782,СВЦЭМ!$A$39:$A$782,$A69,СВЦЭМ!$B$39:$B$782,U$47)+'СЕТ СН'!$G$11+СВЦЭМ!$D$10+'СЕТ СН'!$G$5-'СЕТ СН'!$G$21</f>
        <v>3297.9029668500002</v>
      </c>
      <c r="V69" s="36">
        <f>SUMIFS(СВЦЭМ!$D$39:$D$782,СВЦЭМ!$A$39:$A$782,$A69,СВЦЭМ!$B$39:$B$782,V$47)+'СЕТ СН'!$G$11+СВЦЭМ!$D$10+'СЕТ СН'!$G$5-'СЕТ СН'!$G$21</f>
        <v>3293.8350194700001</v>
      </c>
      <c r="W69" s="36">
        <f>SUMIFS(СВЦЭМ!$D$39:$D$782,СВЦЭМ!$A$39:$A$782,$A69,СВЦЭМ!$B$39:$B$782,W$47)+'СЕТ СН'!$G$11+СВЦЭМ!$D$10+'СЕТ СН'!$G$5-'СЕТ СН'!$G$21</f>
        <v>3288.3873888900002</v>
      </c>
      <c r="X69" s="36">
        <f>SUMIFS(СВЦЭМ!$D$39:$D$782,СВЦЭМ!$A$39:$A$782,$A69,СВЦЭМ!$B$39:$B$782,X$47)+'СЕТ СН'!$G$11+СВЦЭМ!$D$10+'СЕТ СН'!$G$5-'СЕТ СН'!$G$21</f>
        <v>3268.1113469500001</v>
      </c>
      <c r="Y69" s="36">
        <f>SUMIFS(СВЦЭМ!$D$39:$D$782,СВЦЭМ!$A$39:$A$782,$A69,СВЦЭМ!$B$39:$B$782,Y$47)+'СЕТ СН'!$G$11+СВЦЭМ!$D$10+'СЕТ СН'!$G$5-'СЕТ СН'!$G$21</f>
        <v>3262.7709498600002</v>
      </c>
    </row>
    <row r="70" spans="1:26" ht="15.75" x14ac:dyDescent="0.2">
      <c r="A70" s="35">
        <f t="shared" si="1"/>
        <v>44462</v>
      </c>
      <c r="B70" s="36">
        <f>SUMIFS(СВЦЭМ!$D$39:$D$782,СВЦЭМ!$A$39:$A$782,$A70,СВЦЭМ!$B$39:$B$782,B$47)+'СЕТ СН'!$G$11+СВЦЭМ!$D$10+'СЕТ СН'!$G$5-'СЕТ СН'!$G$21</f>
        <v>3382.9356198800001</v>
      </c>
      <c r="C70" s="36">
        <f>SUMIFS(СВЦЭМ!$D$39:$D$782,СВЦЭМ!$A$39:$A$782,$A70,СВЦЭМ!$B$39:$B$782,C$47)+'СЕТ СН'!$G$11+СВЦЭМ!$D$10+'СЕТ СН'!$G$5-'СЕТ СН'!$G$21</f>
        <v>3476.18663371</v>
      </c>
      <c r="D70" s="36">
        <f>SUMIFS(СВЦЭМ!$D$39:$D$782,СВЦЭМ!$A$39:$A$782,$A70,СВЦЭМ!$B$39:$B$782,D$47)+'СЕТ СН'!$G$11+СВЦЭМ!$D$10+'СЕТ СН'!$G$5-'СЕТ СН'!$G$21</f>
        <v>3529.67169203</v>
      </c>
      <c r="E70" s="36">
        <f>SUMIFS(СВЦЭМ!$D$39:$D$782,СВЦЭМ!$A$39:$A$782,$A70,СВЦЭМ!$B$39:$B$782,E$47)+'СЕТ СН'!$G$11+СВЦЭМ!$D$10+'СЕТ СН'!$G$5-'СЕТ СН'!$G$21</f>
        <v>3542.7808449300001</v>
      </c>
      <c r="F70" s="36">
        <f>SUMIFS(СВЦЭМ!$D$39:$D$782,СВЦЭМ!$A$39:$A$782,$A70,СВЦЭМ!$B$39:$B$782,F$47)+'СЕТ СН'!$G$11+СВЦЭМ!$D$10+'СЕТ СН'!$G$5-'СЕТ СН'!$G$21</f>
        <v>3546.8387821300003</v>
      </c>
      <c r="G70" s="36">
        <f>SUMIFS(СВЦЭМ!$D$39:$D$782,СВЦЭМ!$A$39:$A$782,$A70,СВЦЭМ!$B$39:$B$782,G$47)+'СЕТ СН'!$G$11+СВЦЭМ!$D$10+'СЕТ СН'!$G$5-'СЕТ СН'!$G$21</f>
        <v>3521.49047948</v>
      </c>
      <c r="H70" s="36">
        <f>SUMIFS(СВЦЭМ!$D$39:$D$782,СВЦЭМ!$A$39:$A$782,$A70,СВЦЭМ!$B$39:$B$782,H$47)+'СЕТ СН'!$G$11+СВЦЭМ!$D$10+'СЕТ СН'!$G$5-'СЕТ СН'!$G$21</f>
        <v>3449.3266179800003</v>
      </c>
      <c r="I70" s="36">
        <f>SUMIFS(СВЦЭМ!$D$39:$D$782,СВЦЭМ!$A$39:$A$782,$A70,СВЦЭМ!$B$39:$B$782,I$47)+'СЕТ СН'!$G$11+СВЦЭМ!$D$10+'СЕТ СН'!$G$5-'СЕТ СН'!$G$21</f>
        <v>3353.6775746200001</v>
      </c>
      <c r="J70" s="36">
        <f>SUMIFS(СВЦЭМ!$D$39:$D$782,СВЦЭМ!$A$39:$A$782,$A70,СВЦЭМ!$B$39:$B$782,J$47)+'СЕТ СН'!$G$11+СВЦЭМ!$D$10+'СЕТ СН'!$G$5-'СЕТ СН'!$G$21</f>
        <v>3351.5155646400003</v>
      </c>
      <c r="K70" s="36">
        <f>SUMIFS(СВЦЭМ!$D$39:$D$782,СВЦЭМ!$A$39:$A$782,$A70,СВЦЭМ!$B$39:$B$782,K$47)+'СЕТ СН'!$G$11+СВЦЭМ!$D$10+'СЕТ СН'!$G$5-'СЕТ СН'!$G$21</f>
        <v>3370.2750557200002</v>
      </c>
      <c r="L70" s="36">
        <f>SUMIFS(СВЦЭМ!$D$39:$D$782,СВЦЭМ!$A$39:$A$782,$A70,СВЦЭМ!$B$39:$B$782,L$47)+'СЕТ СН'!$G$11+СВЦЭМ!$D$10+'СЕТ СН'!$G$5-'СЕТ СН'!$G$21</f>
        <v>3367.8542991300001</v>
      </c>
      <c r="M70" s="36">
        <f>SUMIFS(СВЦЭМ!$D$39:$D$782,СВЦЭМ!$A$39:$A$782,$A70,СВЦЭМ!$B$39:$B$782,M$47)+'СЕТ СН'!$G$11+СВЦЭМ!$D$10+'СЕТ СН'!$G$5-'СЕТ СН'!$G$21</f>
        <v>3357.50033983</v>
      </c>
      <c r="N70" s="36">
        <f>SUMIFS(СВЦЭМ!$D$39:$D$782,СВЦЭМ!$A$39:$A$782,$A70,СВЦЭМ!$B$39:$B$782,N$47)+'СЕТ СН'!$G$11+СВЦЭМ!$D$10+'СЕТ СН'!$G$5-'СЕТ СН'!$G$21</f>
        <v>3336.7127223100001</v>
      </c>
      <c r="O70" s="36">
        <f>SUMIFS(СВЦЭМ!$D$39:$D$782,СВЦЭМ!$A$39:$A$782,$A70,СВЦЭМ!$B$39:$B$782,O$47)+'СЕТ СН'!$G$11+СВЦЭМ!$D$10+'СЕТ СН'!$G$5-'СЕТ СН'!$G$21</f>
        <v>3330.6608460800003</v>
      </c>
      <c r="P70" s="36">
        <f>SUMIFS(СВЦЭМ!$D$39:$D$782,СВЦЭМ!$A$39:$A$782,$A70,СВЦЭМ!$B$39:$B$782,P$47)+'СЕТ СН'!$G$11+СВЦЭМ!$D$10+'СЕТ СН'!$G$5-'СЕТ СН'!$G$21</f>
        <v>3357.4281577700003</v>
      </c>
      <c r="Q70" s="36">
        <f>SUMIFS(СВЦЭМ!$D$39:$D$782,СВЦЭМ!$A$39:$A$782,$A70,СВЦЭМ!$B$39:$B$782,Q$47)+'СЕТ СН'!$G$11+СВЦЭМ!$D$10+'СЕТ СН'!$G$5-'СЕТ СН'!$G$21</f>
        <v>3364.1227688500003</v>
      </c>
      <c r="R70" s="36">
        <f>SUMIFS(СВЦЭМ!$D$39:$D$782,СВЦЭМ!$A$39:$A$782,$A70,СВЦЭМ!$B$39:$B$782,R$47)+'СЕТ СН'!$G$11+СВЦЭМ!$D$10+'СЕТ СН'!$G$5-'СЕТ СН'!$G$21</f>
        <v>3353.8363178600002</v>
      </c>
      <c r="S70" s="36">
        <f>SUMIFS(СВЦЭМ!$D$39:$D$782,СВЦЭМ!$A$39:$A$782,$A70,СВЦЭМ!$B$39:$B$782,S$47)+'СЕТ СН'!$G$11+СВЦЭМ!$D$10+'СЕТ СН'!$G$5-'СЕТ СН'!$G$21</f>
        <v>3335.8821221200001</v>
      </c>
      <c r="T70" s="36">
        <f>SUMIFS(СВЦЭМ!$D$39:$D$782,СВЦЭМ!$A$39:$A$782,$A70,СВЦЭМ!$B$39:$B$782,T$47)+'СЕТ СН'!$G$11+СВЦЭМ!$D$10+'СЕТ СН'!$G$5-'СЕТ СН'!$G$21</f>
        <v>3317.70109456</v>
      </c>
      <c r="U70" s="36">
        <f>SUMIFS(СВЦЭМ!$D$39:$D$782,СВЦЭМ!$A$39:$A$782,$A70,СВЦЭМ!$B$39:$B$782,U$47)+'СЕТ СН'!$G$11+СВЦЭМ!$D$10+'СЕТ СН'!$G$5-'СЕТ СН'!$G$21</f>
        <v>3311.3535694800003</v>
      </c>
      <c r="V70" s="36">
        <f>SUMIFS(СВЦЭМ!$D$39:$D$782,СВЦЭМ!$A$39:$A$782,$A70,СВЦЭМ!$B$39:$B$782,V$47)+'СЕТ СН'!$G$11+СВЦЭМ!$D$10+'СЕТ СН'!$G$5-'СЕТ СН'!$G$21</f>
        <v>3309.4812767800004</v>
      </c>
      <c r="W70" s="36">
        <f>SUMIFS(СВЦЭМ!$D$39:$D$782,СВЦЭМ!$A$39:$A$782,$A70,СВЦЭМ!$B$39:$B$782,W$47)+'СЕТ СН'!$G$11+СВЦЭМ!$D$10+'СЕТ СН'!$G$5-'СЕТ СН'!$G$21</f>
        <v>3294.44176401</v>
      </c>
      <c r="X70" s="36">
        <f>SUMIFS(СВЦЭМ!$D$39:$D$782,СВЦЭМ!$A$39:$A$782,$A70,СВЦЭМ!$B$39:$B$782,X$47)+'СЕТ СН'!$G$11+СВЦЭМ!$D$10+'СЕТ СН'!$G$5-'СЕТ СН'!$G$21</f>
        <v>3279.6905565800002</v>
      </c>
      <c r="Y70" s="36">
        <f>SUMIFS(СВЦЭМ!$D$39:$D$782,СВЦЭМ!$A$39:$A$782,$A70,СВЦЭМ!$B$39:$B$782,Y$47)+'СЕТ СН'!$G$11+СВЦЭМ!$D$10+'СЕТ СН'!$G$5-'СЕТ СН'!$G$21</f>
        <v>3327.0288168000002</v>
      </c>
    </row>
    <row r="71" spans="1:26" ht="15.75" x14ac:dyDescent="0.2">
      <c r="A71" s="35">
        <f t="shared" si="1"/>
        <v>44463</v>
      </c>
      <c r="B71" s="36">
        <f>SUMIFS(СВЦЭМ!$D$39:$D$782,СВЦЭМ!$A$39:$A$782,$A71,СВЦЭМ!$B$39:$B$782,B$47)+'СЕТ СН'!$G$11+СВЦЭМ!$D$10+'СЕТ СН'!$G$5-'СЕТ СН'!$G$21</f>
        <v>3354.9863878800002</v>
      </c>
      <c r="C71" s="36">
        <f>SUMIFS(СВЦЭМ!$D$39:$D$782,СВЦЭМ!$A$39:$A$782,$A71,СВЦЭМ!$B$39:$B$782,C$47)+'СЕТ СН'!$G$11+СВЦЭМ!$D$10+'СЕТ СН'!$G$5-'СЕТ СН'!$G$21</f>
        <v>3412.4357539700004</v>
      </c>
      <c r="D71" s="36">
        <f>SUMIFS(СВЦЭМ!$D$39:$D$782,СВЦЭМ!$A$39:$A$782,$A71,СВЦЭМ!$B$39:$B$782,D$47)+'СЕТ СН'!$G$11+СВЦЭМ!$D$10+'СЕТ СН'!$G$5-'СЕТ СН'!$G$21</f>
        <v>3478.6950130200003</v>
      </c>
      <c r="E71" s="36">
        <f>SUMIFS(СВЦЭМ!$D$39:$D$782,СВЦЭМ!$A$39:$A$782,$A71,СВЦЭМ!$B$39:$B$782,E$47)+'СЕТ СН'!$G$11+СВЦЭМ!$D$10+'СЕТ СН'!$G$5-'СЕТ СН'!$G$21</f>
        <v>3498.90078851</v>
      </c>
      <c r="F71" s="36">
        <f>SUMIFS(СВЦЭМ!$D$39:$D$782,СВЦЭМ!$A$39:$A$782,$A71,СВЦЭМ!$B$39:$B$782,F$47)+'СЕТ СН'!$G$11+СВЦЭМ!$D$10+'СЕТ СН'!$G$5-'СЕТ СН'!$G$21</f>
        <v>3501.3048314100001</v>
      </c>
      <c r="G71" s="36">
        <f>SUMIFS(СВЦЭМ!$D$39:$D$782,СВЦЭМ!$A$39:$A$782,$A71,СВЦЭМ!$B$39:$B$782,G$47)+'СЕТ СН'!$G$11+СВЦЭМ!$D$10+'СЕТ СН'!$G$5-'СЕТ СН'!$G$21</f>
        <v>3464.38439324</v>
      </c>
      <c r="H71" s="36">
        <f>SUMIFS(СВЦЭМ!$D$39:$D$782,СВЦЭМ!$A$39:$A$782,$A71,СВЦЭМ!$B$39:$B$782,H$47)+'СЕТ СН'!$G$11+СВЦЭМ!$D$10+'СЕТ СН'!$G$5-'СЕТ СН'!$G$21</f>
        <v>3387.87066774</v>
      </c>
      <c r="I71" s="36">
        <f>SUMIFS(СВЦЭМ!$D$39:$D$782,СВЦЭМ!$A$39:$A$782,$A71,СВЦЭМ!$B$39:$B$782,I$47)+'СЕТ СН'!$G$11+СВЦЭМ!$D$10+'СЕТ СН'!$G$5-'СЕТ СН'!$G$21</f>
        <v>3334.0184486300004</v>
      </c>
      <c r="J71" s="36">
        <f>SUMIFS(СВЦЭМ!$D$39:$D$782,СВЦЭМ!$A$39:$A$782,$A71,СВЦЭМ!$B$39:$B$782,J$47)+'СЕТ СН'!$G$11+СВЦЭМ!$D$10+'СЕТ СН'!$G$5-'СЕТ СН'!$G$21</f>
        <v>3348.6528296200004</v>
      </c>
      <c r="K71" s="36">
        <f>SUMIFS(СВЦЭМ!$D$39:$D$782,СВЦЭМ!$A$39:$A$782,$A71,СВЦЭМ!$B$39:$B$782,K$47)+'СЕТ СН'!$G$11+СВЦЭМ!$D$10+'СЕТ СН'!$G$5-'СЕТ СН'!$G$21</f>
        <v>3360.0917913900003</v>
      </c>
      <c r="L71" s="36">
        <f>SUMIFS(СВЦЭМ!$D$39:$D$782,СВЦЭМ!$A$39:$A$782,$A71,СВЦЭМ!$B$39:$B$782,L$47)+'СЕТ СН'!$G$11+СВЦЭМ!$D$10+'СЕТ СН'!$G$5-'СЕТ СН'!$G$21</f>
        <v>3371.3093054400001</v>
      </c>
      <c r="M71" s="36">
        <f>SUMIFS(СВЦЭМ!$D$39:$D$782,СВЦЭМ!$A$39:$A$782,$A71,СВЦЭМ!$B$39:$B$782,M$47)+'СЕТ СН'!$G$11+СВЦЭМ!$D$10+'СЕТ СН'!$G$5-'СЕТ СН'!$G$21</f>
        <v>3359.6916386400003</v>
      </c>
      <c r="N71" s="36">
        <f>SUMIFS(СВЦЭМ!$D$39:$D$782,СВЦЭМ!$A$39:$A$782,$A71,СВЦЭМ!$B$39:$B$782,N$47)+'СЕТ СН'!$G$11+СВЦЭМ!$D$10+'СЕТ СН'!$G$5-'СЕТ СН'!$G$21</f>
        <v>3330.20227204</v>
      </c>
      <c r="O71" s="36">
        <f>SUMIFS(СВЦЭМ!$D$39:$D$782,СВЦЭМ!$A$39:$A$782,$A71,СВЦЭМ!$B$39:$B$782,O$47)+'СЕТ СН'!$G$11+СВЦЭМ!$D$10+'СЕТ СН'!$G$5-'СЕТ СН'!$G$21</f>
        <v>3323.8163355500001</v>
      </c>
      <c r="P71" s="36">
        <f>SUMIFS(СВЦЭМ!$D$39:$D$782,СВЦЭМ!$A$39:$A$782,$A71,СВЦЭМ!$B$39:$B$782,P$47)+'СЕТ СН'!$G$11+СВЦЭМ!$D$10+'СЕТ СН'!$G$5-'СЕТ СН'!$G$21</f>
        <v>3362.3359376600001</v>
      </c>
      <c r="Q71" s="36">
        <f>SUMIFS(СВЦЭМ!$D$39:$D$782,СВЦЭМ!$A$39:$A$782,$A71,СВЦЭМ!$B$39:$B$782,Q$47)+'СЕТ СН'!$G$11+СВЦЭМ!$D$10+'СЕТ СН'!$G$5-'СЕТ СН'!$G$21</f>
        <v>3366.0348923000001</v>
      </c>
      <c r="R71" s="36">
        <f>SUMIFS(СВЦЭМ!$D$39:$D$782,СВЦЭМ!$A$39:$A$782,$A71,СВЦЭМ!$B$39:$B$782,R$47)+'СЕТ СН'!$G$11+СВЦЭМ!$D$10+'СЕТ СН'!$G$5-'СЕТ СН'!$G$21</f>
        <v>3352.3858875100004</v>
      </c>
      <c r="S71" s="36">
        <f>SUMIFS(СВЦЭМ!$D$39:$D$782,СВЦЭМ!$A$39:$A$782,$A71,СВЦЭМ!$B$39:$B$782,S$47)+'СЕТ СН'!$G$11+СВЦЭМ!$D$10+'СЕТ СН'!$G$5-'СЕТ СН'!$G$21</f>
        <v>3339.64787359</v>
      </c>
      <c r="T71" s="36">
        <f>SUMIFS(СВЦЭМ!$D$39:$D$782,СВЦЭМ!$A$39:$A$782,$A71,СВЦЭМ!$B$39:$B$782,T$47)+'СЕТ СН'!$G$11+СВЦЭМ!$D$10+'СЕТ СН'!$G$5-'СЕТ СН'!$G$21</f>
        <v>3317.2515320400003</v>
      </c>
      <c r="U71" s="36">
        <f>SUMIFS(СВЦЭМ!$D$39:$D$782,СВЦЭМ!$A$39:$A$782,$A71,СВЦЭМ!$B$39:$B$782,U$47)+'СЕТ СН'!$G$11+СВЦЭМ!$D$10+'СЕТ СН'!$G$5-'СЕТ СН'!$G$21</f>
        <v>3310.4157522800001</v>
      </c>
      <c r="V71" s="36">
        <f>SUMIFS(СВЦЭМ!$D$39:$D$782,СВЦЭМ!$A$39:$A$782,$A71,СВЦЭМ!$B$39:$B$782,V$47)+'СЕТ СН'!$G$11+СВЦЭМ!$D$10+'СЕТ СН'!$G$5-'СЕТ СН'!$G$21</f>
        <v>3306.5993726900001</v>
      </c>
      <c r="W71" s="36">
        <f>SUMIFS(СВЦЭМ!$D$39:$D$782,СВЦЭМ!$A$39:$A$782,$A71,СВЦЭМ!$B$39:$B$782,W$47)+'СЕТ СН'!$G$11+СВЦЭМ!$D$10+'СЕТ СН'!$G$5-'СЕТ СН'!$G$21</f>
        <v>3293.0900349600001</v>
      </c>
      <c r="X71" s="36">
        <f>SUMIFS(СВЦЭМ!$D$39:$D$782,СВЦЭМ!$A$39:$A$782,$A71,СВЦЭМ!$B$39:$B$782,X$47)+'СЕТ СН'!$G$11+СВЦЭМ!$D$10+'СЕТ СН'!$G$5-'СЕТ СН'!$G$21</f>
        <v>3270.12927747</v>
      </c>
      <c r="Y71" s="36">
        <f>SUMIFS(СВЦЭМ!$D$39:$D$782,СВЦЭМ!$A$39:$A$782,$A71,СВЦЭМ!$B$39:$B$782,Y$47)+'СЕТ СН'!$G$11+СВЦЭМ!$D$10+'СЕТ СН'!$G$5-'СЕТ СН'!$G$21</f>
        <v>3280.4262909900003</v>
      </c>
    </row>
    <row r="72" spans="1:26" ht="15.75" x14ac:dyDescent="0.2">
      <c r="A72" s="35">
        <f t="shared" si="1"/>
        <v>44464</v>
      </c>
      <c r="B72" s="36">
        <f>SUMIFS(СВЦЭМ!$D$39:$D$782,СВЦЭМ!$A$39:$A$782,$A72,СВЦЭМ!$B$39:$B$782,B$47)+'СЕТ СН'!$G$11+СВЦЭМ!$D$10+'СЕТ СН'!$G$5-'СЕТ СН'!$G$21</f>
        <v>3287.8928636600003</v>
      </c>
      <c r="C72" s="36">
        <f>SUMIFS(СВЦЭМ!$D$39:$D$782,СВЦЭМ!$A$39:$A$782,$A72,СВЦЭМ!$B$39:$B$782,C$47)+'СЕТ СН'!$G$11+СВЦЭМ!$D$10+'СЕТ СН'!$G$5-'СЕТ СН'!$G$21</f>
        <v>3376.3575628400004</v>
      </c>
      <c r="D72" s="36">
        <f>SUMIFS(СВЦЭМ!$D$39:$D$782,СВЦЭМ!$A$39:$A$782,$A72,СВЦЭМ!$B$39:$B$782,D$47)+'СЕТ СН'!$G$11+СВЦЭМ!$D$10+'СЕТ СН'!$G$5-'СЕТ СН'!$G$21</f>
        <v>3459.5740811100004</v>
      </c>
      <c r="E72" s="36">
        <f>SUMIFS(СВЦЭМ!$D$39:$D$782,СВЦЭМ!$A$39:$A$782,$A72,СВЦЭМ!$B$39:$B$782,E$47)+'СЕТ СН'!$G$11+СВЦЭМ!$D$10+'СЕТ СН'!$G$5-'СЕТ СН'!$G$21</f>
        <v>3488.0429546700002</v>
      </c>
      <c r="F72" s="36">
        <f>SUMIFS(СВЦЭМ!$D$39:$D$782,СВЦЭМ!$A$39:$A$782,$A72,СВЦЭМ!$B$39:$B$782,F$47)+'СЕТ СН'!$G$11+СВЦЭМ!$D$10+'СЕТ СН'!$G$5-'СЕТ СН'!$G$21</f>
        <v>3484.3093057300002</v>
      </c>
      <c r="G72" s="36">
        <f>SUMIFS(СВЦЭМ!$D$39:$D$782,СВЦЭМ!$A$39:$A$782,$A72,СВЦЭМ!$B$39:$B$782,G$47)+'СЕТ СН'!$G$11+СВЦЭМ!$D$10+'СЕТ СН'!$G$5-'СЕТ СН'!$G$21</f>
        <v>3480.3690667999999</v>
      </c>
      <c r="H72" s="36">
        <f>SUMIFS(СВЦЭМ!$D$39:$D$782,СВЦЭМ!$A$39:$A$782,$A72,СВЦЭМ!$B$39:$B$782,H$47)+'СЕТ СН'!$G$11+СВЦЭМ!$D$10+'СЕТ СН'!$G$5-'СЕТ СН'!$G$21</f>
        <v>3446.4945919199999</v>
      </c>
      <c r="I72" s="36">
        <f>SUMIFS(СВЦЭМ!$D$39:$D$782,СВЦЭМ!$A$39:$A$782,$A72,СВЦЭМ!$B$39:$B$782,I$47)+'СЕТ СН'!$G$11+СВЦЭМ!$D$10+'СЕТ СН'!$G$5-'СЕТ СН'!$G$21</f>
        <v>3359.7502699200004</v>
      </c>
      <c r="J72" s="36">
        <f>SUMIFS(СВЦЭМ!$D$39:$D$782,СВЦЭМ!$A$39:$A$782,$A72,СВЦЭМ!$B$39:$B$782,J$47)+'СЕТ СН'!$G$11+СВЦЭМ!$D$10+'СЕТ СН'!$G$5-'СЕТ СН'!$G$21</f>
        <v>3311.2001695600002</v>
      </c>
      <c r="K72" s="36">
        <f>SUMIFS(СВЦЭМ!$D$39:$D$782,СВЦЭМ!$A$39:$A$782,$A72,СВЦЭМ!$B$39:$B$782,K$47)+'СЕТ СН'!$G$11+СВЦЭМ!$D$10+'СЕТ СН'!$G$5-'СЕТ СН'!$G$21</f>
        <v>3309.8941147700002</v>
      </c>
      <c r="L72" s="36">
        <f>SUMIFS(СВЦЭМ!$D$39:$D$782,СВЦЭМ!$A$39:$A$782,$A72,СВЦЭМ!$B$39:$B$782,L$47)+'СЕТ СН'!$G$11+СВЦЭМ!$D$10+'СЕТ СН'!$G$5-'СЕТ СН'!$G$21</f>
        <v>3309.0492511500001</v>
      </c>
      <c r="M72" s="36">
        <f>SUMIFS(СВЦЭМ!$D$39:$D$782,СВЦЭМ!$A$39:$A$782,$A72,СВЦЭМ!$B$39:$B$782,M$47)+'СЕТ СН'!$G$11+СВЦЭМ!$D$10+'СЕТ СН'!$G$5-'СЕТ СН'!$G$21</f>
        <v>3305.9127518400001</v>
      </c>
      <c r="N72" s="36">
        <f>SUMIFS(СВЦЭМ!$D$39:$D$782,СВЦЭМ!$A$39:$A$782,$A72,СВЦЭМ!$B$39:$B$782,N$47)+'СЕТ СН'!$G$11+СВЦЭМ!$D$10+'СЕТ СН'!$G$5-'СЕТ СН'!$G$21</f>
        <v>3311.3346231200003</v>
      </c>
      <c r="O72" s="36">
        <f>SUMIFS(СВЦЭМ!$D$39:$D$782,СВЦЭМ!$A$39:$A$782,$A72,СВЦЭМ!$B$39:$B$782,O$47)+'СЕТ СН'!$G$11+СВЦЭМ!$D$10+'СЕТ СН'!$G$5-'СЕТ СН'!$G$21</f>
        <v>3335.1180856700003</v>
      </c>
      <c r="P72" s="36">
        <f>SUMIFS(СВЦЭМ!$D$39:$D$782,СВЦЭМ!$A$39:$A$782,$A72,СВЦЭМ!$B$39:$B$782,P$47)+'СЕТ СН'!$G$11+СВЦЭМ!$D$10+'СЕТ СН'!$G$5-'СЕТ СН'!$G$21</f>
        <v>3365.4808650100003</v>
      </c>
      <c r="Q72" s="36">
        <f>SUMIFS(СВЦЭМ!$D$39:$D$782,СВЦЭМ!$A$39:$A$782,$A72,СВЦЭМ!$B$39:$B$782,Q$47)+'СЕТ СН'!$G$11+СВЦЭМ!$D$10+'СЕТ СН'!$G$5-'СЕТ СН'!$G$21</f>
        <v>3368.48265593</v>
      </c>
      <c r="R72" s="36">
        <f>SUMIFS(СВЦЭМ!$D$39:$D$782,СВЦЭМ!$A$39:$A$782,$A72,СВЦЭМ!$B$39:$B$782,R$47)+'СЕТ СН'!$G$11+СВЦЭМ!$D$10+'СЕТ СН'!$G$5-'СЕТ СН'!$G$21</f>
        <v>3353.8547741500001</v>
      </c>
      <c r="S72" s="36">
        <f>SUMIFS(СВЦЭМ!$D$39:$D$782,СВЦЭМ!$A$39:$A$782,$A72,СВЦЭМ!$B$39:$B$782,S$47)+'СЕТ СН'!$G$11+СВЦЭМ!$D$10+'СЕТ СН'!$G$5-'СЕТ СН'!$G$21</f>
        <v>3331.5185494200005</v>
      </c>
      <c r="T72" s="36">
        <f>SUMIFS(СВЦЭМ!$D$39:$D$782,СВЦЭМ!$A$39:$A$782,$A72,СВЦЭМ!$B$39:$B$782,T$47)+'СЕТ СН'!$G$11+СВЦЭМ!$D$10+'СЕТ СН'!$G$5-'СЕТ СН'!$G$21</f>
        <v>3297.3361458300001</v>
      </c>
      <c r="U72" s="36">
        <f>SUMIFS(СВЦЭМ!$D$39:$D$782,СВЦЭМ!$A$39:$A$782,$A72,СВЦЭМ!$B$39:$B$782,U$47)+'СЕТ СН'!$G$11+СВЦЭМ!$D$10+'СЕТ СН'!$G$5-'СЕТ СН'!$G$21</f>
        <v>3288.4703578000003</v>
      </c>
      <c r="V72" s="36">
        <f>SUMIFS(СВЦЭМ!$D$39:$D$782,СВЦЭМ!$A$39:$A$782,$A72,СВЦЭМ!$B$39:$B$782,V$47)+'СЕТ СН'!$G$11+СВЦЭМ!$D$10+'СЕТ СН'!$G$5-'СЕТ СН'!$G$21</f>
        <v>3290.5110044100002</v>
      </c>
      <c r="W72" s="36">
        <f>SUMIFS(СВЦЭМ!$D$39:$D$782,СВЦЭМ!$A$39:$A$782,$A72,СВЦЭМ!$B$39:$B$782,W$47)+'СЕТ СН'!$G$11+СВЦЭМ!$D$10+'СЕТ СН'!$G$5-'СЕТ СН'!$G$21</f>
        <v>3275.7464986000005</v>
      </c>
      <c r="X72" s="36">
        <f>SUMIFS(СВЦЭМ!$D$39:$D$782,СВЦЭМ!$A$39:$A$782,$A72,СВЦЭМ!$B$39:$B$782,X$47)+'СЕТ СН'!$G$11+СВЦЭМ!$D$10+'СЕТ СН'!$G$5-'СЕТ СН'!$G$21</f>
        <v>3314.1327507400001</v>
      </c>
      <c r="Y72" s="36">
        <f>SUMIFS(СВЦЭМ!$D$39:$D$782,СВЦЭМ!$A$39:$A$782,$A72,СВЦЭМ!$B$39:$B$782,Y$47)+'СЕТ СН'!$G$11+СВЦЭМ!$D$10+'СЕТ СН'!$G$5-'СЕТ СН'!$G$21</f>
        <v>3320.8516792500004</v>
      </c>
    </row>
    <row r="73" spans="1:26" ht="15.75" x14ac:dyDescent="0.2">
      <c r="A73" s="35">
        <f t="shared" si="1"/>
        <v>44465</v>
      </c>
      <c r="B73" s="36">
        <f>SUMIFS(СВЦЭМ!$D$39:$D$782,СВЦЭМ!$A$39:$A$782,$A73,СВЦЭМ!$B$39:$B$782,B$47)+'СЕТ СН'!$G$11+СВЦЭМ!$D$10+'СЕТ СН'!$G$5-'СЕТ СН'!$G$21</f>
        <v>3350.23723208</v>
      </c>
      <c r="C73" s="36">
        <f>SUMIFS(СВЦЭМ!$D$39:$D$782,СВЦЭМ!$A$39:$A$782,$A73,СВЦЭМ!$B$39:$B$782,C$47)+'СЕТ СН'!$G$11+СВЦЭМ!$D$10+'СЕТ СН'!$G$5-'СЕТ СН'!$G$21</f>
        <v>3423.61876708</v>
      </c>
      <c r="D73" s="36">
        <f>SUMIFS(СВЦЭМ!$D$39:$D$782,СВЦЭМ!$A$39:$A$782,$A73,СВЦЭМ!$B$39:$B$782,D$47)+'СЕТ СН'!$G$11+СВЦЭМ!$D$10+'СЕТ СН'!$G$5-'СЕТ СН'!$G$21</f>
        <v>3485.0213046700001</v>
      </c>
      <c r="E73" s="36">
        <f>SUMIFS(СВЦЭМ!$D$39:$D$782,СВЦЭМ!$A$39:$A$782,$A73,СВЦЭМ!$B$39:$B$782,E$47)+'СЕТ СН'!$G$11+СВЦЭМ!$D$10+'СЕТ СН'!$G$5-'СЕТ СН'!$G$21</f>
        <v>3515.8926503299999</v>
      </c>
      <c r="F73" s="36">
        <f>SUMIFS(СВЦЭМ!$D$39:$D$782,СВЦЭМ!$A$39:$A$782,$A73,СВЦЭМ!$B$39:$B$782,F$47)+'СЕТ СН'!$G$11+СВЦЭМ!$D$10+'СЕТ СН'!$G$5-'СЕТ СН'!$G$21</f>
        <v>3518.9578115600002</v>
      </c>
      <c r="G73" s="36">
        <f>SUMIFS(СВЦЭМ!$D$39:$D$782,СВЦЭМ!$A$39:$A$782,$A73,СВЦЭМ!$B$39:$B$782,G$47)+'СЕТ СН'!$G$11+СВЦЭМ!$D$10+'СЕТ СН'!$G$5-'СЕТ СН'!$G$21</f>
        <v>3509.65657758</v>
      </c>
      <c r="H73" s="36">
        <f>SUMIFS(СВЦЭМ!$D$39:$D$782,СВЦЭМ!$A$39:$A$782,$A73,СВЦЭМ!$B$39:$B$782,H$47)+'СЕТ СН'!$G$11+СВЦЭМ!$D$10+'СЕТ СН'!$G$5-'СЕТ СН'!$G$21</f>
        <v>3468.2502226200004</v>
      </c>
      <c r="I73" s="36">
        <f>SUMIFS(СВЦЭМ!$D$39:$D$782,СВЦЭМ!$A$39:$A$782,$A73,СВЦЭМ!$B$39:$B$782,I$47)+'СЕТ СН'!$G$11+СВЦЭМ!$D$10+'СЕТ СН'!$G$5-'СЕТ СН'!$G$21</f>
        <v>3386.8397604600004</v>
      </c>
      <c r="J73" s="36">
        <f>SUMIFS(СВЦЭМ!$D$39:$D$782,СВЦЭМ!$A$39:$A$782,$A73,СВЦЭМ!$B$39:$B$782,J$47)+'СЕТ СН'!$G$11+СВЦЭМ!$D$10+'СЕТ СН'!$G$5-'СЕТ СН'!$G$21</f>
        <v>3318.2974367100001</v>
      </c>
      <c r="K73" s="36">
        <f>SUMIFS(СВЦЭМ!$D$39:$D$782,СВЦЭМ!$A$39:$A$782,$A73,СВЦЭМ!$B$39:$B$782,K$47)+'СЕТ СН'!$G$11+СВЦЭМ!$D$10+'СЕТ СН'!$G$5-'СЕТ СН'!$G$21</f>
        <v>3300.8997820000004</v>
      </c>
      <c r="L73" s="36">
        <f>SUMIFS(СВЦЭМ!$D$39:$D$782,СВЦЭМ!$A$39:$A$782,$A73,СВЦЭМ!$B$39:$B$782,L$47)+'СЕТ СН'!$G$11+СВЦЭМ!$D$10+'СЕТ СН'!$G$5-'СЕТ СН'!$G$21</f>
        <v>3309.0962580800001</v>
      </c>
      <c r="M73" s="36">
        <f>SUMIFS(СВЦЭМ!$D$39:$D$782,СВЦЭМ!$A$39:$A$782,$A73,СВЦЭМ!$B$39:$B$782,M$47)+'СЕТ СН'!$G$11+СВЦЭМ!$D$10+'СЕТ СН'!$G$5-'СЕТ СН'!$G$21</f>
        <v>3303.9648475399999</v>
      </c>
      <c r="N73" s="36">
        <f>SUMIFS(СВЦЭМ!$D$39:$D$782,СВЦЭМ!$A$39:$A$782,$A73,СВЦЭМ!$B$39:$B$782,N$47)+'СЕТ СН'!$G$11+СВЦЭМ!$D$10+'СЕТ СН'!$G$5-'СЕТ СН'!$G$21</f>
        <v>3313.6377614600001</v>
      </c>
      <c r="O73" s="36">
        <f>SUMIFS(СВЦЭМ!$D$39:$D$782,СВЦЭМ!$A$39:$A$782,$A73,СВЦЭМ!$B$39:$B$782,O$47)+'СЕТ СН'!$G$11+СВЦЭМ!$D$10+'СЕТ СН'!$G$5-'СЕТ СН'!$G$21</f>
        <v>3335.9441424300003</v>
      </c>
      <c r="P73" s="36">
        <f>SUMIFS(СВЦЭМ!$D$39:$D$782,СВЦЭМ!$A$39:$A$782,$A73,СВЦЭМ!$B$39:$B$782,P$47)+'СЕТ СН'!$G$11+СВЦЭМ!$D$10+'СЕТ СН'!$G$5-'СЕТ СН'!$G$21</f>
        <v>3367.34884981</v>
      </c>
      <c r="Q73" s="36">
        <f>SUMIFS(СВЦЭМ!$D$39:$D$782,СВЦЭМ!$A$39:$A$782,$A73,СВЦЭМ!$B$39:$B$782,Q$47)+'СЕТ СН'!$G$11+СВЦЭМ!$D$10+'СЕТ СН'!$G$5-'СЕТ СН'!$G$21</f>
        <v>3369.6925779100002</v>
      </c>
      <c r="R73" s="36">
        <f>SUMIFS(СВЦЭМ!$D$39:$D$782,СВЦЭМ!$A$39:$A$782,$A73,СВЦЭМ!$B$39:$B$782,R$47)+'СЕТ СН'!$G$11+СВЦЭМ!$D$10+'СЕТ СН'!$G$5-'СЕТ СН'!$G$21</f>
        <v>3358.2855120600002</v>
      </c>
      <c r="S73" s="36">
        <f>SUMIFS(СВЦЭМ!$D$39:$D$782,СВЦЭМ!$A$39:$A$782,$A73,СВЦЭМ!$B$39:$B$782,S$47)+'СЕТ СН'!$G$11+СВЦЭМ!$D$10+'СЕТ СН'!$G$5-'СЕТ СН'!$G$21</f>
        <v>3337.6364572400003</v>
      </c>
      <c r="T73" s="36">
        <f>SUMIFS(СВЦЭМ!$D$39:$D$782,СВЦЭМ!$A$39:$A$782,$A73,СВЦЭМ!$B$39:$B$782,T$47)+'СЕТ СН'!$G$11+СВЦЭМ!$D$10+'СЕТ СН'!$G$5-'СЕТ СН'!$G$21</f>
        <v>3304.8820459799999</v>
      </c>
      <c r="U73" s="36">
        <f>SUMIFS(СВЦЭМ!$D$39:$D$782,СВЦЭМ!$A$39:$A$782,$A73,СВЦЭМ!$B$39:$B$782,U$47)+'СЕТ СН'!$G$11+СВЦЭМ!$D$10+'СЕТ СН'!$G$5-'СЕТ СН'!$G$21</f>
        <v>3328.9589039000002</v>
      </c>
      <c r="V73" s="36">
        <f>SUMIFS(СВЦЭМ!$D$39:$D$782,СВЦЭМ!$A$39:$A$782,$A73,СВЦЭМ!$B$39:$B$782,V$47)+'СЕТ СН'!$G$11+СВЦЭМ!$D$10+'СЕТ СН'!$G$5-'СЕТ СН'!$G$21</f>
        <v>3336.7089230400002</v>
      </c>
      <c r="W73" s="36">
        <f>SUMIFS(СВЦЭМ!$D$39:$D$782,СВЦЭМ!$A$39:$A$782,$A73,СВЦЭМ!$B$39:$B$782,W$47)+'СЕТ СН'!$G$11+СВЦЭМ!$D$10+'СЕТ СН'!$G$5-'СЕТ СН'!$G$21</f>
        <v>3330.1212120700002</v>
      </c>
      <c r="X73" s="36">
        <f>SUMIFS(СВЦЭМ!$D$39:$D$782,СВЦЭМ!$A$39:$A$782,$A73,СВЦЭМ!$B$39:$B$782,X$47)+'СЕТ СН'!$G$11+СВЦЭМ!$D$10+'СЕТ СН'!$G$5-'СЕТ СН'!$G$21</f>
        <v>3320.0780508400003</v>
      </c>
      <c r="Y73" s="36">
        <f>SUMIFS(СВЦЭМ!$D$39:$D$782,СВЦЭМ!$A$39:$A$782,$A73,СВЦЭМ!$B$39:$B$782,Y$47)+'СЕТ СН'!$G$11+СВЦЭМ!$D$10+'СЕТ СН'!$G$5-'СЕТ СН'!$G$21</f>
        <v>3385.22158089</v>
      </c>
    </row>
    <row r="74" spans="1:26" ht="15.75" x14ac:dyDescent="0.2">
      <c r="A74" s="35">
        <f t="shared" si="1"/>
        <v>44466</v>
      </c>
      <c r="B74" s="36">
        <f>SUMIFS(СВЦЭМ!$D$39:$D$782,СВЦЭМ!$A$39:$A$782,$A74,СВЦЭМ!$B$39:$B$782,B$47)+'СЕТ СН'!$G$11+СВЦЭМ!$D$10+'СЕТ СН'!$G$5-'СЕТ СН'!$G$21</f>
        <v>3387.0841437500003</v>
      </c>
      <c r="C74" s="36">
        <f>SUMIFS(СВЦЭМ!$D$39:$D$782,СВЦЭМ!$A$39:$A$782,$A74,СВЦЭМ!$B$39:$B$782,C$47)+'СЕТ СН'!$G$11+СВЦЭМ!$D$10+'СЕТ СН'!$G$5-'СЕТ СН'!$G$21</f>
        <v>3520.84152498</v>
      </c>
      <c r="D74" s="36">
        <f>SUMIFS(СВЦЭМ!$D$39:$D$782,СВЦЭМ!$A$39:$A$782,$A74,СВЦЭМ!$B$39:$B$782,D$47)+'СЕТ СН'!$G$11+СВЦЭМ!$D$10+'СЕТ СН'!$G$5-'СЕТ СН'!$G$21</f>
        <v>3515.6340798800002</v>
      </c>
      <c r="E74" s="36">
        <f>SUMIFS(СВЦЭМ!$D$39:$D$782,СВЦЭМ!$A$39:$A$782,$A74,СВЦЭМ!$B$39:$B$782,E$47)+'СЕТ СН'!$G$11+СВЦЭМ!$D$10+'СЕТ СН'!$G$5-'СЕТ СН'!$G$21</f>
        <v>3528.0536443800002</v>
      </c>
      <c r="F74" s="36">
        <f>SUMIFS(СВЦЭМ!$D$39:$D$782,СВЦЭМ!$A$39:$A$782,$A74,СВЦЭМ!$B$39:$B$782,F$47)+'СЕТ СН'!$G$11+СВЦЭМ!$D$10+'СЕТ СН'!$G$5-'СЕТ СН'!$G$21</f>
        <v>3525.1709686900003</v>
      </c>
      <c r="G74" s="36">
        <f>SUMIFS(СВЦЭМ!$D$39:$D$782,СВЦЭМ!$A$39:$A$782,$A74,СВЦЭМ!$B$39:$B$782,G$47)+'СЕТ СН'!$G$11+СВЦЭМ!$D$10+'СЕТ СН'!$G$5-'СЕТ СН'!$G$21</f>
        <v>3496.3275724700002</v>
      </c>
      <c r="H74" s="36">
        <f>SUMIFS(СВЦЭМ!$D$39:$D$782,СВЦЭМ!$A$39:$A$782,$A74,СВЦЭМ!$B$39:$B$782,H$47)+'СЕТ СН'!$G$11+СВЦЭМ!$D$10+'СЕТ СН'!$G$5-'СЕТ СН'!$G$21</f>
        <v>3451.3741546199999</v>
      </c>
      <c r="I74" s="36">
        <f>SUMIFS(СВЦЭМ!$D$39:$D$782,СВЦЭМ!$A$39:$A$782,$A74,СВЦЭМ!$B$39:$B$782,I$47)+'СЕТ СН'!$G$11+СВЦЭМ!$D$10+'СЕТ СН'!$G$5-'СЕТ СН'!$G$21</f>
        <v>3358.9728287500002</v>
      </c>
      <c r="J74" s="36">
        <f>SUMIFS(СВЦЭМ!$D$39:$D$782,СВЦЭМ!$A$39:$A$782,$A74,СВЦЭМ!$B$39:$B$782,J$47)+'СЕТ СН'!$G$11+СВЦЭМ!$D$10+'СЕТ СН'!$G$5-'СЕТ СН'!$G$21</f>
        <v>3337.7827287600003</v>
      </c>
      <c r="K74" s="36">
        <f>SUMIFS(СВЦЭМ!$D$39:$D$782,СВЦЭМ!$A$39:$A$782,$A74,СВЦЭМ!$B$39:$B$782,K$47)+'СЕТ СН'!$G$11+СВЦЭМ!$D$10+'СЕТ СН'!$G$5-'СЕТ СН'!$G$21</f>
        <v>3352.6488130500002</v>
      </c>
      <c r="L74" s="36">
        <f>SUMIFS(СВЦЭМ!$D$39:$D$782,СВЦЭМ!$A$39:$A$782,$A74,СВЦЭМ!$B$39:$B$782,L$47)+'СЕТ СН'!$G$11+СВЦЭМ!$D$10+'СЕТ СН'!$G$5-'СЕТ СН'!$G$21</f>
        <v>3360.8647064500001</v>
      </c>
      <c r="M74" s="36">
        <f>SUMIFS(СВЦЭМ!$D$39:$D$782,СВЦЭМ!$A$39:$A$782,$A74,СВЦЭМ!$B$39:$B$782,M$47)+'СЕТ СН'!$G$11+СВЦЭМ!$D$10+'СЕТ СН'!$G$5-'СЕТ СН'!$G$21</f>
        <v>3363.0405760200001</v>
      </c>
      <c r="N74" s="36">
        <f>SUMIFS(СВЦЭМ!$D$39:$D$782,СВЦЭМ!$A$39:$A$782,$A74,СВЦЭМ!$B$39:$B$782,N$47)+'СЕТ СН'!$G$11+СВЦЭМ!$D$10+'СЕТ СН'!$G$5-'СЕТ СН'!$G$21</f>
        <v>3372.5760751300004</v>
      </c>
      <c r="O74" s="36">
        <f>SUMIFS(СВЦЭМ!$D$39:$D$782,СВЦЭМ!$A$39:$A$782,$A74,СВЦЭМ!$B$39:$B$782,O$47)+'СЕТ СН'!$G$11+СВЦЭМ!$D$10+'СЕТ СН'!$G$5-'СЕТ СН'!$G$21</f>
        <v>3350.9746027000001</v>
      </c>
      <c r="P74" s="36">
        <f>SUMIFS(СВЦЭМ!$D$39:$D$782,СВЦЭМ!$A$39:$A$782,$A74,СВЦЭМ!$B$39:$B$782,P$47)+'СЕТ СН'!$G$11+СВЦЭМ!$D$10+'СЕТ СН'!$G$5-'СЕТ СН'!$G$21</f>
        <v>3401.0135618600002</v>
      </c>
      <c r="Q74" s="36">
        <f>SUMIFS(СВЦЭМ!$D$39:$D$782,СВЦЭМ!$A$39:$A$782,$A74,СВЦЭМ!$B$39:$B$782,Q$47)+'СЕТ СН'!$G$11+СВЦЭМ!$D$10+'СЕТ СН'!$G$5-'СЕТ СН'!$G$21</f>
        <v>3397.1701154700004</v>
      </c>
      <c r="R74" s="36">
        <f>SUMIFS(СВЦЭМ!$D$39:$D$782,СВЦЭМ!$A$39:$A$782,$A74,СВЦЭМ!$B$39:$B$782,R$47)+'СЕТ СН'!$G$11+СВЦЭМ!$D$10+'СЕТ СН'!$G$5-'СЕТ СН'!$G$21</f>
        <v>3383.0637370900004</v>
      </c>
      <c r="S74" s="36">
        <f>SUMIFS(СВЦЭМ!$D$39:$D$782,СВЦЭМ!$A$39:$A$782,$A74,СВЦЭМ!$B$39:$B$782,S$47)+'СЕТ СН'!$G$11+СВЦЭМ!$D$10+'СЕТ СН'!$G$5-'СЕТ СН'!$G$21</f>
        <v>3366.1603179700001</v>
      </c>
      <c r="T74" s="36">
        <f>SUMIFS(СВЦЭМ!$D$39:$D$782,СВЦЭМ!$A$39:$A$782,$A74,СВЦЭМ!$B$39:$B$782,T$47)+'СЕТ СН'!$G$11+СВЦЭМ!$D$10+'СЕТ СН'!$G$5-'СЕТ СН'!$G$21</f>
        <v>3314.7979975600001</v>
      </c>
      <c r="U74" s="36">
        <f>SUMIFS(СВЦЭМ!$D$39:$D$782,СВЦЭМ!$A$39:$A$782,$A74,СВЦЭМ!$B$39:$B$782,U$47)+'СЕТ СН'!$G$11+СВЦЭМ!$D$10+'СЕТ СН'!$G$5-'СЕТ СН'!$G$21</f>
        <v>3314.29159669</v>
      </c>
      <c r="V74" s="36">
        <f>SUMIFS(СВЦЭМ!$D$39:$D$782,СВЦЭМ!$A$39:$A$782,$A74,СВЦЭМ!$B$39:$B$782,V$47)+'СЕТ СН'!$G$11+СВЦЭМ!$D$10+'СЕТ СН'!$G$5-'СЕТ СН'!$G$21</f>
        <v>3315.6697441400001</v>
      </c>
      <c r="W74" s="36">
        <f>SUMIFS(СВЦЭМ!$D$39:$D$782,СВЦЭМ!$A$39:$A$782,$A74,СВЦЭМ!$B$39:$B$782,W$47)+'СЕТ СН'!$G$11+СВЦЭМ!$D$10+'СЕТ СН'!$G$5-'СЕТ СН'!$G$21</f>
        <v>3306.68559989</v>
      </c>
      <c r="X74" s="36">
        <f>SUMIFS(СВЦЭМ!$D$39:$D$782,СВЦЭМ!$A$39:$A$782,$A74,СВЦЭМ!$B$39:$B$782,X$47)+'СЕТ СН'!$G$11+СВЦЭМ!$D$10+'СЕТ СН'!$G$5-'СЕТ СН'!$G$21</f>
        <v>3307.6228763200002</v>
      </c>
      <c r="Y74" s="36">
        <f>SUMIFS(СВЦЭМ!$D$39:$D$782,СВЦЭМ!$A$39:$A$782,$A74,СВЦЭМ!$B$39:$B$782,Y$47)+'СЕТ СН'!$G$11+СВЦЭМ!$D$10+'СЕТ СН'!$G$5-'СЕТ СН'!$G$21</f>
        <v>3328.7216908700002</v>
      </c>
    </row>
    <row r="75" spans="1:26" ht="15.75" x14ac:dyDescent="0.2">
      <c r="A75" s="35">
        <f t="shared" si="1"/>
        <v>44467</v>
      </c>
      <c r="B75" s="36">
        <f>SUMIFS(СВЦЭМ!$D$39:$D$782,СВЦЭМ!$A$39:$A$782,$A75,СВЦЭМ!$B$39:$B$782,B$47)+'СЕТ СН'!$G$11+СВЦЭМ!$D$10+'СЕТ СН'!$G$5-'СЕТ СН'!$G$21</f>
        <v>3390.6310512300001</v>
      </c>
      <c r="C75" s="36">
        <f>SUMIFS(СВЦЭМ!$D$39:$D$782,СВЦЭМ!$A$39:$A$782,$A75,СВЦЭМ!$B$39:$B$782,C$47)+'СЕТ СН'!$G$11+СВЦЭМ!$D$10+'СЕТ СН'!$G$5-'СЕТ СН'!$G$21</f>
        <v>3437.97486897</v>
      </c>
      <c r="D75" s="36">
        <f>SUMIFS(СВЦЭМ!$D$39:$D$782,СВЦЭМ!$A$39:$A$782,$A75,СВЦЭМ!$B$39:$B$782,D$47)+'СЕТ СН'!$G$11+СВЦЭМ!$D$10+'СЕТ СН'!$G$5-'СЕТ СН'!$G$21</f>
        <v>3424.9852462600002</v>
      </c>
      <c r="E75" s="36">
        <f>SUMIFS(СВЦЭМ!$D$39:$D$782,СВЦЭМ!$A$39:$A$782,$A75,СВЦЭМ!$B$39:$B$782,E$47)+'СЕТ СН'!$G$11+СВЦЭМ!$D$10+'СЕТ СН'!$G$5-'СЕТ СН'!$G$21</f>
        <v>3431.9282100500004</v>
      </c>
      <c r="F75" s="36">
        <f>SUMIFS(СВЦЭМ!$D$39:$D$782,СВЦЭМ!$A$39:$A$782,$A75,СВЦЭМ!$B$39:$B$782,F$47)+'СЕТ СН'!$G$11+СВЦЭМ!$D$10+'СЕТ СН'!$G$5-'СЕТ СН'!$G$21</f>
        <v>3427.4966230800001</v>
      </c>
      <c r="G75" s="36">
        <f>SUMIFS(СВЦЭМ!$D$39:$D$782,СВЦЭМ!$A$39:$A$782,$A75,СВЦЭМ!$B$39:$B$782,G$47)+'СЕТ СН'!$G$11+СВЦЭМ!$D$10+'СЕТ СН'!$G$5-'СЕТ СН'!$G$21</f>
        <v>3413.12579856</v>
      </c>
      <c r="H75" s="36">
        <f>SUMIFS(СВЦЭМ!$D$39:$D$782,СВЦЭМ!$A$39:$A$782,$A75,СВЦЭМ!$B$39:$B$782,H$47)+'СЕТ СН'!$G$11+СВЦЭМ!$D$10+'СЕТ СН'!$G$5-'СЕТ СН'!$G$21</f>
        <v>3435.2334505400004</v>
      </c>
      <c r="I75" s="36">
        <f>SUMIFS(СВЦЭМ!$D$39:$D$782,СВЦЭМ!$A$39:$A$782,$A75,СВЦЭМ!$B$39:$B$782,I$47)+'СЕТ СН'!$G$11+СВЦЭМ!$D$10+'СЕТ СН'!$G$5-'СЕТ СН'!$G$21</f>
        <v>3397.5221530200001</v>
      </c>
      <c r="J75" s="36">
        <f>SUMIFS(СВЦЭМ!$D$39:$D$782,СВЦЭМ!$A$39:$A$782,$A75,СВЦЭМ!$B$39:$B$782,J$47)+'СЕТ СН'!$G$11+СВЦЭМ!$D$10+'СЕТ СН'!$G$5-'СЕТ СН'!$G$21</f>
        <v>3367.4709300000004</v>
      </c>
      <c r="K75" s="36">
        <f>SUMIFS(СВЦЭМ!$D$39:$D$782,СВЦЭМ!$A$39:$A$782,$A75,СВЦЭМ!$B$39:$B$782,K$47)+'СЕТ СН'!$G$11+СВЦЭМ!$D$10+'СЕТ СН'!$G$5-'СЕТ СН'!$G$21</f>
        <v>3329.8184629800003</v>
      </c>
      <c r="L75" s="36">
        <f>SUMIFS(СВЦЭМ!$D$39:$D$782,СВЦЭМ!$A$39:$A$782,$A75,СВЦЭМ!$B$39:$B$782,L$47)+'СЕТ СН'!$G$11+СВЦЭМ!$D$10+'СЕТ СН'!$G$5-'СЕТ СН'!$G$21</f>
        <v>3306.5157388900002</v>
      </c>
      <c r="M75" s="36">
        <f>SUMIFS(СВЦЭМ!$D$39:$D$782,СВЦЭМ!$A$39:$A$782,$A75,СВЦЭМ!$B$39:$B$782,M$47)+'СЕТ СН'!$G$11+СВЦЭМ!$D$10+'СЕТ СН'!$G$5-'СЕТ СН'!$G$21</f>
        <v>3340.0852428799999</v>
      </c>
      <c r="N75" s="36">
        <f>SUMIFS(СВЦЭМ!$D$39:$D$782,СВЦЭМ!$A$39:$A$782,$A75,СВЦЭМ!$B$39:$B$782,N$47)+'СЕТ СН'!$G$11+СВЦЭМ!$D$10+'СЕТ СН'!$G$5-'СЕТ СН'!$G$21</f>
        <v>3359.4350407800002</v>
      </c>
      <c r="O75" s="36">
        <f>SUMIFS(СВЦЭМ!$D$39:$D$782,СВЦЭМ!$A$39:$A$782,$A75,СВЦЭМ!$B$39:$B$782,O$47)+'СЕТ СН'!$G$11+СВЦЭМ!$D$10+'СЕТ СН'!$G$5-'СЕТ СН'!$G$21</f>
        <v>3383.08904183</v>
      </c>
      <c r="P75" s="36">
        <f>SUMIFS(СВЦЭМ!$D$39:$D$782,СВЦЭМ!$A$39:$A$782,$A75,СВЦЭМ!$B$39:$B$782,P$47)+'СЕТ СН'!$G$11+СВЦЭМ!$D$10+'СЕТ СН'!$G$5-'СЕТ СН'!$G$21</f>
        <v>3414.8769441200002</v>
      </c>
      <c r="Q75" s="36">
        <f>SUMIFS(СВЦЭМ!$D$39:$D$782,СВЦЭМ!$A$39:$A$782,$A75,СВЦЭМ!$B$39:$B$782,Q$47)+'СЕТ СН'!$G$11+СВЦЭМ!$D$10+'СЕТ СН'!$G$5-'СЕТ СН'!$G$21</f>
        <v>3419.6990161100002</v>
      </c>
      <c r="R75" s="36">
        <f>SUMIFS(СВЦЭМ!$D$39:$D$782,СВЦЭМ!$A$39:$A$782,$A75,СВЦЭМ!$B$39:$B$782,R$47)+'СЕТ СН'!$G$11+СВЦЭМ!$D$10+'СЕТ СН'!$G$5-'СЕТ СН'!$G$21</f>
        <v>3413.0796846500002</v>
      </c>
      <c r="S75" s="36">
        <f>SUMIFS(СВЦЭМ!$D$39:$D$782,СВЦЭМ!$A$39:$A$782,$A75,СВЦЭМ!$B$39:$B$782,S$47)+'СЕТ СН'!$G$11+СВЦЭМ!$D$10+'СЕТ СН'!$G$5-'СЕТ СН'!$G$21</f>
        <v>3408.1581668600002</v>
      </c>
      <c r="T75" s="36">
        <f>SUMIFS(СВЦЭМ!$D$39:$D$782,СВЦЭМ!$A$39:$A$782,$A75,СВЦЭМ!$B$39:$B$782,T$47)+'СЕТ СН'!$G$11+СВЦЭМ!$D$10+'СЕТ СН'!$G$5-'СЕТ СН'!$G$21</f>
        <v>3359.8651028100003</v>
      </c>
      <c r="U75" s="36">
        <f>SUMIFS(СВЦЭМ!$D$39:$D$782,СВЦЭМ!$A$39:$A$782,$A75,СВЦЭМ!$B$39:$B$782,U$47)+'СЕТ СН'!$G$11+СВЦЭМ!$D$10+'СЕТ СН'!$G$5-'СЕТ СН'!$G$21</f>
        <v>3306.9573141600004</v>
      </c>
      <c r="V75" s="36">
        <f>SUMIFS(СВЦЭМ!$D$39:$D$782,СВЦЭМ!$A$39:$A$782,$A75,СВЦЭМ!$B$39:$B$782,V$47)+'СЕТ СН'!$G$11+СВЦЭМ!$D$10+'СЕТ СН'!$G$5-'СЕТ СН'!$G$21</f>
        <v>3311.8993700700003</v>
      </c>
      <c r="W75" s="36">
        <f>SUMIFS(СВЦЭМ!$D$39:$D$782,СВЦЭМ!$A$39:$A$782,$A75,СВЦЭМ!$B$39:$B$782,W$47)+'СЕТ СН'!$G$11+СВЦЭМ!$D$10+'СЕТ СН'!$G$5-'СЕТ СН'!$G$21</f>
        <v>3317.9561165600003</v>
      </c>
      <c r="X75" s="36">
        <f>SUMIFS(СВЦЭМ!$D$39:$D$782,СВЦЭМ!$A$39:$A$782,$A75,СВЦЭМ!$B$39:$B$782,X$47)+'СЕТ СН'!$G$11+СВЦЭМ!$D$10+'СЕТ СН'!$G$5-'СЕТ СН'!$G$21</f>
        <v>3361.1411163600001</v>
      </c>
      <c r="Y75" s="36">
        <f>SUMIFS(СВЦЭМ!$D$39:$D$782,СВЦЭМ!$A$39:$A$782,$A75,СВЦЭМ!$B$39:$B$782,Y$47)+'СЕТ СН'!$G$11+СВЦЭМ!$D$10+'СЕТ СН'!$G$5-'СЕТ СН'!$G$21</f>
        <v>3355.6447081300003</v>
      </c>
    </row>
    <row r="76" spans="1:26" ht="15.75" x14ac:dyDescent="0.2">
      <c r="A76" s="35">
        <f t="shared" si="1"/>
        <v>44468</v>
      </c>
      <c r="B76" s="36">
        <f>SUMIFS(СВЦЭМ!$D$39:$D$782,СВЦЭМ!$A$39:$A$782,$A76,СВЦЭМ!$B$39:$B$782,B$47)+'СЕТ СН'!$G$11+СВЦЭМ!$D$10+'СЕТ СН'!$G$5-'СЕТ СН'!$G$21</f>
        <v>3367.5272695500003</v>
      </c>
      <c r="C76" s="36">
        <f>SUMIFS(СВЦЭМ!$D$39:$D$782,СВЦЭМ!$A$39:$A$782,$A76,СВЦЭМ!$B$39:$B$782,C$47)+'СЕТ СН'!$G$11+СВЦЭМ!$D$10+'СЕТ СН'!$G$5-'СЕТ СН'!$G$21</f>
        <v>3459.3775027000002</v>
      </c>
      <c r="D76" s="36">
        <f>SUMIFS(СВЦЭМ!$D$39:$D$782,СВЦЭМ!$A$39:$A$782,$A76,СВЦЭМ!$B$39:$B$782,D$47)+'СЕТ СН'!$G$11+СВЦЭМ!$D$10+'СЕТ СН'!$G$5-'СЕТ СН'!$G$21</f>
        <v>3513.8372861299999</v>
      </c>
      <c r="E76" s="36">
        <f>SUMIFS(СВЦЭМ!$D$39:$D$782,СВЦЭМ!$A$39:$A$782,$A76,СВЦЭМ!$B$39:$B$782,E$47)+'СЕТ СН'!$G$11+СВЦЭМ!$D$10+'СЕТ СН'!$G$5-'СЕТ СН'!$G$21</f>
        <v>3521.6511838500001</v>
      </c>
      <c r="F76" s="36">
        <f>SUMIFS(СВЦЭМ!$D$39:$D$782,СВЦЭМ!$A$39:$A$782,$A76,СВЦЭМ!$B$39:$B$782,F$47)+'СЕТ СН'!$G$11+СВЦЭМ!$D$10+'СЕТ СН'!$G$5-'СЕТ СН'!$G$21</f>
        <v>3528.5871892</v>
      </c>
      <c r="G76" s="36">
        <f>SUMIFS(СВЦЭМ!$D$39:$D$782,СВЦЭМ!$A$39:$A$782,$A76,СВЦЭМ!$B$39:$B$782,G$47)+'СЕТ СН'!$G$11+СВЦЭМ!$D$10+'СЕТ СН'!$G$5-'СЕТ СН'!$G$21</f>
        <v>3508.64182712</v>
      </c>
      <c r="H76" s="36">
        <f>SUMIFS(СВЦЭМ!$D$39:$D$782,СВЦЭМ!$A$39:$A$782,$A76,СВЦЭМ!$B$39:$B$782,H$47)+'СЕТ СН'!$G$11+СВЦЭМ!$D$10+'СЕТ СН'!$G$5-'СЕТ СН'!$G$21</f>
        <v>3472.84683081</v>
      </c>
      <c r="I76" s="36">
        <f>SUMIFS(СВЦЭМ!$D$39:$D$782,СВЦЭМ!$A$39:$A$782,$A76,СВЦЭМ!$B$39:$B$782,I$47)+'СЕТ СН'!$G$11+СВЦЭМ!$D$10+'СЕТ СН'!$G$5-'СЕТ СН'!$G$21</f>
        <v>3424.1311492300001</v>
      </c>
      <c r="J76" s="36">
        <f>SUMIFS(СВЦЭМ!$D$39:$D$782,СВЦЭМ!$A$39:$A$782,$A76,СВЦЭМ!$B$39:$B$782,J$47)+'СЕТ СН'!$G$11+СВЦЭМ!$D$10+'СЕТ СН'!$G$5-'СЕТ СН'!$G$21</f>
        <v>3396.14411255</v>
      </c>
      <c r="K76" s="36">
        <f>SUMIFS(СВЦЭМ!$D$39:$D$782,СВЦЭМ!$A$39:$A$782,$A76,СВЦЭМ!$B$39:$B$782,K$47)+'СЕТ СН'!$G$11+СВЦЭМ!$D$10+'СЕТ СН'!$G$5-'СЕТ СН'!$G$21</f>
        <v>3336.02914147</v>
      </c>
      <c r="L76" s="36">
        <f>SUMIFS(СВЦЭМ!$D$39:$D$782,СВЦЭМ!$A$39:$A$782,$A76,СВЦЭМ!$B$39:$B$782,L$47)+'СЕТ СН'!$G$11+СВЦЭМ!$D$10+'СЕТ СН'!$G$5-'СЕТ СН'!$G$21</f>
        <v>3316.1238396400004</v>
      </c>
      <c r="M76" s="36">
        <f>SUMIFS(СВЦЭМ!$D$39:$D$782,СВЦЭМ!$A$39:$A$782,$A76,СВЦЭМ!$B$39:$B$782,M$47)+'СЕТ СН'!$G$11+СВЦЭМ!$D$10+'СЕТ СН'!$G$5-'СЕТ СН'!$G$21</f>
        <v>3304.9550819700003</v>
      </c>
      <c r="N76" s="36">
        <f>SUMIFS(СВЦЭМ!$D$39:$D$782,СВЦЭМ!$A$39:$A$782,$A76,СВЦЭМ!$B$39:$B$782,N$47)+'СЕТ СН'!$G$11+СВЦЭМ!$D$10+'СЕТ СН'!$G$5-'СЕТ СН'!$G$21</f>
        <v>3348.0723943900002</v>
      </c>
      <c r="O76" s="36">
        <f>SUMIFS(СВЦЭМ!$D$39:$D$782,СВЦЭМ!$A$39:$A$782,$A76,СВЦЭМ!$B$39:$B$782,O$47)+'СЕТ СН'!$G$11+СВЦЭМ!$D$10+'СЕТ СН'!$G$5-'СЕТ СН'!$G$21</f>
        <v>3370.76201171</v>
      </c>
      <c r="P76" s="36">
        <f>SUMIFS(СВЦЭМ!$D$39:$D$782,СВЦЭМ!$A$39:$A$782,$A76,СВЦЭМ!$B$39:$B$782,P$47)+'СЕТ СН'!$G$11+СВЦЭМ!$D$10+'СЕТ СН'!$G$5-'СЕТ СН'!$G$21</f>
        <v>3438.6142198000002</v>
      </c>
      <c r="Q76" s="36">
        <f>SUMIFS(СВЦЭМ!$D$39:$D$782,СВЦЭМ!$A$39:$A$782,$A76,СВЦЭМ!$B$39:$B$782,Q$47)+'СЕТ СН'!$G$11+СВЦЭМ!$D$10+'СЕТ СН'!$G$5-'СЕТ СН'!$G$21</f>
        <v>3441.8749827400002</v>
      </c>
      <c r="R76" s="36">
        <f>SUMIFS(СВЦЭМ!$D$39:$D$782,СВЦЭМ!$A$39:$A$782,$A76,СВЦЭМ!$B$39:$B$782,R$47)+'СЕТ СН'!$G$11+СВЦЭМ!$D$10+'СЕТ СН'!$G$5-'СЕТ СН'!$G$21</f>
        <v>3435.3134883100001</v>
      </c>
      <c r="S76" s="36">
        <f>SUMIFS(СВЦЭМ!$D$39:$D$782,СВЦЭМ!$A$39:$A$782,$A76,СВЦЭМ!$B$39:$B$782,S$47)+'СЕТ СН'!$G$11+СВЦЭМ!$D$10+'СЕТ СН'!$G$5-'СЕТ СН'!$G$21</f>
        <v>3413.00845828</v>
      </c>
      <c r="T76" s="36">
        <f>SUMIFS(СВЦЭМ!$D$39:$D$782,СВЦЭМ!$A$39:$A$782,$A76,СВЦЭМ!$B$39:$B$782,T$47)+'СЕТ СН'!$G$11+СВЦЭМ!$D$10+'СЕТ СН'!$G$5-'СЕТ СН'!$G$21</f>
        <v>3396.2400835500002</v>
      </c>
      <c r="U76" s="36">
        <f>SUMIFS(СВЦЭМ!$D$39:$D$782,СВЦЭМ!$A$39:$A$782,$A76,СВЦЭМ!$B$39:$B$782,U$47)+'СЕТ СН'!$G$11+СВЦЭМ!$D$10+'СЕТ СН'!$G$5-'СЕТ СН'!$G$21</f>
        <v>3349.6272897400004</v>
      </c>
      <c r="V76" s="36">
        <f>SUMIFS(СВЦЭМ!$D$39:$D$782,СВЦЭМ!$A$39:$A$782,$A76,СВЦЭМ!$B$39:$B$782,V$47)+'СЕТ СН'!$G$11+СВЦЭМ!$D$10+'СЕТ СН'!$G$5-'СЕТ СН'!$G$21</f>
        <v>3328.4656781900003</v>
      </c>
      <c r="W76" s="36">
        <f>SUMIFS(СВЦЭМ!$D$39:$D$782,СВЦЭМ!$A$39:$A$782,$A76,СВЦЭМ!$B$39:$B$782,W$47)+'СЕТ СН'!$G$11+СВЦЭМ!$D$10+'СЕТ СН'!$G$5-'СЕТ СН'!$G$21</f>
        <v>3313.0685663100003</v>
      </c>
      <c r="X76" s="36">
        <f>SUMIFS(СВЦЭМ!$D$39:$D$782,СВЦЭМ!$A$39:$A$782,$A76,СВЦЭМ!$B$39:$B$782,X$47)+'СЕТ СН'!$G$11+СВЦЭМ!$D$10+'СЕТ СН'!$G$5-'СЕТ СН'!$G$21</f>
        <v>3371.5978028</v>
      </c>
      <c r="Y76" s="36">
        <f>SUMIFS(СВЦЭМ!$D$39:$D$782,СВЦЭМ!$A$39:$A$782,$A76,СВЦЭМ!$B$39:$B$782,Y$47)+'СЕТ СН'!$G$11+СВЦЭМ!$D$10+'СЕТ СН'!$G$5-'СЕТ СН'!$G$21</f>
        <v>3386.9770482399999</v>
      </c>
    </row>
    <row r="77" spans="1:26" ht="15.75" x14ac:dyDescent="0.2">
      <c r="A77" s="35">
        <f t="shared" si="1"/>
        <v>44469</v>
      </c>
      <c r="B77" s="36">
        <f>SUMIFS(СВЦЭМ!$D$39:$D$782,СВЦЭМ!$A$39:$A$782,$A77,СВЦЭМ!$B$39:$B$782,B$47)+'СЕТ СН'!$G$11+СВЦЭМ!$D$10+'СЕТ СН'!$G$5-'СЕТ СН'!$G$21</f>
        <v>3405.0822327599999</v>
      </c>
      <c r="C77" s="36">
        <f>SUMIFS(СВЦЭМ!$D$39:$D$782,СВЦЭМ!$A$39:$A$782,$A77,СВЦЭМ!$B$39:$B$782,C$47)+'СЕТ СН'!$G$11+СВЦЭМ!$D$10+'СЕТ СН'!$G$5-'СЕТ СН'!$G$21</f>
        <v>3447.9509742700002</v>
      </c>
      <c r="D77" s="36">
        <f>SUMIFS(СВЦЭМ!$D$39:$D$782,СВЦЭМ!$A$39:$A$782,$A77,СВЦЭМ!$B$39:$B$782,D$47)+'СЕТ СН'!$G$11+СВЦЭМ!$D$10+'СЕТ СН'!$G$5-'СЕТ СН'!$G$21</f>
        <v>3499.6787666</v>
      </c>
      <c r="E77" s="36">
        <f>SUMIFS(СВЦЭМ!$D$39:$D$782,СВЦЭМ!$A$39:$A$782,$A77,СВЦЭМ!$B$39:$B$782,E$47)+'СЕТ СН'!$G$11+СВЦЭМ!$D$10+'СЕТ СН'!$G$5-'СЕТ СН'!$G$21</f>
        <v>3522.1016638900001</v>
      </c>
      <c r="F77" s="36">
        <f>SUMIFS(СВЦЭМ!$D$39:$D$782,СВЦЭМ!$A$39:$A$782,$A77,СВЦЭМ!$B$39:$B$782,F$47)+'СЕТ СН'!$G$11+СВЦЭМ!$D$10+'СЕТ СН'!$G$5-'СЕТ СН'!$G$21</f>
        <v>3517.7386022999999</v>
      </c>
      <c r="G77" s="36">
        <f>SUMIFS(СВЦЭМ!$D$39:$D$782,СВЦЭМ!$A$39:$A$782,$A77,СВЦЭМ!$B$39:$B$782,G$47)+'СЕТ СН'!$G$11+СВЦЭМ!$D$10+'СЕТ СН'!$G$5-'СЕТ СН'!$G$21</f>
        <v>3520.7342209100002</v>
      </c>
      <c r="H77" s="36">
        <f>SUMIFS(СВЦЭМ!$D$39:$D$782,СВЦЭМ!$A$39:$A$782,$A77,СВЦЭМ!$B$39:$B$782,H$47)+'СЕТ СН'!$G$11+СВЦЭМ!$D$10+'СЕТ СН'!$G$5-'СЕТ СН'!$G$21</f>
        <v>3458.3071831500001</v>
      </c>
      <c r="I77" s="36">
        <f>SUMIFS(СВЦЭМ!$D$39:$D$782,СВЦЭМ!$A$39:$A$782,$A77,СВЦЭМ!$B$39:$B$782,I$47)+'СЕТ СН'!$G$11+СВЦЭМ!$D$10+'СЕТ СН'!$G$5-'СЕТ СН'!$G$21</f>
        <v>3436.1506976700002</v>
      </c>
      <c r="J77" s="36">
        <f>SUMIFS(СВЦЭМ!$D$39:$D$782,СВЦЭМ!$A$39:$A$782,$A77,СВЦЭМ!$B$39:$B$782,J$47)+'СЕТ СН'!$G$11+СВЦЭМ!$D$10+'СЕТ СН'!$G$5-'СЕТ СН'!$G$21</f>
        <v>3402.6013651900003</v>
      </c>
      <c r="K77" s="36">
        <f>SUMIFS(СВЦЭМ!$D$39:$D$782,СВЦЭМ!$A$39:$A$782,$A77,СВЦЭМ!$B$39:$B$782,K$47)+'СЕТ СН'!$G$11+СВЦЭМ!$D$10+'СЕТ СН'!$G$5-'СЕТ СН'!$G$21</f>
        <v>3412.4560230800003</v>
      </c>
      <c r="L77" s="36">
        <f>SUMIFS(СВЦЭМ!$D$39:$D$782,СВЦЭМ!$A$39:$A$782,$A77,СВЦЭМ!$B$39:$B$782,L$47)+'СЕТ СН'!$G$11+СВЦЭМ!$D$10+'СЕТ СН'!$G$5-'СЕТ СН'!$G$21</f>
        <v>3417.8336437100002</v>
      </c>
      <c r="M77" s="36">
        <f>SUMIFS(СВЦЭМ!$D$39:$D$782,СВЦЭМ!$A$39:$A$782,$A77,СВЦЭМ!$B$39:$B$782,M$47)+'СЕТ СН'!$G$11+СВЦЭМ!$D$10+'СЕТ СН'!$G$5-'СЕТ СН'!$G$21</f>
        <v>3400.27143884</v>
      </c>
      <c r="N77" s="36">
        <f>SUMIFS(СВЦЭМ!$D$39:$D$782,СВЦЭМ!$A$39:$A$782,$A77,СВЦЭМ!$B$39:$B$782,N$47)+'СЕТ СН'!$G$11+СВЦЭМ!$D$10+'СЕТ СН'!$G$5-'СЕТ СН'!$G$21</f>
        <v>3383.6717693400001</v>
      </c>
      <c r="O77" s="36">
        <f>SUMIFS(СВЦЭМ!$D$39:$D$782,СВЦЭМ!$A$39:$A$782,$A77,СВЦЭМ!$B$39:$B$782,O$47)+'СЕТ СН'!$G$11+СВЦЭМ!$D$10+'СЕТ СН'!$G$5-'СЕТ СН'!$G$21</f>
        <v>3384.7374147</v>
      </c>
      <c r="P77" s="36">
        <f>SUMIFS(СВЦЭМ!$D$39:$D$782,СВЦЭМ!$A$39:$A$782,$A77,СВЦЭМ!$B$39:$B$782,P$47)+'СЕТ СН'!$G$11+СВЦЭМ!$D$10+'СЕТ СН'!$G$5-'СЕТ СН'!$G$21</f>
        <v>3430.3933342400001</v>
      </c>
      <c r="Q77" s="36">
        <f>SUMIFS(СВЦЭМ!$D$39:$D$782,СВЦЭМ!$A$39:$A$782,$A77,СВЦЭМ!$B$39:$B$782,Q$47)+'СЕТ СН'!$G$11+СВЦЭМ!$D$10+'СЕТ СН'!$G$5-'СЕТ СН'!$G$21</f>
        <v>3434.0211581500002</v>
      </c>
      <c r="R77" s="36">
        <f>SUMIFS(СВЦЭМ!$D$39:$D$782,СВЦЭМ!$A$39:$A$782,$A77,СВЦЭМ!$B$39:$B$782,R$47)+'СЕТ СН'!$G$11+СВЦЭМ!$D$10+'СЕТ СН'!$G$5-'СЕТ СН'!$G$21</f>
        <v>3427.1868062100002</v>
      </c>
      <c r="S77" s="36">
        <f>SUMIFS(СВЦЭМ!$D$39:$D$782,СВЦЭМ!$A$39:$A$782,$A77,СВЦЭМ!$B$39:$B$782,S$47)+'СЕТ СН'!$G$11+СВЦЭМ!$D$10+'СЕТ СН'!$G$5-'СЕТ СН'!$G$21</f>
        <v>3380.86781354</v>
      </c>
      <c r="T77" s="36">
        <f>SUMIFS(СВЦЭМ!$D$39:$D$782,СВЦЭМ!$A$39:$A$782,$A77,СВЦЭМ!$B$39:$B$782,T$47)+'СЕТ СН'!$G$11+СВЦЭМ!$D$10+'СЕТ СН'!$G$5-'СЕТ СН'!$G$21</f>
        <v>3394.5159649200004</v>
      </c>
      <c r="U77" s="36">
        <f>SUMIFS(СВЦЭМ!$D$39:$D$782,СВЦЭМ!$A$39:$A$782,$A77,СВЦЭМ!$B$39:$B$782,U$47)+'СЕТ СН'!$G$11+СВЦЭМ!$D$10+'СЕТ СН'!$G$5-'СЕТ СН'!$G$21</f>
        <v>3369.0858752700001</v>
      </c>
      <c r="V77" s="36">
        <f>SUMIFS(СВЦЭМ!$D$39:$D$782,СВЦЭМ!$A$39:$A$782,$A77,СВЦЭМ!$B$39:$B$782,V$47)+'СЕТ СН'!$G$11+СВЦЭМ!$D$10+'СЕТ СН'!$G$5-'СЕТ СН'!$G$21</f>
        <v>3361.67462965</v>
      </c>
      <c r="W77" s="36">
        <f>SUMIFS(СВЦЭМ!$D$39:$D$782,СВЦЭМ!$A$39:$A$782,$A77,СВЦЭМ!$B$39:$B$782,W$47)+'СЕТ СН'!$G$11+СВЦЭМ!$D$10+'СЕТ СН'!$G$5-'СЕТ СН'!$G$21</f>
        <v>3350.9597474000002</v>
      </c>
      <c r="X77" s="36">
        <f>SUMIFS(СВЦЭМ!$D$39:$D$782,СВЦЭМ!$A$39:$A$782,$A77,СВЦЭМ!$B$39:$B$782,X$47)+'СЕТ СН'!$G$11+СВЦЭМ!$D$10+'СЕТ СН'!$G$5-'СЕТ СН'!$G$21</f>
        <v>3374.3947743900003</v>
      </c>
      <c r="Y77" s="36">
        <f>SUMIFS(СВЦЭМ!$D$39:$D$782,СВЦЭМ!$A$39:$A$782,$A77,СВЦЭМ!$B$39:$B$782,Y$47)+'СЕТ СН'!$G$11+СВЦЭМ!$D$10+'СЕТ СН'!$G$5-'СЕТ СН'!$G$21</f>
        <v>3418.6757853300001</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01.09.2021</v>
      </c>
      <c r="B84" s="36">
        <f>SUMIFS(СВЦЭМ!$D$39:$D$782,СВЦЭМ!$A$39:$A$782,$A84,СВЦЭМ!$B$39:$B$782,B$83)+'СЕТ СН'!$H$11+СВЦЭМ!$D$10+'СЕТ СН'!$H$5-'СЕТ СН'!$H$21</f>
        <v>3518.9230627299999</v>
      </c>
      <c r="C84" s="36">
        <f>SUMIFS(СВЦЭМ!$D$39:$D$782,СВЦЭМ!$A$39:$A$782,$A84,СВЦЭМ!$B$39:$B$782,C$83)+'СЕТ СН'!$H$11+СВЦЭМ!$D$10+'СЕТ СН'!$H$5-'СЕТ СН'!$H$21</f>
        <v>3617.06544867</v>
      </c>
      <c r="D84" s="36">
        <f>SUMIFS(СВЦЭМ!$D$39:$D$782,СВЦЭМ!$A$39:$A$782,$A84,СВЦЭМ!$B$39:$B$782,D$83)+'СЕТ СН'!$H$11+СВЦЭМ!$D$10+'СЕТ СН'!$H$5-'СЕТ СН'!$H$21</f>
        <v>3695.6464068499999</v>
      </c>
      <c r="E84" s="36">
        <f>SUMIFS(СВЦЭМ!$D$39:$D$782,СВЦЭМ!$A$39:$A$782,$A84,СВЦЭМ!$B$39:$B$782,E$83)+'СЕТ СН'!$H$11+СВЦЭМ!$D$10+'СЕТ СН'!$H$5-'СЕТ СН'!$H$21</f>
        <v>3726.57640223</v>
      </c>
      <c r="F84" s="36">
        <f>SUMIFS(СВЦЭМ!$D$39:$D$782,СВЦЭМ!$A$39:$A$782,$A84,СВЦЭМ!$B$39:$B$782,F$83)+'СЕТ СН'!$H$11+СВЦЭМ!$D$10+'СЕТ СН'!$H$5-'СЕТ СН'!$H$21</f>
        <v>3724.8057489399998</v>
      </c>
      <c r="G84" s="36">
        <f>SUMIFS(СВЦЭМ!$D$39:$D$782,СВЦЭМ!$A$39:$A$782,$A84,СВЦЭМ!$B$39:$B$782,G$83)+'СЕТ СН'!$H$11+СВЦЭМ!$D$10+'СЕТ СН'!$H$5-'СЕТ СН'!$H$21</f>
        <v>3694.56795637</v>
      </c>
      <c r="H84" s="36">
        <f>SUMIFS(СВЦЭМ!$D$39:$D$782,СВЦЭМ!$A$39:$A$782,$A84,СВЦЭМ!$B$39:$B$782,H$83)+'СЕТ СН'!$H$11+СВЦЭМ!$D$10+'СЕТ СН'!$H$5-'СЕТ СН'!$H$21</f>
        <v>3640.6783326599998</v>
      </c>
      <c r="I84" s="36">
        <f>SUMIFS(СВЦЭМ!$D$39:$D$782,СВЦЭМ!$A$39:$A$782,$A84,СВЦЭМ!$B$39:$B$782,I$83)+'СЕТ СН'!$H$11+СВЦЭМ!$D$10+'СЕТ СН'!$H$5-'СЕТ СН'!$H$21</f>
        <v>3565.5689486699998</v>
      </c>
      <c r="J84" s="36">
        <f>SUMIFS(СВЦЭМ!$D$39:$D$782,СВЦЭМ!$A$39:$A$782,$A84,СВЦЭМ!$B$39:$B$782,J$83)+'СЕТ СН'!$H$11+СВЦЭМ!$D$10+'СЕТ СН'!$H$5-'СЕТ СН'!$H$21</f>
        <v>3511.61058331</v>
      </c>
      <c r="K84" s="36">
        <f>SUMIFS(СВЦЭМ!$D$39:$D$782,СВЦЭМ!$A$39:$A$782,$A84,СВЦЭМ!$B$39:$B$782,K$83)+'СЕТ СН'!$H$11+СВЦЭМ!$D$10+'СЕТ СН'!$H$5-'СЕТ СН'!$H$21</f>
        <v>3473.4890829400001</v>
      </c>
      <c r="L84" s="36">
        <f>SUMIFS(СВЦЭМ!$D$39:$D$782,СВЦЭМ!$A$39:$A$782,$A84,СВЦЭМ!$B$39:$B$782,L$83)+'СЕТ СН'!$H$11+СВЦЭМ!$D$10+'СЕТ СН'!$H$5-'СЕТ СН'!$H$21</f>
        <v>3458.72544002</v>
      </c>
      <c r="M84" s="36">
        <f>SUMIFS(СВЦЭМ!$D$39:$D$782,СВЦЭМ!$A$39:$A$782,$A84,СВЦЭМ!$B$39:$B$782,M$83)+'СЕТ СН'!$H$11+СВЦЭМ!$D$10+'СЕТ СН'!$H$5-'СЕТ СН'!$H$21</f>
        <v>3459.4086070499998</v>
      </c>
      <c r="N84" s="36">
        <f>SUMIFS(СВЦЭМ!$D$39:$D$782,СВЦЭМ!$A$39:$A$782,$A84,СВЦЭМ!$B$39:$B$782,N$83)+'СЕТ СН'!$H$11+СВЦЭМ!$D$10+'СЕТ СН'!$H$5-'СЕТ СН'!$H$21</f>
        <v>3481.8496546199999</v>
      </c>
      <c r="O84" s="36">
        <f>SUMIFS(СВЦЭМ!$D$39:$D$782,СВЦЭМ!$A$39:$A$782,$A84,СВЦЭМ!$B$39:$B$782,O$83)+'СЕТ СН'!$H$11+СВЦЭМ!$D$10+'СЕТ СН'!$H$5-'СЕТ СН'!$H$21</f>
        <v>3520.5265485600003</v>
      </c>
      <c r="P84" s="36">
        <f>SUMIFS(СВЦЭМ!$D$39:$D$782,СВЦЭМ!$A$39:$A$782,$A84,СВЦЭМ!$B$39:$B$782,P$83)+'СЕТ СН'!$H$11+СВЦЭМ!$D$10+'СЕТ СН'!$H$5-'СЕТ СН'!$H$21</f>
        <v>3554.2366496700001</v>
      </c>
      <c r="Q84" s="36">
        <f>SUMIFS(СВЦЭМ!$D$39:$D$782,СВЦЭМ!$A$39:$A$782,$A84,СВЦЭМ!$B$39:$B$782,Q$83)+'СЕТ СН'!$H$11+СВЦЭМ!$D$10+'СЕТ СН'!$H$5-'СЕТ СН'!$H$21</f>
        <v>3556.2618760699997</v>
      </c>
      <c r="R84" s="36">
        <f>SUMIFS(СВЦЭМ!$D$39:$D$782,СВЦЭМ!$A$39:$A$782,$A84,СВЦЭМ!$B$39:$B$782,R$83)+'СЕТ СН'!$H$11+СВЦЭМ!$D$10+'СЕТ СН'!$H$5-'СЕТ СН'!$H$21</f>
        <v>3550.7962704800002</v>
      </c>
      <c r="S84" s="36">
        <f>SUMIFS(СВЦЭМ!$D$39:$D$782,СВЦЭМ!$A$39:$A$782,$A84,СВЦЭМ!$B$39:$B$782,S$83)+'СЕТ СН'!$H$11+СВЦЭМ!$D$10+'СЕТ СН'!$H$5-'СЕТ СН'!$H$21</f>
        <v>3519.9300972999999</v>
      </c>
      <c r="T84" s="36">
        <f>SUMIFS(СВЦЭМ!$D$39:$D$782,СВЦЭМ!$A$39:$A$782,$A84,СВЦЭМ!$B$39:$B$782,T$83)+'СЕТ СН'!$H$11+СВЦЭМ!$D$10+'СЕТ СН'!$H$5-'СЕТ СН'!$H$21</f>
        <v>3481.6604688699999</v>
      </c>
      <c r="U84" s="36">
        <f>SUMIFS(СВЦЭМ!$D$39:$D$782,СВЦЭМ!$A$39:$A$782,$A84,СВЦЭМ!$B$39:$B$782,U$83)+'СЕТ СН'!$H$11+СВЦЭМ!$D$10+'СЕТ СН'!$H$5-'СЕТ СН'!$H$21</f>
        <v>3448.4571978499998</v>
      </c>
      <c r="V84" s="36">
        <f>SUMIFS(СВЦЭМ!$D$39:$D$782,СВЦЭМ!$A$39:$A$782,$A84,СВЦЭМ!$B$39:$B$782,V$83)+'СЕТ СН'!$H$11+СВЦЭМ!$D$10+'СЕТ СН'!$H$5-'СЕТ СН'!$H$21</f>
        <v>3453.2466485499999</v>
      </c>
      <c r="W84" s="36">
        <f>SUMIFS(СВЦЭМ!$D$39:$D$782,СВЦЭМ!$A$39:$A$782,$A84,СВЦЭМ!$B$39:$B$782,W$83)+'СЕТ СН'!$H$11+СВЦЭМ!$D$10+'СЕТ СН'!$H$5-'СЕТ СН'!$H$21</f>
        <v>3451.4194370599998</v>
      </c>
      <c r="X84" s="36">
        <f>SUMIFS(СВЦЭМ!$D$39:$D$782,СВЦЭМ!$A$39:$A$782,$A84,СВЦЭМ!$B$39:$B$782,X$83)+'СЕТ СН'!$H$11+СВЦЭМ!$D$10+'СЕТ СН'!$H$5-'СЕТ СН'!$H$21</f>
        <v>3449.7512421400002</v>
      </c>
      <c r="Y84" s="36">
        <f>SUMIFS(СВЦЭМ!$D$39:$D$782,СВЦЭМ!$A$39:$A$782,$A84,СВЦЭМ!$B$39:$B$782,Y$83)+'СЕТ СН'!$H$11+СВЦЭМ!$D$10+'СЕТ СН'!$H$5-'СЕТ СН'!$H$21</f>
        <v>3517.4785771500001</v>
      </c>
      <c r="AA84" s="45"/>
    </row>
    <row r="85" spans="1:27" ht="15.75" x14ac:dyDescent="0.2">
      <c r="A85" s="35">
        <f>A84+1</f>
        <v>44441</v>
      </c>
      <c r="B85" s="36">
        <f>SUMIFS(СВЦЭМ!$D$39:$D$782,СВЦЭМ!$A$39:$A$782,$A85,СВЦЭМ!$B$39:$B$782,B$83)+'СЕТ СН'!$H$11+СВЦЭМ!$D$10+'СЕТ СН'!$H$5-'СЕТ СН'!$H$21</f>
        <v>3609.8765180800001</v>
      </c>
      <c r="C85" s="36">
        <f>SUMIFS(СВЦЭМ!$D$39:$D$782,СВЦЭМ!$A$39:$A$782,$A85,СВЦЭМ!$B$39:$B$782,C$83)+'СЕТ СН'!$H$11+СВЦЭМ!$D$10+'СЕТ СН'!$H$5-'СЕТ СН'!$H$21</f>
        <v>3683.4738112099999</v>
      </c>
      <c r="D85" s="36">
        <f>SUMIFS(СВЦЭМ!$D$39:$D$782,СВЦЭМ!$A$39:$A$782,$A85,СВЦЭМ!$B$39:$B$782,D$83)+'СЕТ СН'!$H$11+СВЦЭМ!$D$10+'СЕТ СН'!$H$5-'СЕТ СН'!$H$21</f>
        <v>3760.98769434</v>
      </c>
      <c r="E85" s="36">
        <f>SUMIFS(СВЦЭМ!$D$39:$D$782,СВЦЭМ!$A$39:$A$782,$A85,СВЦЭМ!$B$39:$B$782,E$83)+'СЕТ СН'!$H$11+СВЦЭМ!$D$10+'СЕТ СН'!$H$5-'СЕТ СН'!$H$21</f>
        <v>3779.0927470199999</v>
      </c>
      <c r="F85" s="36">
        <f>SUMIFS(СВЦЭМ!$D$39:$D$782,СВЦЭМ!$A$39:$A$782,$A85,СВЦЭМ!$B$39:$B$782,F$83)+'СЕТ СН'!$H$11+СВЦЭМ!$D$10+'СЕТ СН'!$H$5-'СЕТ СН'!$H$21</f>
        <v>3762.3987732099999</v>
      </c>
      <c r="G85" s="36">
        <f>SUMIFS(СВЦЭМ!$D$39:$D$782,СВЦЭМ!$A$39:$A$782,$A85,СВЦЭМ!$B$39:$B$782,G$83)+'СЕТ СН'!$H$11+СВЦЭМ!$D$10+'СЕТ СН'!$H$5-'СЕТ СН'!$H$21</f>
        <v>3742.1393040200001</v>
      </c>
      <c r="H85" s="36">
        <f>SUMIFS(СВЦЭМ!$D$39:$D$782,СВЦЭМ!$A$39:$A$782,$A85,СВЦЭМ!$B$39:$B$782,H$83)+'СЕТ СН'!$H$11+СВЦЭМ!$D$10+'СЕТ СН'!$H$5-'СЕТ СН'!$H$21</f>
        <v>3692.3368159399997</v>
      </c>
      <c r="I85" s="36">
        <f>SUMIFS(СВЦЭМ!$D$39:$D$782,СВЦЭМ!$A$39:$A$782,$A85,СВЦЭМ!$B$39:$B$782,I$83)+'СЕТ СН'!$H$11+СВЦЭМ!$D$10+'СЕТ СН'!$H$5-'СЕТ СН'!$H$21</f>
        <v>3613.5696925699999</v>
      </c>
      <c r="J85" s="36">
        <f>SUMIFS(СВЦЭМ!$D$39:$D$782,СВЦЭМ!$A$39:$A$782,$A85,СВЦЭМ!$B$39:$B$782,J$83)+'СЕТ СН'!$H$11+СВЦЭМ!$D$10+'СЕТ СН'!$H$5-'СЕТ СН'!$H$21</f>
        <v>3523.7134452400001</v>
      </c>
      <c r="K85" s="36">
        <f>SUMIFS(СВЦЭМ!$D$39:$D$782,СВЦЭМ!$A$39:$A$782,$A85,СВЦЭМ!$B$39:$B$782,K$83)+'СЕТ СН'!$H$11+СВЦЭМ!$D$10+'СЕТ СН'!$H$5-'СЕТ СН'!$H$21</f>
        <v>3501.7913366900002</v>
      </c>
      <c r="L85" s="36">
        <f>SUMIFS(СВЦЭМ!$D$39:$D$782,СВЦЭМ!$A$39:$A$782,$A85,СВЦЭМ!$B$39:$B$782,L$83)+'СЕТ СН'!$H$11+СВЦЭМ!$D$10+'СЕТ СН'!$H$5-'СЕТ СН'!$H$21</f>
        <v>3495.30990509</v>
      </c>
      <c r="M85" s="36">
        <f>SUMIFS(СВЦЭМ!$D$39:$D$782,СВЦЭМ!$A$39:$A$782,$A85,СВЦЭМ!$B$39:$B$782,M$83)+'СЕТ СН'!$H$11+СВЦЭМ!$D$10+'СЕТ СН'!$H$5-'СЕТ СН'!$H$21</f>
        <v>3509.8772239700002</v>
      </c>
      <c r="N85" s="36">
        <f>SUMIFS(СВЦЭМ!$D$39:$D$782,СВЦЭМ!$A$39:$A$782,$A85,СВЦЭМ!$B$39:$B$782,N$83)+'СЕТ СН'!$H$11+СВЦЭМ!$D$10+'СЕТ СН'!$H$5-'СЕТ СН'!$H$21</f>
        <v>3512.26706083</v>
      </c>
      <c r="O85" s="36">
        <f>SUMIFS(СВЦЭМ!$D$39:$D$782,СВЦЭМ!$A$39:$A$782,$A85,СВЦЭМ!$B$39:$B$782,O$83)+'СЕТ СН'!$H$11+СВЦЭМ!$D$10+'СЕТ СН'!$H$5-'СЕТ СН'!$H$21</f>
        <v>3551.12982272</v>
      </c>
      <c r="P85" s="36">
        <f>SUMIFS(СВЦЭМ!$D$39:$D$782,СВЦЭМ!$A$39:$A$782,$A85,СВЦЭМ!$B$39:$B$782,P$83)+'СЕТ СН'!$H$11+СВЦЭМ!$D$10+'СЕТ СН'!$H$5-'СЕТ СН'!$H$21</f>
        <v>3581.2016119099999</v>
      </c>
      <c r="Q85" s="36">
        <f>SUMIFS(СВЦЭМ!$D$39:$D$782,СВЦЭМ!$A$39:$A$782,$A85,СВЦЭМ!$B$39:$B$782,Q$83)+'СЕТ СН'!$H$11+СВЦЭМ!$D$10+'СЕТ СН'!$H$5-'СЕТ СН'!$H$21</f>
        <v>3581.2713605999998</v>
      </c>
      <c r="R85" s="36">
        <f>SUMIFS(СВЦЭМ!$D$39:$D$782,СВЦЭМ!$A$39:$A$782,$A85,СВЦЭМ!$B$39:$B$782,R$83)+'СЕТ СН'!$H$11+СВЦЭМ!$D$10+'СЕТ СН'!$H$5-'СЕТ СН'!$H$21</f>
        <v>3579.8084888200001</v>
      </c>
      <c r="S85" s="36">
        <f>SUMIFS(СВЦЭМ!$D$39:$D$782,СВЦЭМ!$A$39:$A$782,$A85,СВЦЭМ!$B$39:$B$782,S$83)+'СЕТ СН'!$H$11+СВЦЭМ!$D$10+'СЕТ СН'!$H$5-'СЕТ СН'!$H$21</f>
        <v>3559.2816118199999</v>
      </c>
      <c r="T85" s="36">
        <f>SUMIFS(СВЦЭМ!$D$39:$D$782,СВЦЭМ!$A$39:$A$782,$A85,СВЦЭМ!$B$39:$B$782,T$83)+'СЕТ СН'!$H$11+СВЦЭМ!$D$10+'СЕТ СН'!$H$5-'СЕТ СН'!$H$21</f>
        <v>3553.89015165</v>
      </c>
      <c r="U85" s="36">
        <f>SUMIFS(СВЦЭМ!$D$39:$D$782,СВЦЭМ!$A$39:$A$782,$A85,СВЦЭМ!$B$39:$B$782,U$83)+'СЕТ СН'!$H$11+СВЦЭМ!$D$10+'СЕТ СН'!$H$5-'СЕТ СН'!$H$21</f>
        <v>3532.7925199900001</v>
      </c>
      <c r="V85" s="36">
        <f>SUMIFS(СВЦЭМ!$D$39:$D$782,СВЦЭМ!$A$39:$A$782,$A85,СВЦЭМ!$B$39:$B$782,V$83)+'СЕТ СН'!$H$11+СВЦЭМ!$D$10+'СЕТ СН'!$H$5-'СЕТ СН'!$H$21</f>
        <v>3549.5083852500002</v>
      </c>
      <c r="W85" s="36">
        <f>SUMIFS(СВЦЭМ!$D$39:$D$782,СВЦЭМ!$A$39:$A$782,$A85,СВЦЭМ!$B$39:$B$782,W$83)+'СЕТ СН'!$H$11+СВЦЭМ!$D$10+'СЕТ СН'!$H$5-'СЕТ СН'!$H$21</f>
        <v>3545.2664862000001</v>
      </c>
      <c r="X85" s="36">
        <f>SUMIFS(СВЦЭМ!$D$39:$D$782,СВЦЭМ!$A$39:$A$782,$A85,СВЦЭМ!$B$39:$B$782,X$83)+'СЕТ СН'!$H$11+СВЦЭМ!$D$10+'СЕТ СН'!$H$5-'СЕТ СН'!$H$21</f>
        <v>3522.4100839499997</v>
      </c>
      <c r="Y85" s="36">
        <f>SUMIFS(СВЦЭМ!$D$39:$D$782,СВЦЭМ!$A$39:$A$782,$A85,СВЦЭМ!$B$39:$B$782,Y$83)+'СЕТ СН'!$H$11+СВЦЭМ!$D$10+'СЕТ СН'!$H$5-'СЕТ СН'!$H$21</f>
        <v>3536.1429725399998</v>
      </c>
    </row>
    <row r="86" spans="1:27" ht="15.75" x14ac:dyDescent="0.2">
      <c r="A86" s="35">
        <f t="shared" ref="A86:A113" si="2">A85+1</f>
        <v>44442</v>
      </c>
      <c r="B86" s="36">
        <f>SUMIFS(СВЦЭМ!$D$39:$D$782,СВЦЭМ!$A$39:$A$782,$A86,СВЦЭМ!$B$39:$B$782,B$83)+'СЕТ СН'!$H$11+СВЦЭМ!$D$10+'СЕТ СН'!$H$5-'СЕТ СН'!$H$21</f>
        <v>3619.7142185799999</v>
      </c>
      <c r="C86" s="36">
        <f>SUMIFS(СВЦЭМ!$D$39:$D$782,СВЦЭМ!$A$39:$A$782,$A86,СВЦЭМ!$B$39:$B$782,C$83)+'СЕТ СН'!$H$11+СВЦЭМ!$D$10+'СЕТ СН'!$H$5-'СЕТ СН'!$H$21</f>
        <v>3692.19581879</v>
      </c>
      <c r="D86" s="36">
        <f>SUMIFS(СВЦЭМ!$D$39:$D$782,СВЦЭМ!$A$39:$A$782,$A86,СВЦЭМ!$B$39:$B$782,D$83)+'СЕТ СН'!$H$11+СВЦЭМ!$D$10+'СЕТ СН'!$H$5-'СЕТ СН'!$H$21</f>
        <v>3755.1189224499999</v>
      </c>
      <c r="E86" s="36">
        <f>SUMIFS(СВЦЭМ!$D$39:$D$782,СВЦЭМ!$A$39:$A$782,$A86,СВЦЭМ!$B$39:$B$782,E$83)+'СЕТ СН'!$H$11+СВЦЭМ!$D$10+'СЕТ СН'!$H$5-'СЕТ СН'!$H$21</f>
        <v>3777.48413983</v>
      </c>
      <c r="F86" s="36">
        <f>SUMIFS(СВЦЭМ!$D$39:$D$782,СВЦЭМ!$A$39:$A$782,$A86,СВЦЭМ!$B$39:$B$782,F$83)+'СЕТ СН'!$H$11+СВЦЭМ!$D$10+'СЕТ СН'!$H$5-'СЕТ СН'!$H$21</f>
        <v>3769.79057023</v>
      </c>
      <c r="G86" s="36">
        <f>SUMIFS(СВЦЭМ!$D$39:$D$782,СВЦЭМ!$A$39:$A$782,$A86,СВЦЭМ!$B$39:$B$782,G$83)+'СЕТ СН'!$H$11+СВЦЭМ!$D$10+'СЕТ СН'!$H$5-'СЕТ СН'!$H$21</f>
        <v>3737.0745056300002</v>
      </c>
      <c r="H86" s="36">
        <f>SUMIFS(СВЦЭМ!$D$39:$D$782,СВЦЭМ!$A$39:$A$782,$A86,СВЦЭМ!$B$39:$B$782,H$83)+'СЕТ СН'!$H$11+СВЦЭМ!$D$10+'СЕТ СН'!$H$5-'СЕТ СН'!$H$21</f>
        <v>3673.3801334899999</v>
      </c>
      <c r="I86" s="36">
        <f>SUMIFS(СВЦЭМ!$D$39:$D$782,СВЦЭМ!$A$39:$A$782,$A86,СВЦЭМ!$B$39:$B$782,I$83)+'СЕТ СН'!$H$11+СВЦЭМ!$D$10+'СЕТ СН'!$H$5-'СЕТ СН'!$H$21</f>
        <v>3591.2027496199998</v>
      </c>
      <c r="J86" s="36">
        <f>SUMIFS(СВЦЭМ!$D$39:$D$782,СВЦЭМ!$A$39:$A$782,$A86,СВЦЭМ!$B$39:$B$782,J$83)+'СЕТ СН'!$H$11+СВЦЭМ!$D$10+'СЕТ СН'!$H$5-'СЕТ СН'!$H$21</f>
        <v>3527.2389768200001</v>
      </c>
      <c r="K86" s="36">
        <f>SUMIFS(СВЦЭМ!$D$39:$D$782,СВЦЭМ!$A$39:$A$782,$A86,СВЦЭМ!$B$39:$B$782,K$83)+'СЕТ СН'!$H$11+СВЦЭМ!$D$10+'СЕТ СН'!$H$5-'СЕТ СН'!$H$21</f>
        <v>3504.8196423700001</v>
      </c>
      <c r="L86" s="36">
        <f>SUMIFS(СВЦЭМ!$D$39:$D$782,СВЦЭМ!$A$39:$A$782,$A86,СВЦЭМ!$B$39:$B$782,L$83)+'СЕТ СН'!$H$11+СВЦЭМ!$D$10+'СЕТ СН'!$H$5-'СЕТ СН'!$H$21</f>
        <v>3501.2228235699999</v>
      </c>
      <c r="M86" s="36">
        <f>SUMIFS(СВЦЭМ!$D$39:$D$782,СВЦЭМ!$A$39:$A$782,$A86,СВЦЭМ!$B$39:$B$782,M$83)+'СЕТ СН'!$H$11+СВЦЭМ!$D$10+'СЕТ СН'!$H$5-'СЕТ СН'!$H$21</f>
        <v>3495.2282466799998</v>
      </c>
      <c r="N86" s="36">
        <f>SUMIFS(СВЦЭМ!$D$39:$D$782,СВЦЭМ!$A$39:$A$782,$A86,СВЦЭМ!$B$39:$B$782,N$83)+'СЕТ СН'!$H$11+СВЦЭМ!$D$10+'СЕТ СН'!$H$5-'СЕТ СН'!$H$21</f>
        <v>3502.5310193099999</v>
      </c>
      <c r="O86" s="36">
        <f>SUMIFS(СВЦЭМ!$D$39:$D$782,СВЦЭМ!$A$39:$A$782,$A86,СВЦЭМ!$B$39:$B$782,O$83)+'СЕТ СН'!$H$11+СВЦЭМ!$D$10+'СЕТ СН'!$H$5-'СЕТ СН'!$H$21</f>
        <v>3522.0191195500001</v>
      </c>
      <c r="P86" s="36">
        <f>SUMIFS(СВЦЭМ!$D$39:$D$782,СВЦЭМ!$A$39:$A$782,$A86,СВЦЭМ!$B$39:$B$782,P$83)+'СЕТ СН'!$H$11+СВЦЭМ!$D$10+'СЕТ СН'!$H$5-'СЕТ СН'!$H$21</f>
        <v>3557.1169233000001</v>
      </c>
      <c r="Q86" s="36">
        <f>SUMIFS(СВЦЭМ!$D$39:$D$782,СВЦЭМ!$A$39:$A$782,$A86,СВЦЭМ!$B$39:$B$782,Q$83)+'СЕТ СН'!$H$11+СВЦЭМ!$D$10+'СЕТ СН'!$H$5-'СЕТ СН'!$H$21</f>
        <v>3569.6006252900002</v>
      </c>
      <c r="R86" s="36">
        <f>SUMIFS(СВЦЭМ!$D$39:$D$782,СВЦЭМ!$A$39:$A$782,$A86,СВЦЭМ!$B$39:$B$782,R$83)+'СЕТ СН'!$H$11+СВЦЭМ!$D$10+'СЕТ СН'!$H$5-'СЕТ СН'!$H$21</f>
        <v>3566.8519017200001</v>
      </c>
      <c r="S86" s="36">
        <f>SUMIFS(СВЦЭМ!$D$39:$D$782,СВЦЭМ!$A$39:$A$782,$A86,СВЦЭМ!$B$39:$B$782,S$83)+'СЕТ СН'!$H$11+СВЦЭМ!$D$10+'СЕТ СН'!$H$5-'СЕТ СН'!$H$21</f>
        <v>3548.7080364399999</v>
      </c>
      <c r="T86" s="36">
        <f>SUMIFS(СВЦЭМ!$D$39:$D$782,СВЦЭМ!$A$39:$A$782,$A86,СВЦЭМ!$B$39:$B$782,T$83)+'СЕТ СН'!$H$11+СВЦЭМ!$D$10+'СЕТ СН'!$H$5-'СЕТ СН'!$H$21</f>
        <v>3516.0594928999999</v>
      </c>
      <c r="U86" s="36">
        <f>SUMIFS(СВЦЭМ!$D$39:$D$782,СВЦЭМ!$A$39:$A$782,$A86,СВЦЭМ!$B$39:$B$782,U$83)+'СЕТ СН'!$H$11+СВЦЭМ!$D$10+'СЕТ СН'!$H$5-'СЕТ СН'!$H$21</f>
        <v>3512.5664813200001</v>
      </c>
      <c r="V86" s="36">
        <f>SUMIFS(СВЦЭМ!$D$39:$D$782,СВЦЭМ!$A$39:$A$782,$A86,СВЦЭМ!$B$39:$B$782,V$83)+'СЕТ СН'!$H$11+СВЦЭМ!$D$10+'СЕТ СН'!$H$5-'СЕТ СН'!$H$21</f>
        <v>3531.0418803600001</v>
      </c>
      <c r="W86" s="36">
        <f>SUMIFS(СВЦЭМ!$D$39:$D$782,СВЦЭМ!$A$39:$A$782,$A86,СВЦЭМ!$B$39:$B$782,W$83)+'СЕТ СН'!$H$11+СВЦЭМ!$D$10+'СЕТ СН'!$H$5-'СЕТ СН'!$H$21</f>
        <v>3529.9123099500002</v>
      </c>
      <c r="X86" s="36">
        <f>SUMIFS(СВЦЭМ!$D$39:$D$782,СВЦЭМ!$A$39:$A$782,$A86,СВЦЭМ!$B$39:$B$782,X$83)+'СЕТ СН'!$H$11+СВЦЭМ!$D$10+'СЕТ СН'!$H$5-'СЕТ СН'!$H$21</f>
        <v>3493.1783256500003</v>
      </c>
      <c r="Y86" s="36">
        <f>SUMIFS(СВЦЭМ!$D$39:$D$782,СВЦЭМ!$A$39:$A$782,$A86,СВЦЭМ!$B$39:$B$782,Y$83)+'СЕТ СН'!$H$11+СВЦЭМ!$D$10+'СЕТ СН'!$H$5-'СЕТ СН'!$H$21</f>
        <v>3520.5605622200001</v>
      </c>
    </row>
    <row r="87" spans="1:27" ht="15.75" x14ac:dyDescent="0.2">
      <c r="A87" s="35">
        <f t="shared" si="2"/>
        <v>44443</v>
      </c>
      <c r="B87" s="36">
        <f>SUMIFS(СВЦЭМ!$D$39:$D$782,СВЦЭМ!$A$39:$A$782,$A87,СВЦЭМ!$B$39:$B$782,B$83)+'СЕТ СН'!$H$11+СВЦЭМ!$D$10+'СЕТ СН'!$H$5-'СЕТ СН'!$H$21</f>
        <v>3587.5527019800002</v>
      </c>
      <c r="C87" s="36">
        <f>SUMIFS(СВЦЭМ!$D$39:$D$782,СВЦЭМ!$A$39:$A$782,$A87,СВЦЭМ!$B$39:$B$782,C$83)+'СЕТ СН'!$H$11+СВЦЭМ!$D$10+'СЕТ СН'!$H$5-'СЕТ СН'!$H$21</f>
        <v>3669.3512678100001</v>
      </c>
      <c r="D87" s="36">
        <f>SUMIFS(СВЦЭМ!$D$39:$D$782,СВЦЭМ!$A$39:$A$782,$A87,СВЦЭМ!$B$39:$B$782,D$83)+'СЕТ СН'!$H$11+СВЦЭМ!$D$10+'СЕТ СН'!$H$5-'СЕТ СН'!$H$21</f>
        <v>3727.7063774799999</v>
      </c>
      <c r="E87" s="36">
        <f>SUMIFS(СВЦЭМ!$D$39:$D$782,СВЦЭМ!$A$39:$A$782,$A87,СВЦЭМ!$B$39:$B$782,E$83)+'СЕТ СН'!$H$11+СВЦЭМ!$D$10+'СЕТ СН'!$H$5-'СЕТ СН'!$H$21</f>
        <v>3747.4573000099999</v>
      </c>
      <c r="F87" s="36">
        <f>SUMIFS(СВЦЭМ!$D$39:$D$782,СВЦЭМ!$A$39:$A$782,$A87,СВЦЭМ!$B$39:$B$782,F$83)+'СЕТ СН'!$H$11+СВЦЭМ!$D$10+'СЕТ СН'!$H$5-'СЕТ СН'!$H$21</f>
        <v>3747.2808086099999</v>
      </c>
      <c r="G87" s="36">
        <f>SUMIFS(СВЦЭМ!$D$39:$D$782,СВЦЭМ!$A$39:$A$782,$A87,СВЦЭМ!$B$39:$B$782,G$83)+'СЕТ СН'!$H$11+СВЦЭМ!$D$10+'СЕТ СН'!$H$5-'СЕТ СН'!$H$21</f>
        <v>3728.70076247</v>
      </c>
      <c r="H87" s="36">
        <f>SUMIFS(СВЦЭМ!$D$39:$D$782,СВЦЭМ!$A$39:$A$782,$A87,СВЦЭМ!$B$39:$B$782,H$83)+'СЕТ СН'!$H$11+СВЦЭМ!$D$10+'СЕТ СН'!$H$5-'СЕТ СН'!$H$21</f>
        <v>3677.8932963799998</v>
      </c>
      <c r="I87" s="36">
        <f>SUMIFS(СВЦЭМ!$D$39:$D$782,СВЦЭМ!$A$39:$A$782,$A87,СВЦЭМ!$B$39:$B$782,I$83)+'СЕТ СН'!$H$11+СВЦЭМ!$D$10+'СЕТ СН'!$H$5-'СЕТ СН'!$H$21</f>
        <v>3593.1054057400002</v>
      </c>
      <c r="J87" s="36">
        <f>SUMIFS(СВЦЭМ!$D$39:$D$782,СВЦЭМ!$A$39:$A$782,$A87,СВЦЭМ!$B$39:$B$782,J$83)+'СЕТ СН'!$H$11+СВЦЭМ!$D$10+'СЕТ СН'!$H$5-'СЕТ СН'!$H$21</f>
        <v>3510.5307285200001</v>
      </c>
      <c r="K87" s="36">
        <f>SUMIFS(СВЦЭМ!$D$39:$D$782,СВЦЭМ!$A$39:$A$782,$A87,СВЦЭМ!$B$39:$B$782,K$83)+'СЕТ СН'!$H$11+СВЦЭМ!$D$10+'СЕТ СН'!$H$5-'СЕТ СН'!$H$21</f>
        <v>3487.2839083700001</v>
      </c>
      <c r="L87" s="36">
        <f>SUMIFS(СВЦЭМ!$D$39:$D$782,СВЦЭМ!$A$39:$A$782,$A87,СВЦЭМ!$B$39:$B$782,L$83)+'СЕТ СН'!$H$11+СВЦЭМ!$D$10+'СЕТ СН'!$H$5-'СЕТ СН'!$H$21</f>
        <v>3497.4191269799999</v>
      </c>
      <c r="M87" s="36">
        <f>SUMIFS(СВЦЭМ!$D$39:$D$782,СВЦЭМ!$A$39:$A$782,$A87,СВЦЭМ!$B$39:$B$782,M$83)+'СЕТ СН'!$H$11+СВЦЭМ!$D$10+'СЕТ СН'!$H$5-'СЕТ СН'!$H$21</f>
        <v>3495.2904277600001</v>
      </c>
      <c r="N87" s="36">
        <f>SUMIFS(СВЦЭМ!$D$39:$D$782,СВЦЭМ!$A$39:$A$782,$A87,СВЦЭМ!$B$39:$B$782,N$83)+'СЕТ СН'!$H$11+СВЦЭМ!$D$10+'СЕТ СН'!$H$5-'СЕТ СН'!$H$21</f>
        <v>3496.6429015499998</v>
      </c>
      <c r="O87" s="36">
        <f>SUMIFS(СВЦЭМ!$D$39:$D$782,СВЦЭМ!$A$39:$A$782,$A87,СВЦЭМ!$B$39:$B$782,O$83)+'СЕТ СН'!$H$11+СВЦЭМ!$D$10+'СЕТ СН'!$H$5-'СЕТ СН'!$H$21</f>
        <v>3520.13961191</v>
      </c>
      <c r="P87" s="36">
        <f>SUMIFS(СВЦЭМ!$D$39:$D$782,СВЦЭМ!$A$39:$A$782,$A87,СВЦЭМ!$B$39:$B$782,P$83)+'СЕТ СН'!$H$11+СВЦЭМ!$D$10+'СЕТ СН'!$H$5-'СЕТ СН'!$H$21</f>
        <v>3551.3050807</v>
      </c>
      <c r="Q87" s="36">
        <f>SUMIFS(СВЦЭМ!$D$39:$D$782,СВЦЭМ!$A$39:$A$782,$A87,СВЦЭМ!$B$39:$B$782,Q$83)+'СЕТ СН'!$H$11+СВЦЭМ!$D$10+'СЕТ СН'!$H$5-'СЕТ СН'!$H$21</f>
        <v>3573.3263642500001</v>
      </c>
      <c r="R87" s="36">
        <f>SUMIFS(СВЦЭМ!$D$39:$D$782,СВЦЭМ!$A$39:$A$782,$A87,СВЦЭМ!$B$39:$B$782,R$83)+'СЕТ СН'!$H$11+СВЦЭМ!$D$10+'СЕТ СН'!$H$5-'СЕТ СН'!$H$21</f>
        <v>3567.4439388299998</v>
      </c>
      <c r="S87" s="36">
        <f>SUMIFS(СВЦЭМ!$D$39:$D$782,СВЦЭМ!$A$39:$A$782,$A87,СВЦЭМ!$B$39:$B$782,S$83)+'СЕТ СН'!$H$11+СВЦЭМ!$D$10+'СЕТ СН'!$H$5-'СЕТ СН'!$H$21</f>
        <v>3531.4392886300002</v>
      </c>
      <c r="T87" s="36">
        <f>SUMIFS(СВЦЭМ!$D$39:$D$782,СВЦЭМ!$A$39:$A$782,$A87,СВЦЭМ!$B$39:$B$782,T$83)+'СЕТ СН'!$H$11+СВЦЭМ!$D$10+'СЕТ СН'!$H$5-'СЕТ СН'!$H$21</f>
        <v>3503.8021647800001</v>
      </c>
      <c r="U87" s="36">
        <f>SUMIFS(СВЦЭМ!$D$39:$D$782,СВЦЭМ!$A$39:$A$782,$A87,СВЦЭМ!$B$39:$B$782,U$83)+'СЕТ СН'!$H$11+СВЦЭМ!$D$10+'СЕТ СН'!$H$5-'СЕТ СН'!$H$21</f>
        <v>3477.7661006799999</v>
      </c>
      <c r="V87" s="36">
        <f>SUMIFS(СВЦЭМ!$D$39:$D$782,СВЦЭМ!$A$39:$A$782,$A87,СВЦЭМ!$B$39:$B$782,V$83)+'СЕТ СН'!$H$11+СВЦЭМ!$D$10+'СЕТ СН'!$H$5-'СЕТ СН'!$H$21</f>
        <v>3456.3063301100001</v>
      </c>
      <c r="W87" s="36">
        <f>SUMIFS(СВЦЭМ!$D$39:$D$782,СВЦЭМ!$A$39:$A$782,$A87,СВЦЭМ!$B$39:$B$782,W$83)+'СЕТ СН'!$H$11+СВЦЭМ!$D$10+'СЕТ СН'!$H$5-'СЕТ СН'!$H$21</f>
        <v>3464.4317151300002</v>
      </c>
      <c r="X87" s="36">
        <f>SUMIFS(СВЦЭМ!$D$39:$D$782,СВЦЭМ!$A$39:$A$782,$A87,СВЦЭМ!$B$39:$B$782,X$83)+'СЕТ СН'!$H$11+СВЦЭМ!$D$10+'СЕТ СН'!$H$5-'СЕТ СН'!$H$21</f>
        <v>3481.7286794500001</v>
      </c>
      <c r="Y87" s="36">
        <f>SUMIFS(СВЦЭМ!$D$39:$D$782,СВЦЭМ!$A$39:$A$782,$A87,СВЦЭМ!$B$39:$B$782,Y$83)+'СЕТ СН'!$H$11+СВЦЭМ!$D$10+'СЕТ СН'!$H$5-'СЕТ СН'!$H$21</f>
        <v>3504.0749435899997</v>
      </c>
    </row>
    <row r="88" spans="1:27" ht="15.75" x14ac:dyDescent="0.2">
      <c r="A88" s="35">
        <f t="shared" si="2"/>
        <v>44444</v>
      </c>
      <c r="B88" s="36">
        <f>SUMIFS(СВЦЭМ!$D$39:$D$782,СВЦЭМ!$A$39:$A$782,$A88,СВЦЭМ!$B$39:$B$782,B$83)+'СЕТ СН'!$H$11+СВЦЭМ!$D$10+'СЕТ СН'!$H$5-'СЕТ СН'!$H$21</f>
        <v>3526.59059101</v>
      </c>
      <c r="C88" s="36">
        <f>SUMIFS(СВЦЭМ!$D$39:$D$782,СВЦЭМ!$A$39:$A$782,$A88,СВЦЭМ!$B$39:$B$782,C$83)+'СЕТ СН'!$H$11+СВЦЭМ!$D$10+'СЕТ СН'!$H$5-'СЕТ СН'!$H$21</f>
        <v>3606.0221933399998</v>
      </c>
      <c r="D88" s="36">
        <f>SUMIFS(СВЦЭМ!$D$39:$D$782,СВЦЭМ!$A$39:$A$782,$A88,СВЦЭМ!$B$39:$B$782,D$83)+'СЕТ СН'!$H$11+СВЦЭМ!$D$10+'СЕТ СН'!$H$5-'СЕТ СН'!$H$21</f>
        <v>3679.3836239299999</v>
      </c>
      <c r="E88" s="36">
        <f>SUMIFS(СВЦЭМ!$D$39:$D$782,СВЦЭМ!$A$39:$A$782,$A88,СВЦЭМ!$B$39:$B$782,E$83)+'СЕТ СН'!$H$11+СВЦЭМ!$D$10+'СЕТ СН'!$H$5-'СЕТ СН'!$H$21</f>
        <v>3708.3574625299998</v>
      </c>
      <c r="F88" s="36">
        <f>SUMIFS(СВЦЭМ!$D$39:$D$782,СВЦЭМ!$A$39:$A$782,$A88,СВЦЭМ!$B$39:$B$782,F$83)+'СЕТ СН'!$H$11+СВЦЭМ!$D$10+'СЕТ СН'!$H$5-'СЕТ СН'!$H$21</f>
        <v>3731.5025736100001</v>
      </c>
      <c r="G88" s="36">
        <f>SUMIFS(СВЦЭМ!$D$39:$D$782,СВЦЭМ!$A$39:$A$782,$A88,СВЦЭМ!$B$39:$B$782,G$83)+'СЕТ СН'!$H$11+СВЦЭМ!$D$10+'СЕТ СН'!$H$5-'СЕТ СН'!$H$21</f>
        <v>3739.8831529399999</v>
      </c>
      <c r="H88" s="36">
        <f>SUMIFS(СВЦЭМ!$D$39:$D$782,СВЦЭМ!$A$39:$A$782,$A88,СВЦЭМ!$B$39:$B$782,H$83)+'СЕТ СН'!$H$11+СВЦЭМ!$D$10+'СЕТ СН'!$H$5-'СЕТ СН'!$H$21</f>
        <v>3718.1154128899998</v>
      </c>
      <c r="I88" s="36">
        <f>SUMIFS(СВЦЭМ!$D$39:$D$782,СВЦЭМ!$A$39:$A$782,$A88,СВЦЭМ!$B$39:$B$782,I$83)+'СЕТ СН'!$H$11+СВЦЭМ!$D$10+'СЕТ СН'!$H$5-'СЕТ СН'!$H$21</f>
        <v>3649.2686930999998</v>
      </c>
      <c r="J88" s="36">
        <f>SUMIFS(СВЦЭМ!$D$39:$D$782,СВЦЭМ!$A$39:$A$782,$A88,СВЦЭМ!$B$39:$B$782,J$83)+'СЕТ СН'!$H$11+СВЦЭМ!$D$10+'СЕТ СН'!$H$5-'СЕТ СН'!$H$21</f>
        <v>3563.8309188399999</v>
      </c>
      <c r="K88" s="36">
        <f>SUMIFS(СВЦЭМ!$D$39:$D$782,СВЦЭМ!$A$39:$A$782,$A88,СВЦЭМ!$B$39:$B$782,K$83)+'СЕТ СН'!$H$11+СВЦЭМ!$D$10+'СЕТ СН'!$H$5-'СЕТ СН'!$H$21</f>
        <v>3498.4831493699999</v>
      </c>
      <c r="L88" s="36">
        <f>SUMIFS(СВЦЭМ!$D$39:$D$782,СВЦЭМ!$A$39:$A$782,$A88,СВЦЭМ!$B$39:$B$782,L$83)+'СЕТ СН'!$H$11+СВЦЭМ!$D$10+'СЕТ СН'!$H$5-'СЕТ СН'!$H$21</f>
        <v>3499.1903338399998</v>
      </c>
      <c r="M88" s="36">
        <f>SUMIFS(СВЦЭМ!$D$39:$D$782,СВЦЭМ!$A$39:$A$782,$A88,СВЦЭМ!$B$39:$B$782,M$83)+'СЕТ СН'!$H$11+СВЦЭМ!$D$10+'СЕТ СН'!$H$5-'СЕТ СН'!$H$21</f>
        <v>3498.4825586900001</v>
      </c>
      <c r="N88" s="36">
        <f>SUMIFS(СВЦЭМ!$D$39:$D$782,СВЦЭМ!$A$39:$A$782,$A88,СВЦЭМ!$B$39:$B$782,N$83)+'СЕТ СН'!$H$11+СВЦЭМ!$D$10+'СЕТ СН'!$H$5-'СЕТ СН'!$H$21</f>
        <v>3499.5773330800002</v>
      </c>
      <c r="O88" s="36">
        <f>SUMIFS(СВЦЭМ!$D$39:$D$782,СВЦЭМ!$A$39:$A$782,$A88,СВЦЭМ!$B$39:$B$782,O$83)+'СЕТ СН'!$H$11+СВЦЭМ!$D$10+'СЕТ СН'!$H$5-'СЕТ СН'!$H$21</f>
        <v>3525.87091715</v>
      </c>
      <c r="P88" s="36">
        <f>SUMIFS(СВЦЭМ!$D$39:$D$782,СВЦЭМ!$A$39:$A$782,$A88,СВЦЭМ!$B$39:$B$782,P$83)+'СЕТ СН'!$H$11+СВЦЭМ!$D$10+'СЕТ СН'!$H$5-'СЕТ СН'!$H$21</f>
        <v>3558.7601126499999</v>
      </c>
      <c r="Q88" s="36">
        <f>SUMIFS(СВЦЭМ!$D$39:$D$782,СВЦЭМ!$A$39:$A$782,$A88,СВЦЭМ!$B$39:$B$782,Q$83)+'СЕТ СН'!$H$11+СВЦЭМ!$D$10+'СЕТ СН'!$H$5-'СЕТ СН'!$H$21</f>
        <v>3566.9209330100002</v>
      </c>
      <c r="R88" s="36">
        <f>SUMIFS(СВЦЭМ!$D$39:$D$782,СВЦЭМ!$A$39:$A$782,$A88,СВЦЭМ!$B$39:$B$782,R$83)+'СЕТ СН'!$H$11+СВЦЭМ!$D$10+'СЕТ СН'!$H$5-'СЕТ СН'!$H$21</f>
        <v>3559.76775206</v>
      </c>
      <c r="S88" s="36">
        <f>SUMIFS(СВЦЭМ!$D$39:$D$782,СВЦЭМ!$A$39:$A$782,$A88,СВЦЭМ!$B$39:$B$782,S$83)+'СЕТ СН'!$H$11+СВЦЭМ!$D$10+'СЕТ СН'!$H$5-'СЕТ СН'!$H$21</f>
        <v>3513.3795839599998</v>
      </c>
      <c r="T88" s="36">
        <f>SUMIFS(СВЦЭМ!$D$39:$D$782,СВЦЭМ!$A$39:$A$782,$A88,СВЦЭМ!$B$39:$B$782,T$83)+'СЕТ СН'!$H$11+СВЦЭМ!$D$10+'СЕТ СН'!$H$5-'СЕТ СН'!$H$21</f>
        <v>3485.6583595399998</v>
      </c>
      <c r="U88" s="36">
        <f>SUMIFS(СВЦЭМ!$D$39:$D$782,СВЦЭМ!$A$39:$A$782,$A88,СВЦЭМ!$B$39:$B$782,U$83)+'СЕТ СН'!$H$11+СВЦЭМ!$D$10+'СЕТ СН'!$H$5-'СЕТ СН'!$H$21</f>
        <v>3456.7339297600001</v>
      </c>
      <c r="V88" s="36">
        <f>SUMIFS(СВЦЭМ!$D$39:$D$782,СВЦЭМ!$A$39:$A$782,$A88,СВЦЭМ!$B$39:$B$782,V$83)+'СЕТ СН'!$H$11+СВЦЭМ!$D$10+'СЕТ СН'!$H$5-'СЕТ СН'!$H$21</f>
        <v>3455.7553656300001</v>
      </c>
      <c r="W88" s="36">
        <f>SUMIFS(СВЦЭМ!$D$39:$D$782,СВЦЭМ!$A$39:$A$782,$A88,СВЦЭМ!$B$39:$B$782,W$83)+'СЕТ СН'!$H$11+СВЦЭМ!$D$10+'СЕТ СН'!$H$5-'СЕТ СН'!$H$21</f>
        <v>3479.1072105100002</v>
      </c>
      <c r="X88" s="36">
        <f>SUMIFS(СВЦЭМ!$D$39:$D$782,СВЦЭМ!$A$39:$A$782,$A88,СВЦЭМ!$B$39:$B$782,X$83)+'СЕТ СН'!$H$11+СВЦЭМ!$D$10+'СЕТ СН'!$H$5-'СЕТ СН'!$H$21</f>
        <v>3522.3508162099997</v>
      </c>
      <c r="Y88" s="36">
        <f>SUMIFS(СВЦЭМ!$D$39:$D$782,СВЦЭМ!$A$39:$A$782,$A88,СВЦЭМ!$B$39:$B$782,Y$83)+'СЕТ СН'!$H$11+СВЦЭМ!$D$10+'СЕТ СН'!$H$5-'СЕТ СН'!$H$21</f>
        <v>3581.7326297700001</v>
      </c>
    </row>
    <row r="89" spans="1:27" ht="15.75" x14ac:dyDescent="0.2">
      <c r="A89" s="35">
        <f t="shared" si="2"/>
        <v>44445</v>
      </c>
      <c r="B89" s="36">
        <f>SUMIFS(СВЦЭМ!$D$39:$D$782,СВЦЭМ!$A$39:$A$782,$A89,СВЦЭМ!$B$39:$B$782,B$83)+'СЕТ СН'!$H$11+СВЦЭМ!$D$10+'СЕТ СН'!$H$5-'СЕТ СН'!$H$21</f>
        <v>3596.37194912</v>
      </c>
      <c r="C89" s="36">
        <f>SUMIFS(СВЦЭМ!$D$39:$D$782,СВЦЭМ!$A$39:$A$782,$A89,СВЦЭМ!$B$39:$B$782,C$83)+'СЕТ СН'!$H$11+СВЦЭМ!$D$10+'СЕТ СН'!$H$5-'СЕТ СН'!$H$21</f>
        <v>3675.5003828499998</v>
      </c>
      <c r="D89" s="36">
        <f>SUMIFS(СВЦЭМ!$D$39:$D$782,СВЦЭМ!$A$39:$A$782,$A89,СВЦЭМ!$B$39:$B$782,D$83)+'СЕТ СН'!$H$11+СВЦЭМ!$D$10+'СЕТ СН'!$H$5-'СЕТ СН'!$H$21</f>
        <v>3741.6493848499999</v>
      </c>
      <c r="E89" s="36">
        <f>SUMIFS(СВЦЭМ!$D$39:$D$782,СВЦЭМ!$A$39:$A$782,$A89,СВЦЭМ!$B$39:$B$782,E$83)+'СЕТ СН'!$H$11+СВЦЭМ!$D$10+'СЕТ СН'!$H$5-'СЕТ СН'!$H$21</f>
        <v>3771.4211841799997</v>
      </c>
      <c r="F89" s="36">
        <f>SUMIFS(СВЦЭМ!$D$39:$D$782,СВЦЭМ!$A$39:$A$782,$A89,СВЦЭМ!$B$39:$B$782,F$83)+'СЕТ СН'!$H$11+СВЦЭМ!$D$10+'СЕТ СН'!$H$5-'СЕТ СН'!$H$21</f>
        <v>3779.0897395100001</v>
      </c>
      <c r="G89" s="36">
        <f>SUMIFS(СВЦЭМ!$D$39:$D$782,СВЦЭМ!$A$39:$A$782,$A89,СВЦЭМ!$B$39:$B$782,G$83)+'СЕТ СН'!$H$11+СВЦЭМ!$D$10+'СЕТ СН'!$H$5-'СЕТ СН'!$H$21</f>
        <v>3780.8946537499996</v>
      </c>
      <c r="H89" s="36">
        <f>SUMIFS(СВЦЭМ!$D$39:$D$782,СВЦЭМ!$A$39:$A$782,$A89,СВЦЭМ!$B$39:$B$782,H$83)+'СЕТ СН'!$H$11+СВЦЭМ!$D$10+'СЕТ СН'!$H$5-'СЕТ СН'!$H$21</f>
        <v>3722.7578490699998</v>
      </c>
      <c r="I89" s="36">
        <f>SUMIFS(СВЦЭМ!$D$39:$D$782,СВЦЭМ!$A$39:$A$782,$A89,СВЦЭМ!$B$39:$B$782,I$83)+'СЕТ СН'!$H$11+СВЦЭМ!$D$10+'СЕТ СН'!$H$5-'СЕТ СН'!$H$21</f>
        <v>3633.2887871299999</v>
      </c>
      <c r="J89" s="36">
        <f>SUMIFS(СВЦЭМ!$D$39:$D$782,СВЦЭМ!$A$39:$A$782,$A89,СВЦЭМ!$B$39:$B$782,J$83)+'СЕТ СН'!$H$11+СВЦЭМ!$D$10+'СЕТ СН'!$H$5-'СЕТ СН'!$H$21</f>
        <v>3550.3698246700001</v>
      </c>
      <c r="K89" s="36">
        <f>SUMIFS(СВЦЭМ!$D$39:$D$782,СВЦЭМ!$A$39:$A$782,$A89,СВЦЭМ!$B$39:$B$782,K$83)+'СЕТ СН'!$H$11+СВЦЭМ!$D$10+'СЕТ СН'!$H$5-'СЕТ СН'!$H$21</f>
        <v>3530.8422838199999</v>
      </c>
      <c r="L89" s="36">
        <f>SUMIFS(СВЦЭМ!$D$39:$D$782,СВЦЭМ!$A$39:$A$782,$A89,СВЦЭМ!$B$39:$B$782,L$83)+'СЕТ СН'!$H$11+СВЦЭМ!$D$10+'СЕТ СН'!$H$5-'СЕТ СН'!$H$21</f>
        <v>3526.5661827899999</v>
      </c>
      <c r="M89" s="36">
        <f>SUMIFS(СВЦЭМ!$D$39:$D$782,СВЦЭМ!$A$39:$A$782,$A89,СВЦЭМ!$B$39:$B$782,M$83)+'СЕТ СН'!$H$11+СВЦЭМ!$D$10+'СЕТ СН'!$H$5-'СЕТ СН'!$H$21</f>
        <v>3521.9106899500002</v>
      </c>
      <c r="N89" s="36">
        <f>SUMIFS(СВЦЭМ!$D$39:$D$782,СВЦЭМ!$A$39:$A$782,$A89,СВЦЭМ!$B$39:$B$782,N$83)+'СЕТ СН'!$H$11+СВЦЭМ!$D$10+'СЕТ СН'!$H$5-'СЕТ СН'!$H$21</f>
        <v>3517.6569562899999</v>
      </c>
      <c r="O89" s="36">
        <f>SUMIFS(СВЦЭМ!$D$39:$D$782,СВЦЭМ!$A$39:$A$782,$A89,СВЦЭМ!$B$39:$B$782,O$83)+'СЕТ СН'!$H$11+СВЦЭМ!$D$10+'СЕТ СН'!$H$5-'СЕТ СН'!$H$21</f>
        <v>3527.6618811799999</v>
      </c>
      <c r="P89" s="36">
        <f>SUMIFS(СВЦЭМ!$D$39:$D$782,СВЦЭМ!$A$39:$A$782,$A89,СВЦЭМ!$B$39:$B$782,P$83)+'СЕТ СН'!$H$11+СВЦЭМ!$D$10+'СЕТ СН'!$H$5-'СЕТ СН'!$H$21</f>
        <v>3549.3297554299998</v>
      </c>
      <c r="Q89" s="36">
        <f>SUMIFS(СВЦЭМ!$D$39:$D$782,СВЦЭМ!$A$39:$A$782,$A89,СВЦЭМ!$B$39:$B$782,Q$83)+'СЕТ СН'!$H$11+СВЦЭМ!$D$10+'СЕТ СН'!$H$5-'СЕТ СН'!$H$21</f>
        <v>3561.4025364199997</v>
      </c>
      <c r="R89" s="36">
        <f>SUMIFS(СВЦЭМ!$D$39:$D$782,СВЦЭМ!$A$39:$A$782,$A89,СВЦЭМ!$B$39:$B$782,R$83)+'СЕТ СН'!$H$11+СВЦЭМ!$D$10+'СЕТ СН'!$H$5-'СЕТ СН'!$H$21</f>
        <v>3552.3550990200001</v>
      </c>
      <c r="S89" s="36">
        <f>SUMIFS(СВЦЭМ!$D$39:$D$782,СВЦЭМ!$A$39:$A$782,$A89,СВЦЭМ!$B$39:$B$782,S$83)+'СЕТ СН'!$H$11+СВЦЭМ!$D$10+'СЕТ СН'!$H$5-'СЕТ СН'!$H$21</f>
        <v>3534.9977851600001</v>
      </c>
      <c r="T89" s="36">
        <f>SUMIFS(СВЦЭМ!$D$39:$D$782,СВЦЭМ!$A$39:$A$782,$A89,СВЦЭМ!$B$39:$B$782,T$83)+'СЕТ СН'!$H$11+СВЦЭМ!$D$10+'СЕТ СН'!$H$5-'СЕТ СН'!$H$21</f>
        <v>3519.6555533199999</v>
      </c>
      <c r="U89" s="36">
        <f>SUMIFS(СВЦЭМ!$D$39:$D$782,СВЦЭМ!$A$39:$A$782,$A89,СВЦЭМ!$B$39:$B$782,U$83)+'СЕТ СН'!$H$11+СВЦЭМ!$D$10+'СЕТ СН'!$H$5-'СЕТ СН'!$H$21</f>
        <v>3558.20013569</v>
      </c>
      <c r="V89" s="36">
        <f>SUMIFS(СВЦЭМ!$D$39:$D$782,СВЦЭМ!$A$39:$A$782,$A89,СВЦЭМ!$B$39:$B$782,V$83)+'СЕТ СН'!$H$11+СВЦЭМ!$D$10+'СЕТ СН'!$H$5-'СЕТ СН'!$H$21</f>
        <v>3579.4534363900002</v>
      </c>
      <c r="W89" s="36">
        <f>SUMIFS(СВЦЭМ!$D$39:$D$782,СВЦЭМ!$A$39:$A$782,$A89,СВЦЭМ!$B$39:$B$782,W$83)+'СЕТ СН'!$H$11+СВЦЭМ!$D$10+'СЕТ СН'!$H$5-'СЕТ СН'!$H$21</f>
        <v>3573.7822125299999</v>
      </c>
      <c r="X89" s="36">
        <f>SUMIFS(СВЦЭМ!$D$39:$D$782,СВЦЭМ!$A$39:$A$782,$A89,СВЦЭМ!$B$39:$B$782,X$83)+'СЕТ СН'!$H$11+СВЦЭМ!$D$10+'СЕТ СН'!$H$5-'СЕТ СН'!$H$21</f>
        <v>3518.6799657199999</v>
      </c>
      <c r="Y89" s="36">
        <f>SUMIFS(СВЦЭМ!$D$39:$D$782,СВЦЭМ!$A$39:$A$782,$A89,СВЦЭМ!$B$39:$B$782,Y$83)+'СЕТ СН'!$H$11+СВЦЭМ!$D$10+'СЕТ СН'!$H$5-'СЕТ СН'!$H$21</f>
        <v>3537.1421141199999</v>
      </c>
    </row>
    <row r="90" spans="1:27" ht="15.75" x14ac:dyDescent="0.2">
      <c r="A90" s="35">
        <f t="shared" si="2"/>
        <v>44446</v>
      </c>
      <c r="B90" s="36">
        <f>SUMIFS(СВЦЭМ!$D$39:$D$782,СВЦЭМ!$A$39:$A$782,$A90,СВЦЭМ!$B$39:$B$782,B$83)+'СЕТ СН'!$H$11+СВЦЭМ!$D$10+'СЕТ СН'!$H$5-'СЕТ СН'!$H$21</f>
        <v>3679.17221208</v>
      </c>
      <c r="C90" s="36">
        <f>SUMIFS(СВЦЭМ!$D$39:$D$782,СВЦЭМ!$A$39:$A$782,$A90,СВЦЭМ!$B$39:$B$782,C$83)+'СЕТ СН'!$H$11+СВЦЭМ!$D$10+'СЕТ СН'!$H$5-'СЕТ СН'!$H$21</f>
        <v>3770.65573382</v>
      </c>
      <c r="D90" s="36">
        <f>SUMIFS(СВЦЭМ!$D$39:$D$782,СВЦЭМ!$A$39:$A$782,$A90,СВЦЭМ!$B$39:$B$782,D$83)+'СЕТ СН'!$H$11+СВЦЭМ!$D$10+'СЕТ СН'!$H$5-'СЕТ СН'!$H$21</f>
        <v>3830.4638856000001</v>
      </c>
      <c r="E90" s="36">
        <f>SUMIFS(СВЦЭМ!$D$39:$D$782,СВЦЭМ!$A$39:$A$782,$A90,СВЦЭМ!$B$39:$B$782,E$83)+'СЕТ СН'!$H$11+СВЦЭМ!$D$10+'СЕТ СН'!$H$5-'СЕТ СН'!$H$21</f>
        <v>3818.21536036</v>
      </c>
      <c r="F90" s="36">
        <f>SUMIFS(СВЦЭМ!$D$39:$D$782,СВЦЭМ!$A$39:$A$782,$A90,СВЦЭМ!$B$39:$B$782,F$83)+'СЕТ СН'!$H$11+СВЦЭМ!$D$10+'СЕТ СН'!$H$5-'СЕТ СН'!$H$21</f>
        <v>3813.9044382699999</v>
      </c>
      <c r="G90" s="36">
        <f>SUMIFS(СВЦЭМ!$D$39:$D$782,СВЦЭМ!$A$39:$A$782,$A90,СВЦЭМ!$B$39:$B$782,G$83)+'СЕТ СН'!$H$11+СВЦЭМ!$D$10+'СЕТ СН'!$H$5-'СЕТ СН'!$H$21</f>
        <v>3819.3572097599999</v>
      </c>
      <c r="H90" s="36">
        <f>SUMIFS(СВЦЭМ!$D$39:$D$782,СВЦЭМ!$A$39:$A$782,$A90,СВЦЭМ!$B$39:$B$782,H$83)+'СЕТ СН'!$H$11+СВЦЭМ!$D$10+'СЕТ СН'!$H$5-'СЕТ СН'!$H$21</f>
        <v>3747.2936161899997</v>
      </c>
      <c r="I90" s="36">
        <f>SUMIFS(СВЦЭМ!$D$39:$D$782,СВЦЭМ!$A$39:$A$782,$A90,СВЦЭМ!$B$39:$B$782,I$83)+'СЕТ СН'!$H$11+СВЦЭМ!$D$10+'СЕТ СН'!$H$5-'СЕТ СН'!$H$21</f>
        <v>3665.1279732200001</v>
      </c>
      <c r="J90" s="36">
        <f>SUMIFS(СВЦЭМ!$D$39:$D$782,СВЦЭМ!$A$39:$A$782,$A90,СВЦЭМ!$B$39:$B$782,J$83)+'СЕТ СН'!$H$11+СВЦЭМ!$D$10+'СЕТ СН'!$H$5-'СЕТ СН'!$H$21</f>
        <v>3592.5850396000001</v>
      </c>
      <c r="K90" s="36">
        <f>SUMIFS(СВЦЭМ!$D$39:$D$782,СВЦЭМ!$A$39:$A$782,$A90,СВЦЭМ!$B$39:$B$782,K$83)+'СЕТ СН'!$H$11+СВЦЭМ!$D$10+'СЕТ СН'!$H$5-'СЕТ СН'!$H$21</f>
        <v>3586.19759062</v>
      </c>
      <c r="L90" s="36">
        <f>SUMIFS(СВЦЭМ!$D$39:$D$782,СВЦЭМ!$A$39:$A$782,$A90,СВЦЭМ!$B$39:$B$782,L$83)+'СЕТ СН'!$H$11+СВЦЭМ!$D$10+'СЕТ СН'!$H$5-'СЕТ СН'!$H$21</f>
        <v>3582.9203047599999</v>
      </c>
      <c r="M90" s="36">
        <f>SUMIFS(СВЦЭМ!$D$39:$D$782,СВЦЭМ!$A$39:$A$782,$A90,СВЦЭМ!$B$39:$B$782,M$83)+'СЕТ СН'!$H$11+СВЦЭМ!$D$10+'СЕТ СН'!$H$5-'СЕТ СН'!$H$21</f>
        <v>3577.6754501999999</v>
      </c>
      <c r="N90" s="36">
        <f>SUMIFS(СВЦЭМ!$D$39:$D$782,СВЦЭМ!$A$39:$A$782,$A90,СВЦЭМ!$B$39:$B$782,N$83)+'СЕТ СН'!$H$11+СВЦЭМ!$D$10+'СЕТ СН'!$H$5-'СЕТ СН'!$H$21</f>
        <v>3578.9244162599998</v>
      </c>
      <c r="O90" s="36">
        <f>SUMIFS(СВЦЭМ!$D$39:$D$782,СВЦЭМ!$A$39:$A$782,$A90,СВЦЭМ!$B$39:$B$782,O$83)+'СЕТ СН'!$H$11+СВЦЭМ!$D$10+'СЕТ СН'!$H$5-'СЕТ СН'!$H$21</f>
        <v>3603.8854307500001</v>
      </c>
      <c r="P90" s="36">
        <f>SUMIFS(СВЦЭМ!$D$39:$D$782,СВЦЭМ!$A$39:$A$782,$A90,СВЦЭМ!$B$39:$B$782,P$83)+'СЕТ СН'!$H$11+СВЦЭМ!$D$10+'СЕТ СН'!$H$5-'СЕТ СН'!$H$21</f>
        <v>3640.0274320099998</v>
      </c>
      <c r="Q90" s="36">
        <f>SUMIFS(СВЦЭМ!$D$39:$D$782,СВЦЭМ!$A$39:$A$782,$A90,СВЦЭМ!$B$39:$B$782,Q$83)+'СЕТ СН'!$H$11+СВЦЭМ!$D$10+'СЕТ СН'!$H$5-'СЕТ СН'!$H$21</f>
        <v>3646.8466845399998</v>
      </c>
      <c r="R90" s="36">
        <f>SUMIFS(СВЦЭМ!$D$39:$D$782,СВЦЭМ!$A$39:$A$782,$A90,СВЦЭМ!$B$39:$B$782,R$83)+'СЕТ СН'!$H$11+СВЦЭМ!$D$10+'СЕТ СН'!$H$5-'СЕТ СН'!$H$21</f>
        <v>3636.3182947999999</v>
      </c>
      <c r="S90" s="36">
        <f>SUMIFS(СВЦЭМ!$D$39:$D$782,СВЦЭМ!$A$39:$A$782,$A90,СВЦЭМ!$B$39:$B$782,S$83)+'СЕТ СН'!$H$11+СВЦЭМ!$D$10+'СЕТ СН'!$H$5-'СЕТ СН'!$H$21</f>
        <v>3610.5859515399998</v>
      </c>
      <c r="T90" s="36">
        <f>SUMIFS(СВЦЭМ!$D$39:$D$782,СВЦЭМ!$A$39:$A$782,$A90,СВЦЭМ!$B$39:$B$782,T$83)+'СЕТ СН'!$H$11+СВЦЭМ!$D$10+'СЕТ СН'!$H$5-'СЕТ СН'!$H$21</f>
        <v>3576.8805387299999</v>
      </c>
      <c r="U90" s="36">
        <f>SUMIFS(СВЦЭМ!$D$39:$D$782,СВЦЭМ!$A$39:$A$782,$A90,СВЦЭМ!$B$39:$B$782,U$83)+'СЕТ СН'!$H$11+СВЦЭМ!$D$10+'СЕТ СН'!$H$5-'СЕТ СН'!$H$21</f>
        <v>3565.6931749099999</v>
      </c>
      <c r="V90" s="36">
        <f>SUMIFS(СВЦЭМ!$D$39:$D$782,СВЦЭМ!$A$39:$A$782,$A90,СВЦЭМ!$B$39:$B$782,V$83)+'СЕТ СН'!$H$11+СВЦЭМ!$D$10+'СЕТ СН'!$H$5-'СЕТ СН'!$H$21</f>
        <v>3591.26117497</v>
      </c>
      <c r="W90" s="36">
        <f>SUMIFS(СВЦЭМ!$D$39:$D$782,СВЦЭМ!$A$39:$A$782,$A90,СВЦЭМ!$B$39:$B$782,W$83)+'СЕТ СН'!$H$11+СВЦЭМ!$D$10+'СЕТ СН'!$H$5-'СЕТ СН'!$H$21</f>
        <v>3586.0877657199999</v>
      </c>
      <c r="X90" s="36">
        <f>SUMIFS(СВЦЭМ!$D$39:$D$782,СВЦЭМ!$A$39:$A$782,$A90,СВЦЭМ!$B$39:$B$782,X$83)+'СЕТ СН'!$H$11+СВЦЭМ!$D$10+'СЕТ СН'!$H$5-'СЕТ СН'!$H$21</f>
        <v>3574.4885794399997</v>
      </c>
      <c r="Y90" s="36">
        <f>SUMIFS(СВЦЭМ!$D$39:$D$782,СВЦЭМ!$A$39:$A$782,$A90,СВЦЭМ!$B$39:$B$782,Y$83)+'СЕТ СН'!$H$11+СВЦЭМ!$D$10+'СЕТ СН'!$H$5-'СЕТ СН'!$H$21</f>
        <v>3627.8725411199998</v>
      </c>
    </row>
    <row r="91" spans="1:27" ht="15.75" x14ac:dyDescent="0.2">
      <c r="A91" s="35">
        <f t="shared" si="2"/>
        <v>44447</v>
      </c>
      <c r="B91" s="36">
        <f>SUMIFS(СВЦЭМ!$D$39:$D$782,СВЦЭМ!$A$39:$A$782,$A91,СВЦЭМ!$B$39:$B$782,B$83)+'СЕТ СН'!$H$11+СВЦЭМ!$D$10+'СЕТ СН'!$H$5-'СЕТ СН'!$H$21</f>
        <v>3736.4955343399997</v>
      </c>
      <c r="C91" s="36">
        <f>SUMIFS(СВЦЭМ!$D$39:$D$782,СВЦЭМ!$A$39:$A$782,$A91,СВЦЭМ!$B$39:$B$782,C$83)+'СЕТ СН'!$H$11+СВЦЭМ!$D$10+'СЕТ СН'!$H$5-'СЕТ СН'!$H$21</f>
        <v>3808.9432669099997</v>
      </c>
      <c r="D91" s="36">
        <f>SUMIFS(СВЦЭМ!$D$39:$D$782,СВЦЭМ!$A$39:$A$782,$A91,СВЦЭМ!$B$39:$B$782,D$83)+'СЕТ СН'!$H$11+СВЦЭМ!$D$10+'СЕТ СН'!$H$5-'СЕТ СН'!$H$21</f>
        <v>3864.2638866299999</v>
      </c>
      <c r="E91" s="36">
        <f>SUMIFS(СВЦЭМ!$D$39:$D$782,СВЦЭМ!$A$39:$A$782,$A91,СВЦЭМ!$B$39:$B$782,E$83)+'СЕТ СН'!$H$11+СВЦЭМ!$D$10+'СЕТ СН'!$H$5-'СЕТ СН'!$H$21</f>
        <v>3824.1162843599996</v>
      </c>
      <c r="F91" s="36">
        <f>SUMIFS(СВЦЭМ!$D$39:$D$782,СВЦЭМ!$A$39:$A$782,$A91,СВЦЭМ!$B$39:$B$782,F$83)+'СЕТ СН'!$H$11+СВЦЭМ!$D$10+'СЕТ СН'!$H$5-'СЕТ СН'!$H$21</f>
        <v>3811.4584848</v>
      </c>
      <c r="G91" s="36">
        <f>SUMIFS(СВЦЭМ!$D$39:$D$782,СВЦЭМ!$A$39:$A$782,$A91,СВЦЭМ!$B$39:$B$782,G$83)+'СЕТ СН'!$H$11+СВЦЭМ!$D$10+'СЕТ СН'!$H$5-'СЕТ СН'!$H$21</f>
        <v>3831.48635853</v>
      </c>
      <c r="H91" s="36">
        <f>SUMIFS(СВЦЭМ!$D$39:$D$782,СВЦЭМ!$A$39:$A$782,$A91,СВЦЭМ!$B$39:$B$782,H$83)+'СЕТ СН'!$H$11+СВЦЭМ!$D$10+'СЕТ СН'!$H$5-'СЕТ СН'!$H$21</f>
        <v>3791.6941692999999</v>
      </c>
      <c r="I91" s="36">
        <f>SUMIFS(СВЦЭМ!$D$39:$D$782,СВЦЭМ!$A$39:$A$782,$A91,СВЦЭМ!$B$39:$B$782,I$83)+'СЕТ СН'!$H$11+СВЦЭМ!$D$10+'СЕТ СН'!$H$5-'СЕТ СН'!$H$21</f>
        <v>3692.03408575</v>
      </c>
      <c r="J91" s="36">
        <f>SUMIFS(СВЦЭМ!$D$39:$D$782,СВЦЭМ!$A$39:$A$782,$A91,СВЦЭМ!$B$39:$B$782,J$83)+'СЕТ СН'!$H$11+СВЦЭМ!$D$10+'СЕТ СН'!$H$5-'СЕТ СН'!$H$21</f>
        <v>3607.4929312599998</v>
      </c>
      <c r="K91" s="36">
        <f>SUMIFS(СВЦЭМ!$D$39:$D$782,СВЦЭМ!$A$39:$A$782,$A91,СВЦЭМ!$B$39:$B$782,K$83)+'СЕТ СН'!$H$11+СВЦЭМ!$D$10+'СЕТ СН'!$H$5-'СЕТ СН'!$H$21</f>
        <v>3570.74537848</v>
      </c>
      <c r="L91" s="36">
        <f>SUMIFS(СВЦЭМ!$D$39:$D$782,СВЦЭМ!$A$39:$A$782,$A91,СВЦЭМ!$B$39:$B$782,L$83)+'СЕТ СН'!$H$11+СВЦЭМ!$D$10+'СЕТ СН'!$H$5-'СЕТ СН'!$H$21</f>
        <v>3567.0813014800001</v>
      </c>
      <c r="M91" s="36">
        <f>SUMIFS(СВЦЭМ!$D$39:$D$782,СВЦЭМ!$A$39:$A$782,$A91,СВЦЭМ!$B$39:$B$782,M$83)+'СЕТ СН'!$H$11+СВЦЭМ!$D$10+'СЕТ СН'!$H$5-'СЕТ СН'!$H$21</f>
        <v>3555.9097181900001</v>
      </c>
      <c r="N91" s="36">
        <f>SUMIFS(СВЦЭМ!$D$39:$D$782,СВЦЭМ!$A$39:$A$782,$A91,СВЦЭМ!$B$39:$B$782,N$83)+'СЕТ СН'!$H$11+СВЦЭМ!$D$10+'СЕТ СН'!$H$5-'СЕТ СН'!$H$21</f>
        <v>3560.0109399399998</v>
      </c>
      <c r="O91" s="36">
        <f>SUMIFS(СВЦЭМ!$D$39:$D$782,СВЦЭМ!$A$39:$A$782,$A91,СВЦЭМ!$B$39:$B$782,O$83)+'СЕТ СН'!$H$11+СВЦЭМ!$D$10+'СЕТ СН'!$H$5-'СЕТ СН'!$H$21</f>
        <v>3594.7876119299999</v>
      </c>
      <c r="P91" s="36">
        <f>SUMIFS(СВЦЭМ!$D$39:$D$782,СВЦЭМ!$A$39:$A$782,$A91,СВЦЭМ!$B$39:$B$782,P$83)+'СЕТ СН'!$H$11+СВЦЭМ!$D$10+'СЕТ СН'!$H$5-'СЕТ СН'!$H$21</f>
        <v>3627.43166243</v>
      </c>
      <c r="Q91" s="36">
        <f>SUMIFS(СВЦЭМ!$D$39:$D$782,СВЦЭМ!$A$39:$A$782,$A91,СВЦЭМ!$B$39:$B$782,Q$83)+'СЕТ СН'!$H$11+СВЦЭМ!$D$10+'СЕТ СН'!$H$5-'СЕТ СН'!$H$21</f>
        <v>3625.8241597599999</v>
      </c>
      <c r="R91" s="36">
        <f>SUMIFS(СВЦЭМ!$D$39:$D$782,СВЦЭМ!$A$39:$A$782,$A91,СВЦЭМ!$B$39:$B$782,R$83)+'СЕТ СН'!$H$11+СВЦЭМ!$D$10+'СЕТ СН'!$H$5-'СЕТ СН'!$H$21</f>
        <v>3624.71897803</v>
      </c>
      <c r="S91" s="36">
        <f>SUMIFS(СВЦЭМ!$D$39:$D$782,СВЦЭМ!$A$39:$A$782,$A91,СВЦЭМ!$B$39:$B$782,S$83)+'СЕТ СН'!$H$11+СВЦЭМ!$D$10+'СЕТ СН'!$H$5-'СЕТ СН'!$H$21</f>
        <v>3596.3860000200002</v>
      </c>
      <c r="T91" s="36">
        <f>SUMIFS(СВЦЭМ!$D$39:$D$782,СВЦЭМ!$A$39:$A$782,$A91,СВЦЭМ!$B$39:$B$782,T$83)+'СЕТ СН'!$H$11+СВЦЭМ!$D$10+'СЕТ СН'!$H$5-'СЕТ СН'!$H$21</f>
        <v>3562.5795764599998</v>
      </c>
      <c r="U91" s="36">
        <f>SUMIFS(СВЦЭМ!$D$39:$D$782,СВЦЭМ!$A$39:$A$782,$A91,СВЦЭМ!$B$39:$B$782,U$83)+'СЕТ СН'!$H$11+СВЦЭМ!$D$10+'СЕТ СН'!$H$5-'СЕТ СН'!$H$21</f>
        <v>3560.65725294</v>
      </c>
      <c r="V91" s="36">
        <f>SUMIFS(СВЦЭМ!$D$39:$D$782,СВЦЭМ!$A$39:$A$782,$A91,СВЦЭМ!$B$39:$B$782,V$83)+'СЕТ СН'!$H$11+СВЦЭМ!$D$10+'СЕТ СН'!$H$5-'СЕТ СН'!$H$21</f>
        <v>3553.2634894399998</v>
      </c>
      <c r="W91" s="36">
        <f>SUMIFS(СВЦЭМ!$D$39:$D$782,СВЦЭМ!$A$39:$A$782,$A91,СВЦЭМ!$B$39:$B$782,W$83)+'СЕТ СН'!$H$11+СВЦЭМ!$D$10+'СЕТ СН'!$H$5-'СЕТ СН'!$H$21</f>
        <v>3547.9666574100002</v>
      </c>
      <c r="X91" s="36">
        <f>SUMIFS(СВЦЭМ!$D$39:$D$782,СВЦЭМ!$A$39:$A$782,$A91,СВЦЭМ!$B$39:$B$782,X$83)+'СЕТ СН'!$H$11+СВЦЭМ!$D$10+'СЕТ СН'!$H$5-'СЕТ СН'!$H$21</f>
        <v>3579.2661642799999</v>
      </c>
      <c r="Y91" s="36">
        <f>SUMIFS(СВЦЭМ!$D$39:$D$782,СВЦЭМ!$A$39:$A$782,$A91,СВЦЭМ!$B$39:$B$782,Y$83)+'СЕТ СН'!$H$11+СВЦЭМ!$D$10+'СЕТ СН'!$H$5-'СЕТ СН'!$H$21</f>
        <v>3638.5258207500001</v>
      </c>
    </row>
    <row r="92" spans="1:27" ht="15.75" x14ac:dyDescent="0.2">
      <c r="A92" s="35">
        <f t="shared" si="2"/>
        <v>44448</v>
      </c>
      <c r="B92" s="36">
        <f>SUMIFS(СВЦЭМ!$D$39:$D$782,СВЦЭМ!$A$39:$A$782,$A92,СВЦЭМ!$B$39:$B$782,B$83)+'СЕТ СН'!$H$11+СВЦЭМ!$D$10+'СЕТ СН'!$H$5-'СЕТ СН'!$H$21</f>
        <v>3752.0929547999999</v>
      </c>
      <c r="C92" s="36">
        <f>SUMIFS(СВЦЭМ!$D$39:$D$782,СВЦЭМ!$A$39:$A$782,$A92,СВЦЭМ!$B$39:$B$782,C$83)+'СЕТ СН'!$H$11+СВЦЭМ!$D$10+'СЕТ СН'!$H$5-'СЕТ СН'!$H$21</f>
        <v>3840.2437111199997</v>
      </c>
      <c r="D92" s="36">
        <f>SUMIFS(СВЦЭМ!$D$39:$D$782,СВЦЭМ!$A$39:$A$782,$A92,СВЦЭМ!$B$39:$B$782,D$83)+'СЕТ СН'!$H$11+СВЦЭМ!$D$10+'СЕТ СН'!$H$5-'СЕТ СН'!$H$21</f>
        <v>3905.3934972999996</v>
      </c>
      <c r="E92" s="36">
        <f>SUMIFS(СВЦЭМ!$D$39:$D$782,СВЦЭМ!$A$39:$A$782,$A92,СВЦЭМ!$B$39:$B$782,E$83)+'СЕТ СН'!$H$11+СВЦЭМ!$D$10+'СЕТ СН'!$H$5-'СЕТ СН'!$H$21</f>
        <v>3922.25551249</v>
      </c>
      <c r="F92" s="36">
        <f>SUMIFS(СВЦЭМ!$D$39:$D$782,СВЦЭМ!$A$39:$A$782,$A92,СВЦЭМ!$B$39:$B$782,F$83)+'СЕТ СН'!$H$11+СВЦЭМ!$D$10+'СЕТ СН'!$H$5-'СЕТ СН'!$H$21</f>
        <v>3928.9906228700002</v>
      </c>
      <c r="G92" s="36">
        <f>SUMIFS(СВЦЭМ!$D$39:$D$782,СВЦЭМ!$A$39:$A$782,$A92,СВЦЭМ!$B$39:$B$782,G$83)+'СЕТ СН'!$H$11+СВЦЭМ!$D$10+'СЕТ СН'!$H$5-'СЕТ СН'!$H$21</f>
        <v>3910.6721894499997</v>
      </c>
      <c r="H92" s="36">
        <f>SUMIFS(СВЦЭМ!$D$39:$D$782,СВЦЭМ!$A$39:$A$782,$A92,СВЦЭМ!$B$39:$B$782,H$83)+'СЕТ СН'!$H$11+СВЦЭМ!$D$10+'СЕТ СН'!$H$5-'СЕТ СН'!$H$21</f>
        <v>3846.2076429099998</v>
      </c>
      <c r="I92" s="36">
        <f>SUMIFS(СВЦЭМ!$D$39:$D$782,СВЦЭМ!$A$39:$A$782,$A92,СВЦЭМ!$B$39:$B$782,I$83)+'СЕТ СН'!$H$11+СВЦЭМ!$D$10+'СЕТ СН'!$H$5-'СЕТ СН'!$H$21</f>
        <v>3743.0767757499998</v>
      </c>
      <c r="J92" s="36">
        <f>SUMIFS(СВЦЭМ!$D$39:$D$782,СВЦЭМ!$A$39:$A$782,$A92,СВЦЭМ!$B$39:$B$782,J$83)+'СЕТ СН'!$H$11+СВЦЭМ!$D$10+'СЕТ СН'!$H$5-'СЕТ СН'!$H$21</f>
        <v>3648.3172688200002</v>
      </c>
      <c r="K92" s="36">
        <f>SUMIFS(СВЦЭМ!$D$39:$D$782,СВЦЭМ!$A$39:$A$782,$A92,СВЦЭМ!$B$39:$B$782,K$83)+'СЕТ СН'!$H$11+СВЦЭМ!$D$10+'СЕТ СН'!$H$5-'СЕТ СН'!$H$21</f>
        <v>3610.1011658799998</v>
      </c>
      <c r="L92" s="36">
        <f>SUMIFS(СВЦЭМ!$D$39:$D$782,СВЦЭМ!$A$39:$A$782,$A92,СВЦЭМ!$B$39:$B$782,L$83)+'СЕТ СН'!$H$11+СВЦЭМ!$D$10+'СЕТ СН'!$H$5-'СЕТ СН'!$H$21</f>
        <v>3602.0465228900002</v>
      </c>
      <c r="M92" s="36">
        <f>SUMIFS(СВЦЭМ!$D$39:$D$782,СВЦЭМ!$A$39:$A$782,$A92,СВЦЭМ!$B$39:$B$782,M$83)+'СЕТ СН'!$H$11+СВЦЭМ!$D$10+'СЕТ СН'!$H$5-'СЕТ СН'!$H$21</f>
        <v>3589.7141542300001</v>
      </c>
      <c r="N92" s="36">
        <f>SUMIFS(СВЦЭМ!$D$39:$D$782,СВЦЭМ!$A$39:$A$782,$A92,СВЦЭМ!$B$39:$B$782,N$83)+'СЕТ СН'!$H$11+СВЦЭМ!$D$10+'СЕТ СН'!$H$5-'СЕТ СН'!$H$21</f>
        <v>3593.3217671299999</v>
      </c>
      <c r="O92" s="36">
        <f>SUMIFS(СВЦЭМ!$D$39:$D$782,СВЦЭМ!$A$39:$A$782,$A92,СВЦЭМ!$B$39:$B$782,O$83)+'СЕТ СН'!$H$11+СВЦЭМ!$D$10+'СЕТ СН'!$H$5-'СЕТ СН'!$H$21</f>
        <v>3622.8030200900002</v>
      </c>
      <c r="P92" s="36">
        <f>SUMIFS(СВЦЭМ!$D$39:$D$782,СВЦЭМ!$A$39:$A$782,$A92,СВЦЭМ!$B$39:$B$782,P$83)+'СЕТ СН'!$H$11+СВЦЭМ!$D$10+'СЕТ СН'!$H$5-'СЕТ СН'!$H$21</f>
        <v>3657.74095072</v>
      </c>
      <c r="Q92" s="36">
        <f>SUMIFS(СВЦЭМ!$D$39:$D$782,СВЦЭМ!$A$39:$A$782,$A92,СВЦЭМ!$B$39:$B$782,Q$83)+'СЕТ СН'!$H$11+СВЦЭМ!$D$10+'СЕТ СН'!$H$5-'СЕТ СН'!$H$21</f>
        <v>3667.6815198099998</v>
      </c>
      <c r="R92" s="36">
        <f>SUMIFS(СВЦЭМ!$D$39:$D$782,СВЦЭМ!$A$39:$A$782,$A92,СВЦЭМ!$B$39:$B$782,R$83)+'СЕТ СН'!$H$11+СВЦЭМ!$D$10+'СЕТ СН'!$H$5-'СЕТ СН'!$H$21</f>
        <v>3658.2487721500001</v>
      </c>
      <c r="S92" s="36">
        <f>SUMIFS(СВЦЭМ!$D$39:$D$782,СВЦЭМ!$A$39:$A$782,$A92,СВЦЭМ!$B$39:$B$782,S$83)+'СЕТ СН'!$H$11+СВЦЭМ!$D$10+'СЕТ СН'!$H$5-'СЕТ СН'!$H$21</f>
        <v>3631.02098419</v>
      </c>
      <c r="T92" s="36">
        <f>SUMIFS(СВЦЭМ!$D$39:$D$782,СВЦЭМ!$A$39:$A$782,$A92,СВЦЭМ!$B$39:$B$782,T$83)+'СЕТ СН'!$H$11+СВЦЭМ!$D$10+'СЕТ СН'!$H$5-'СЕТ СН'!$H$21</f>
        <v>3595.9624984699999</v>
      </c>
      <c r="U92" s="36">
        <f>SUMIFS(СВЦЭМ!$D$39:$D$782,СВЦЭМ!$A$39:$A$782,$A92,СВЦЭМ!$B$39:$B$782,U$83)+'СЕТ СН'!$H$11+СВЦЭМ!$D$10+'СЕТ СН'!$H$5-'СЕТ СН'!$H$21</f>
        <v>3582.3056413300001</v>
      </c>
      <c r="V92" s="36">
        <f>SUMIFS(СВЦЭМ!$D$39:$D$782,СВЦЭМ!$A$39:$A$782,$A92,СВЦЭМ!$B$39:$B$782,V$83)+'СЕТ СН'!$H$11+СВЦЭМ!$D$10+'СЕТ СН'!$H$5-'СЕТ СН'!$H$21</f>
        <v>3594.16736898</v>
      </c>
      <c r="W92" s="36">
        <f>SUMIFS(СВЦЭМ!$D$39:$D$782,СВЦЭМ!$A$39:$A$782,$A92,СВЦЭМ!$B$39:$B$782,W$83)+'СЕТ СН'!$H$11+СВЦЭМ!$D$10+'СЕТ СН'!$H$5-'СЕТ СН'!$H$21</f>
        <v>3580.76267878</v>
      </c>
      <c r="X92" s="36">
        <f>SUMIFS(СВЦЭМ!$D$39:$D$782,СВЦЭМ!$A$39:$A$782,$A92,СВЦЭМ!$B$39:$B$782,X$83)+'СЕТ СН'!$H$11+СВЦЭМ!$D$10+'СЕТ СН'!$H$5-'СЕТ СН'!$H$21</f>
        <v>3742.46699175</v>
      </c>
      <c r="Y92" s="36">
        <f>SUMIFS(СВЦЭМ!$D$39:$D$782,СВЦЭМ!$A$39:$A$782,$A92,СВЦЭМ!$B$39:$B$782,Y$83)+'СЕТ СН'!$H$11+СВЦЭМ!$D$10+'СЕТ СН'!$H$5-'СЕТ СН'!$H$21</f>
        <v>3728.4577591899997</v>
      </c>
    </row>
    <row r="93" spans="1:27" ht="15.75" x14ac:dyDescent="0.2">
      <c r="A93" s="35">
        <f t="shared" si="2"/>
        <v>44449</v>
      </c>
      <c r="B93" s="36">
        <f>SUMIFS(СВЦЭМ!$D$39:$D$782,СВЦЭМ!$A$39:$A$782,$A93,СВЦЭМ!$B$39:$B$782,B$83)+'СЕТ СН'!$H$11+СВЦЭМ!$D$10+'СЕТ СН'!$H$5-'СЕТ СН'!$H$21</f>
        <v>3709.3758662099999</v>
      </c>
      <c r="C93" s="36">
        <f>SUMIFS(СВЦЭМ!$D$39:$D$782,СВЦЭМ!$A$39:$A$782,$A93,СВЦЭМ!$B$39:$B$782,C$83)+'СЕТ СН'!$H$11+СВЦЭМ!$D$10+'СЕТ СН'!$H$5-'СЕТ СН'!$H$21</f>
        <v>3796.6599939799999</v>
      </c>
      <c r="D93" s="36">
        <f>SUMIFS(СВЦЭМ!$D$39:$D$782,СВЦЭМ!$A$39:$A$782,$A93,СВЦЭМ!$B$39:$B$782,D$83)+'СЕТ СН'!$H$11+СВЦЭМ!$D$10+'СЕТ СН'!$H$5-'СЕТ СН'!$H$21</f>
        <v>3851.3246815399998</v>
      </c>
      <c r="E93" s="36">
        <f>SUMIFS(СВЦЭМ!$D$39:$D$782,СВЦЭМ!$A$39:$A$782,$A93,СВЦЭМ!$B$39:$B$782,E$83)+'СЕТ СН'!$H$11+СВЦЭМ!$D$10+'СЕТ СН'!$H$5-'СЕТ СН'!$H$21</f>
        <v>3879.2898679599998</v>
      </c>
      <c r="F93" s="36">
        <f>SUMIFS(СВЦЭМ!$D$39:$D$782,СВЦЭМ!$A$39:$A$782,$A93,СВЦЭМ!$B$39:$B$782,F$83)+'СЕТ СН'!$H$11+СВЦЭМ!$D$10+'СЕТ СН'!$H$5-'СЕТ СН'!$H$21</f>
        <v>3847.1367597999997</v>
      </c>
      <c r="G93" s="36">
        <f>SUMIFS(СВЦЭМ!$D$39:$D$782,СВЦЭМ!$A$39:$A$782,$A93,СВЦЭМ!$B$39:$B$782,G$83)+'СЕТ СН'!$H$11+СВЦЭМ!$D$10+'СЕТ СН'!$H$5-'СЕТ СН'!$H$21</f>
        <v>3822.9908779799998</v>
      </c>
      <c r="H93" s="36">
        <f>SUMIFS(СВЦЭМ!$D$39:$D$782,СВЦЭМ!$A$39:$A$782,$A93,СВЦЭМ!$B$39:$B$782,H$83)+'СЕТ СН'!$H$11+СВЦЭМ!$D$10+'СЕТ СН'!$H$5-'СЕТ СН'!$H$21</f>
        <v>3759.6694909999997</v>
      </c>
      <c r="I93" s="36">
        <f>SUMIFS(СВЦЭМ!$D$39:$D$782,СВЦЭМ!$A$39:$A$782,$A93,СВЦЭМ!$B$39:$B$782,I$83)+'СЕТ СН'!$H$11+СВЦЭМ!$D$10+'СЕТ СН'!$H$5-'СЕТ СН'!$H$21</f>
        <v>3663.9016225999999</v>
      </c>
      <c r="J93" s="36">
        <f>SUMIFS(СВЦЭМ!$D$39:$D$782,СВЦЭМ!$A$39:$A$782,$A93,СВЦЭМ!$B$39:$B$782,J$83)+'СЕТ СН'!$H$11+СВЦЭМ!$D$10+'СЕТ СН'!$H$5-'СЕТ СН'!$H$21</f>
        <v>3566.8587250400001</v>
      </c>
      <c r="K93" s="36">
        <f>SUMIFS(СВЦЭМ!$D$39:$D$782,СВЦЭМ!$A$39:$A$782,$A93,СВЦЭМ!$B$39:$B$782,K$83)+'СЕТ СН'!$H$11+СВЦЭМ!$D$10+'СЕТ СН'!$H$5-'СЕТ СН'!$H$21</f>
        <v>3535.4076871400002</v>
      </c>
      <c r="L93" s="36">
        <f>SUMIFS(СВЦЭМ!$D$39:$D$782,СВЦЭМ!$A$39:$A$782,$A93,СВЦЭМ!$B$39:$B$782,L$83)+'СЕТ СН'!$H$11+СВЦЭМ!$D$10+'СЕТ СН'!$H$5-'СЕТ СН'!$H$21</f>
        <v>3524.7413670800001</v>
      </c>
      <c r="M93" s="36">
        <f>SUMIFS(СВЦЭМ!$D$39:$D$782,СВЦЭМ!$A$39:$A$782,$A93,СВЦЭМ!$B$39:$B$782,M$83)+'СЕТ СН'!$H$11+СВЦЭМ!$D$10+'СЕТ СН'!$H$5-'СЕТ СН'!$H$21</f>
        <v>3516.7024326299997</v>
      </c>
      <c r="N93" s="36">
        <f>SUMIFS(СВЦЭМ!$D$39:$D$782,СВЦЭМ!$A$39:$A$782,$A93,СВЦЭМ!$B$39:$B$782,N$83)+'СЕТ СН'!$H$11+СВЦЭМ!$D$10+'СЕТ СН'!$H$5-'СЕТ СН'!$H$21</f>
        <v>3522.3447146399999</v>
      </c>
      <c r="O93" s="36">
        <f>SUMIFS(СВЦЭМ!$D$39:$D$782,СВЦЭМ!$A$39:$A$782,$A93,СВЦЭМ!$B$39:$B$782,O$83)+'СЕТ СН'!$H$11+СВЦЭМ!$D$10+'СЕТ СН'!$H$5-'СЕТ СН'!$H$21</f>
        <v>3553.3852984300001</v>
      </c>
      <c r="P93" s="36">
        <f>SUMIFS(СВЦЭМ!$D$39:$D$782,СВЦЭМ!$A$39:$A$782,$A93,СВЦЭМ!$B$39:$B$782,P$83)+'СЕТ СН'!$H$11+СВЦЭМ!$D$10+'СЕТ СН'!$H$5-'СЕТ СН'!$H$21</f>
        <v>3573.1436651599997</v>
      </c>
      <c r="Q93" s="36">
        <f>SUMIFS(СВЦЭМ!$D$39:$D$782,СВЦЭМ!$A$39:$A$782,$A93,СВЦЭМ!$B$39:$B$782,Q$83)+'СЕТ СН'!$H$11+СВЦЭМ!$D$10+'СЕТ СН'!$H$5-'СЕТ СН'!$H$21</f>
        <v>3589.29131869</v>
      </c>
      <c r="R93" s="36">
        <f>SUMIFS(СВЦЭМ!$D$39:$D$782,СВЦЭМ!$A$39:$A$782,$A93,СВЦЭМ!$B$39:$B$782,R$83)+'СЕТ СН'!$H$11+СВЦЭМ!$D$10+'СЕТ СН'!$H$5-'СЕТ СН'!$H$21</f>
        <v>3593.6060178299999</v>
      </c>
      <c r="S93" s="36">
        <f>SUMIFS(СВЦЭМ!$D$39:$D$782,СВЦЭМ!$A$39:$A$782,$A93,СВЦЭМ!$B$39:$B$782,S$83)+'СЕТ СН'!$H$11+СВЦЭМ!$D$10+'СЕТ СН'!$H$5-'СЕТ СН'!$H$21</f>
        <v>3570.3368473800001</v>
      </c>
      <c r="T93" s="36">
        <f>SUMIFS(СВЦЭМ!$D$39:$D$782,СВЦЭМ!$A$39:$A$782,$A93,СВЦЭМ!$B$39:$B$782,T$83)+'СЕТ СН'!$H$11+СВЦЭМ!$D$10+'СЕТ СН'!$H$5-'СЕТ СН'!$H$21</f>
        <v>3531.5054508900002</v>
      </c>
      <c r="U93" s="36">
        <f>SUMIFS(СВЦЭМ!$D$39:$D$782,СВЦЭМ!$A$39:$A$782,$A93,СВЦЭМ!$B$39:$B$782,U$83)+'СЕТ СН'!$H$11+СВЦЭМ!$D$10+'СЕТ СН'!$H$5-'СЕТ СН'!$H$21</f>
        <v>3502.1234855299999</v>
      </c>
      <c r="V93" s="36">
        <f>SUMIFS(СВЦЭМ!$D$39:$D$782,СВЦЭМ!$A$39:$A$782,$A93,СВЦЭМ!$B$39:$B$782,V$83)+'СЕТ СН'!$H$11+СВЦЭМ!$D$10+'СЕТ СН'!$H$5-'СЕТ СН'!$H$21</f>
        <v>3511.9899703700003</v>
      </c>
      <c r="W93" s="36">
        <f>SUMIFS(СВЦЭМ!$D$39:$D$782,СВЦЭМ!$A$39:$A$782,$A93,СВЦЭМ!$B$39:$B$782,W$83)+'СЕТ СН'!$H$11+СВЦЭМ!$D$10+'СЕТ СН'!$H$5-'СЕТ СН'!$H$21</f>
        <v>3502.2067206299998</v>
      </c>
      <c r="X93" s="36">
        <f>SUMIFS(СВЦЭМ!$D$39:$D$782,СВЦЭМ!$A$39:$A$782,$A93,СВЦЭМ!$B$39:$B$782,X$83)+'СЕТ СН'!$H$11+СВЦЭМ!$D$10+'СЕТ СН'!$H$5-'СЕТ СН'!$H$21</f>
        <v>3522.74836985</v>
      </c>
      <c r="Y93" s="36">
        <f>SUMIFS(СВЦЭМ!$D$39:$D$782,СВЦЭМ!$A$39:$A$782,$A93,СВЦЭМ!$B$39:$B$782,Y$83)+'СЕТ СН'!$H$11+СВЦЭМ!$D$10+'СЕТ СН'!$H$5-'СЕТ СН'!$H$21</f>
        <v>3559.2162643299998</v>
      </c>
    </row>
    <row r="94" spans="1:27" ht="15.75" x14ac:dyDescent="0.2">
      <c r="A94" s="35">
        <f t="shared" si="2"/>
        <v>44450</v>
      </c>
      <c r="B94" s="36">
        <f>SUMIFS(СВЦЭМ!$D$39:$D$782,СВЦЭМ!$A$39:$A$782,$A94,СВЦЭМ!$B$39:$B$782,B$83)+'СЕТ СН'!$H$11+СВЦЭМ!$D$10+'СЕТ СН'!$H$5-'СЕТ СН'!$H$21</f>
        <v>3658.66882846</v>
      </c>
      <c r="C94" s="36">
        <f>SUMIFS(СВЦЭМ!$D$39:$D$782,СВЦЭМ!$A$39:$A$782,$A94,СВЦЭМ!$B$39:$B$782,C$83)+'СЕТ СН'!$H$11+СВЦЭМ!$D$10+'СЕТ СН'!$H$5-'СЕТ СН'!$H$21</f>
        <v>3736.6191631800002</v>
      </c>
      <c r="D94" s="36">
        <f>SUMIFS(СВЦЭМ!$D$39:$D$782,СВЦЭМ!$A$39:$A$782,$A94,СВЦЭМ!$B$39:$B$782,D$83)+'СЕТ СН'!$H$11+СВЦЭМ!$D$10+'СЕТ СН'!$H$5-'СЕТ СН'!$H$21</f>
        <v>3793.3618253599998</v>
      </c>
      <c r="E94" s="36">
        <f>SUMIFS(СВЦЭМ!$D$39:$D$782,СВЦЭМ!$A$39:$A$782,$A94,СВЦЭМ!$B$39:$B$782,E$83)+'СЕТ СН'!$H$11+СВЦЭМ!$D$10+'СЕТ СН'!$H$5-'СЕТ СН'!$H$21</f>
        <v>3820.0285752599998</v>
      </c>
      <c r="F94" s="36">
        <f>SUMIFS(СВЦЭМ!$D$39:$D$782,СВЦЭМ!$A$39:$A$782,$A94,СВЦЭМ!$B$39:$B$782,F$83)+'СЕТ СН'!$H$11+СВЦЭМ!$D$10+'СЕТ СН'!$H$5-'СЕТ СН'!$H$21</f>
        <v>3834.6341432600002</v>
      </c>
      <c r="G94" s="36">
        <f>SUMIFS(СВЦЭМ!$D$39:$D$782,СВЦЭМ!$A$39:$A$782,$A94,СВЦЭМ!$B$39:$B$782,G$83)+'СЕТ СН'!$H$11+СВЦЭМ!$D$10+'СЕТ СН'!$H$5-'СЕТ СН'!$H$21</f>
        <v>3822.5150150499999</v>
      </c>
      <c r="H94" s="36">
        <f>SUMIFS(СВЦЭМ!$D$39:$D$782,СВЦЭМ!$A$39:$A$782,$A94,СВЦЭМ!$B$39:$B$782,H$83)+'СЕТ СН'!$H$11+СВЦЭМ!$D$10+'СЕТ СН'!$H$5-'СЕТ СН'!$H$21</f>
        <v>3783.74070583</v>
      </c>
      <c r="I94" s="36">
        <f>SUMIFS(СВЦЭМ!$D$39:$D$782,СВЦЭМ!$A$39:$A$782,$A94,СВЦЭМ!$B$39:$B$782,I$83)+'СЕТ СН'!$H$11+СВЦЭМ!$D$10+'СЕТ СН'!$H$5-'СЕТ СН'!$H$21</f>
        <v>3703.4227489200002</v>
      </c>
      <c r="J94" s="36">
        <f>SUMIFS(СВЦЭМ!$D$39:$D$782,СВЦЭМ!$A$39:$A$782,$A94,СВЦЭМ!$B$39:$B$782,J$83)+'СЕТ СН'!$H$11+СВЦЭМ!$D$10+'СЕТ СН'!$H$5-'СЕТ СН'!$H$21</f>
        <v>3615.0472316800001</v>
      </c>
      <c r="K94" s="36">
        <f>SUMIFS(СВЦЭМ!$D$39:$D$782,СВЦЭМ!$A$39:$A$782,$A94,СВЦЭМ!$B$39:$B$782,K$83)+'СЕТ СН'!$H$11+СВЦЭМ!$D$10+'СЕТ СН'!$H$5-'СЕТ СН'!$H$21</f>
        <v>3558.4074287399999</v>
      </c>
      <c r="L94" s="36">
        <f>SUMIFS(СВЦЭМ!$D$39:$D$782,СВЦЭМ!$A$39:$A$782,$A94,СВЦЭМ!$B$39:$B$782,L$83)+'СЕТ СН'!$H$11+СВЦЭМ!$D$10+'СЕТ СН'!$H$5-'СЕТ СН'!$H$21</f>
        <v>3553.6162708900001</v>
      </c>
      <c r="M94" s="36">
        <f>SUMIFS(СВЦЭМ!$D$39:$D$782,СВЦЭМ!$A$39:$A$782,$A94,СВЦЭМ!$B$39:$B$782,M$83)+'СЕТ СН'!$H$11+СВЦЭМ!$D$10+'СЕТ СН'!$H$5-'СЕТ СН'!$H$21</f>
        <v>3539.9610953900001</v>
      </c>
      <c r="N94" s="36">
        <f>SUMIFS(СВЦЭМ!$D$39:$D$782,СВЦЭМ!$A$39:$A$782,$A94,СВЦЭМ!$B$39:$B$782,N$83)+'СЕТ СН'!$H$11+СВЦЭМ!$D$10+'СЕТ СН'!$H$5-'СЕТ СН'!$H$21</f>
        <v>3539.2252187899999</v>
      </c>
      <c r="O94" s="36">
        <f>SUMIFS(СВЦЭМ!$D$39:$D$782,СВЦЭМ!$A$39:$A$782,$A94,СВЦЭМ!$B$39:$B$782,O$83)+'СЕТ СН'!$H$11+СВЦЭМ!$D$10+'СЕТ СН'!$H$5-'СЕТ СН'!$H$21</f>
        <v>3559.9699026600001</v>
      </c>
      <c r="P94" s="36">
        <f>SUMIFS(СВЦЭМ!$D$39:$D$782,СВЦЭМ!$A$39:$A$782,$A94,СВЦЭМ!$B$39:$B$782,P$83)+'СЕТ СН'!$H$11+СВЦЭМ!$D$10+'СЕТ СН'!$H$5-'СЕТ СН'!$H$21</f>
        <v>3593.3585136900001</v>
      </c>
      <c r="Q94" s="36">
        <f>SUMIFS(СВЦЭМ!$D$39:$D$782,СВЦЭМ!$A$39:$A$782,$A94,СВЦЭМ!$B$39:$B$782,Q$83)+'СЕТ СН'!$H$11+СВЦЭМ!$D$10+'СЕТ СН'!$H$5-'СЕТ СН'!$H$21</f>
        <v>3615.7896346100001</v>
      </c>
      <c r="R94" s="36">
        <f>SUMIFS(СВЦЭМ!$D$39:$D$782,СВЦЭМ!$A$39:$A$782,$A94,СВЦЭМ!$B$39:$B$782,R$83)+'СЕТ СН'!$H$11+СВЦЭМ!$D$10+'СЕТ СН'!$H$5-'СЕТ СН'!$H$21</f>
        <v>3612.4591870099998</v>
      </c>
      <c r="S94" s="36">
        <f>SUMIFS(СВЦЭМ!$D$39:$D$782,СВЦЭМ!$A$39:$A$782,$A94,СВЦЭМ!$B$39:$B$782,S$83)+'СЕТ СН'!$H$11+СВЦЭМ!$D$10+'СЕТ СН'!$H$5-'СЕТ СН'!$H$21</f>
        <v>3600.4103492700001</v>
      </c>
      <c r="T94" s="36">
        <f>SUMIFS(СВЦЭМ!$D$39:$D$782,СВЦЭМ!$A$39:$A$782,$A94,СВЦЭМ!$B$39:$B$782,T$83)+'СЕТ СН'!$H$11+СВЦЭМ!$D$10+'СЕТ СН'!$H$5-'СЕТ СН'!$H$21</f>
        <v>3553.18409918</v>
      </c>
      <c r="U94" s="36">
        <f>SUMIFS(СВЦЭМ!$D$39:$D$782,СВЦЭМ!$A$39:$A$782,$A94,СВЦЭМ!$B$39:$B$782,U$83)+'СЕТ СН'!$H$11+СВЦЭМ!$D$10+'СЕТ СН'!$H$5-'СЕТ СН'!$H$21</f>
        <v>3517.0635490700001</v>
      </c>
      <c r="V94" s="36">
        <f>SUMIFS(СВЦЭМ!$D$39:$D$782,СВЦЭМ!$A$39:$A$782,$A94,СВЦЭМ!$B$39:$B$782,V$83)+'СЕТ СН'!$H$11+СВЦЭМ!$D$10+'СЕТ СН'!$H$5-'СЕТ СН'!$H$21</f>
        <v>3511.7059794400002</v>
      </c>
      <c r="W94" s="36">
        <f>SUMIFS(СВЦЭМ!$D$39:$D$782,СВЦЭМ!$A$39:$A$782,$A94,СВЦЭМ!$B$39:$B$782,W$83)+'СЕТ СН'!$H$11+СВЦЭМ!$D$10+'СЕТ СН'!$H$5-'СЕТ СН'!$H$21</f>
        <v>3526.9224082599999</v>
      </c>
      <c r="X94" s="36">
        <f>SUMIFS(СВЦЭМ!$D$39:$D$782,СВЦЭМ!$A$39:$A$782,$A94,СВЦЭМ!$B$39:$B$782,X$83)+'СЕТ СН'!$H$11+СВЦЭМ!$D$10+'СЕТ СН'!$H$5-'СЕТ СН'!$H$21</f>
        <v>3571.9514781100002</v>
      </c>
      <c r="Y94" s="36">
        <f>SUMIFS(СВЦЭМ!$D$39:$D$782,СВЦЭМ!$A$39:$A$782,$A94,СВЦЭМ!$B$39:$B$782,Y$83)+'СЕТ СН'!$H$11+СВЦЭМ!$D$10+'СЕТ СН'!$H$5-'СЕТ СН'!$H$21</f>
        <v>3635.1575309300001</v>
      </c>
    </row>
    <row r="95" spans="1:27" ht="15.75" x14ac:dyDescent="0.2">
      <c r="A95" s="35">
        <f t="shared" si="2"/>
        <v>44451</v>
      </c>
      <c r="B95" s="36">
        <f>SUMIFS(СВЦЭМ!$D$39:$D$782,СВЦЭМ!$A$39:$A$782,$A95,СВЦЭМ!$B$39:$B$782,B$83)+'СЕТ СН'!$H$11+СВЦЭМ!$D$10+'СЕТ СН'!$H$5-'СЕТ СН'!$H$21</f>
        <v>3673.4176980699999</v>
      </c>
      <c r="C95" s="36">
        <f>SUMIFS(СВЦЭМ!$D$39:$D$782,СВЦЭМ!$A$39:$A$782,$A95,СВЦЭМ!$B$39:$B$782,C$83)+'СЕТ СН'!$H$11+СВЦЭМ!$D$10+'СЕТ СН'!$H$5-'СЕТ СН'!$H$21</f>
        <v>3743.8475059699999</v>
      </c>
      <c r="D95" s="36">
        <f>SUMIFS(СВЦЭМ!$D$39:$D$782,СВЦЭМ!$A$39:$A$782,$A95,СВЦЭМ!$B$39:$B$782,D$83)+'СЕТ СН'!$H$11+СВЦЭМ!$D$10+'СЕТ СН'!$H$5-'СЕТ СН'!$H$21</f>
        <v>3792.3814431999999</v>
      </c>
      <c r="E95" s="36">
        <f>SUMIFS(СВЦЭМ!$D$39:$D$782,СВЦЭМ!$A$39:$A$782,$A95,СВЦЭМ!$B$39:$B$782,E$83)+'СЕТ СН'!$H$11+СВЦЭМ!$D$10+'СЕТ СН'!$H$5-'СЕТ СН'!$H$21</f>
        <v>3821.1937911499999</v>
      </c>
      <c r="F95" s="36">
        <f>SUMIFS(СВЦЭМ!$D$39:$D$782,СВЦЭМ!$A$39:$A$782,$A95,СВЦЭМ!$B$39:$B$782,F$83)+'СЕТ СН'!$H$11+СВЦЭМ!$D$10+'СЕТ СН'!$H$5-'СЕТ СН'!$H$21</f>
        <v>3841.7764974199999</v>
      </c>
      <c r="G95" s="36">
        <f>SUMIFS(СВЦЭМ!$D$39:$D$782,СВЦЭМ!$A$39:$A$782,$A95,СВЦЭМ!$B$39:$B$782,G$83)+'СЕТ СН'!$H$11+СВЦЭМ!$D$10+'СЕТ СН'!$H$5-'СЕТ СН'!$H$21</f>
        <v>3834.9747197299998</v>
      </c>
      <c r="H95" s="36">
        <f>SUMIFS(СВЦЭМ!$D$39:$D$782,СВЦЭМ!$A$39:$A$782,$A95,СВЦЭМ!$B$39:$B$782,H$83)+'СЕТ СН'!$H$11+СВЦЭМ!$D$10+'СЕТ СН'!$H$5-'СЕТ СН'!$H$21</f>
        <v>3800.4874860899999</v>
      </c>
      <c r="I95" s="36">
        <f>SUMIFS(СВЦЭМ!$D$39:$D$782,СВЦЭМ!$A$39:$A$782,$A95,СВЦЭМ!$B$39:$B$782,I$83)+'СЕТ СН'!$H$11+СВЦЭМ!$D$10+'СЕТ СН'!$H$5-'СЕТ СН'!$H$21</f>
        <v>3722.3900925899998</v>
      </c>
      <c r="J95" s="36">
        <f>SUMIFS(СВЦЭМ!$D$39:$D$782,СВЦЭМ!$A$39:$A$782,$A95,СВЦЭМ!$B$39:$B$782,J$83)+'СЕТ СН'!$H$11+СВЦЭМ!$D$10+'СЕТ СН'!$H$5-'СЕТ СН'!$H$21</f>
        <v>3650.71487312</v>
      </c>
      <c r="K95" s="36">
        <f>SUMIFS(СВЦЭМ!$D$39:$D$782,СВЦЭМ!$A$39:$A$782,$A95,СВЦЭМ!$B$39:$B$782,K$83)+'СЕТ СН'!$H$11+СВЦЭМ!$D$10+'СЕТ СН'!$H$5-'СЕТ СН'!$H$21</f>
        <v>3590.0187454699999</v>
      </c>
      <c r="L95" s="36">
        <f>SUMIFS(СВЦЭМ!$D$39:$D$782,СВЦЭМ!$A$39:$A$782,$A95,СВЦЭМ!$B$39:$B$782,L$83)+'СЕТ СН'!$H$11+СВЦЭМ!$D$10+'СЕТ СН'!$H$5-'СЕТ СН'!$H$21</f>
        <v>3561.9950826099998</v>
      </c>
      <c r="M95" s="36">
        <f>SUMIFS(СВЦЭМ!$D$39:$D$782,СВЦЭМ!$A$39:$A$782,$A95,СВЦЭМ!$B$39:$B$782,M$83)+'СЕТ СН'!$H$11+СВЦЭМ!$D$10+'СЕТ СН'!$H$5-'СЕТ СН'!$H$21</f>
        <v>3554.1678151000001</v>
      </c>
      <c r="N95" s="36">
        <f>SUMIFS(СВЦЭМ!$D$39:$D$782,СВЦЭМ!$A$39:$A$782,$A95,СВЦЭМ!$B$39:$B$782,N$83)+'СЕТ СН'!$H$11+СВЦЭМ!$D$10+'СЕТ СН'!$H$5-'СЕТ СН'!$H$21</f>
        <v>3552.9784553700001</v>
      </c>
      <c r="O95" s="36">
        <f>SUMIFS(СВЦЭМ!$D$39:$D$782,СВЦЭМ!$A$39:$A$782,$A95,СВЦЭМ!$B$39:$B$782,O$83)+'СЕТ СН'!$H$11+СВЦЭМ!$D$10+'СЕТ СН'!$H$5-'СЕТ СН'!$H$21</f>
        <v>3586.31662899</v>
      </c>
      <c r="P95" s="36">
        <f>SUMIFS(СВЦЭМ!$D$39:$D$782,СВЦЭМ!$A$39:$A$782,$A95,СВЦЭМ!$B$39:$B$782,P$83)+'СЕТ СН'!$H$11+СВЦЭМ!$D$10+'СЕТ СН'!$H$5-'СЕТ СН'!$H$21</f>
        <v>3617.7499870900001</v>
      </c>
      <c r="Q95" s="36">
        <f>SUMIFS(СВЦЭМ!$D$39:$D$782,СВЦЭМ!$A$39:$A$782,$A95,СВЦЭМ!$B$39:$B$782,Q$83)+'СЕТ СН'!$H$11+СВЦЭМ!$D$10+'СЕТ СН'!$H$5-'СЕТ СН'!$H$21</f>
        <v>3634.4973060399998</v>
      </c>
      <c r="R95" s="36">
        <f>SUMIFS(СВЦЭМ!$D$39:$D$782,СВЦЭМ!$A$39:$A$782,$A95,СВЦЭМ!$B$39:$B$782,R$83)+'СЕТ СН'!$H$11+СВЦЭМ!$D$10+'СЕТ СН'!$H$5-'СЕТ СН'!$H$21</f>
        <v>3622.85771355</v>
      </c>
      <c r="S95" s="36">
        <f>SUMIFS(СВЦЭМ!$D$39:$D$782,СВЦЭМ!$A$39:$A$782,$A95,СВЦЭМ!$B$39:$B$782,S$83)+'СЕТ СН'!$H$11+СВЦЭМ!$D$10+'СЕТ СН'!$H$5-'СЕТ СН'!$H$21</f>
        <v>3587.4370947500001</v>
      </c>
      <c r="T95" s="36">
        <f>SUMIFS(СВЦЭМ!$D$39:$D$782,СВЦЭМ!$A$39:$A$782,$A95,СВЦЭМ!$B$39:$B$782,T$83)+'СЕТ СН'!$H$11+СВЦЭМ!$D$10+'СЕТ СН'!$H$5-'СЕТ СН'!$H$21</f>
        <v>3547.6791505599999</v>
      </c>
      <c r="U95" s="36">
        <f>SUMIFS(СВЦЭМ!$D$39:$D$782,СВЦЭМ!$A$39:$A$782,$A95,СВЦЭМ!$B$39:$B$782,U$83)+'СЕТ СН'!$H$11+СВЦЭМ!$D$10+'СЕТ СН'!$H$5-'СЕТ СН'!$H$21</f>
        <v>3504.0312072299998</v>
      </c>
      <c r="V95" s="36">
        <f>SUMIFS(СВЦЭМ!$D$39:$D$782,СВЦЭМ!$A$39:$A$782,$A95,СВЦЭМ!$B$39:$B$782,V$83)+'СЕТ СН'!$H$11+СВЦЭМ!$D$10+'СЕТ СН'!$H$5-'СЕТ СН'!$H$21</f>
        <v>3518.08798944</v>
      </c>
      <c r="W95" s="36">
        <f>SUMIFS(СВЦЭМ!$D$39:$D$782,СВЦЭМ!$A$39:$A$782,$A95,СВЦЭМ!$B$39:$B$782,W$83)+'СЕТ СН'!$H$11+СВЦЭМ!$D$10+'СЕТ СН'!$H$5-'СЕТ СН'!$H$21</f>
        <v>3514.2812972500001</v>
      </c>
      <c r="X95" s="36">
        <f>SUMIFS(СВЦЭМ!$D$39:$D$782,СВЦЭМ!$A$39:$A$782,$A95,СВЦЭМ!$B$39:$B$782,X$83)+'СЕТ СН'!$H$11+СВЦЭМ!$D$10+'СЕТ СН'!$H$5-'СЕТ СН'!$H$21</f>
        <v>3527.22382122</v>
      </c>
      <c r="Y95" s="36">
        <f>SUMIFS(СВЦЭМ!$D$39:$D$782,СВЦЭМ!$A$39:$A$782,$A95,СВЦЭМ!$B$39:$B$782,Y$83)+'СЕТ СН'!$H$11+СВЦЭМ!$D$10+'СЕТ СН'!$H$5-'СЕТ СН'!$H$21</f>
        <v>3604.3397271599997</v>
      </c>
    </row>
    <row r="96" spans="1:27" ht="15.75" x14ac:dyDescent="0.2">
      <c r="A96" s="35">
        <f t="shared" si="2"/>
        <v>44452</v>
      </c>
      <c r="B96" s="36">
        <f>SUMIFS(СВЦЭМ!$D$39:$D$782,СВЦЭМ!$A$39:$A$782,$A96,СВЦЭМ!$B$39:$B$782,B$83)+'СЕТ СН'!$H$11+СВЦЭМ!$D$10+'СЕТ СН'!$H$5-'СЕТ СН'!$H$21</f>
        <v>3686.3661517599999</v>
      </c>
      <c r="C96" s="36">
        <f>SUMIFS(СВЦЭМ!$D$39:$D$782,СВЦЭМ!$A$39:$A$782,$A96,СВЦЭМ!$B$39:$B$782,C$83)+'СЕТ СН'!$H$11+СВЦЭМ!$D$10+'СЕТ СН'!$H$5-'СЕТ СН'!$H$21</f>
        <v>3769.90782433</v>
      </c>
      <c r="D96" s="36">
        <f>SUMIFS(СВЦЭМ!$D$39:$D$782,СВЦЭМ!$A$39:$A$782,$A96,СВЦЭМ!$B$39:$B$782,D$83)+'СЕТ СН'!$H$11+СВЦЭМ!$D$10+'СЕТ СН'!$H$5-'СЕТ СН'!$H$21</f>
        <v>3833.9620636399995</v>
      </c>
      <c r="E96" s="36">
        <f>SUMIFS(СВЦЭМ!$D$39:$D$782,СВЦЭМ!$A$39:$A$782,$A96,СВЦЭМ!$B$39:$B$782,E$83)+'СЕТ СН'!$H$11+СВЦЭМ!$D$10+'СЕТ СН'!$H$5-'СЕТ СН'!$H$21</f>
        <v>3857.25301756</v>
      </c>
      <c r="F96" s="36">
        <f>SUMIFS(СВЦЭМ!$D$39:$D$782,СВЦЭМ!$A$39:$A$782,$A96,СВЦЭМ!$B$39:$B$782,F$83)+'СЕТ СН'!$H$11+СВЦЭМ!$D$10+'СЕТ СН'!$H$5-'СЕТ СН'!$H$21</f>
        <v>3867.04895429</v>
      </c>
      <c r="G96" s="36">
        <f>SUMIFS(СВЦЭМ!$D$39:$D$782,СВЦЭМ!$A$39:$A$782,$A96,СВЦЭМ!$B$39:$B$782,G$83)+'СЕТ СН'!$H$11+СВЦЭМ!$D$10+'СЕТ СН'!$H$5-'СЕТ СН'!$H$21</f>
        <v>3843.7461648199996</v>
      </c>
      <c r="H96" s="36">
        <f>SUMIFS(СВЦЭМ!$D$39:$D$782,СВЦЭМ!$A$39:$A$782,$A96,СВЦЭМ!$B$39:$B$782,H$83)+'СЕТ СН'!$H$11+СВЦЭМ!$D$10+'СЕТ СН'!$H$5-'СЕТ СН'!$H$21</f>
        <v>3765.1281760100001</v>
      </c>
      <c r="I96" s="36">
        <f>SUMIFS(СВЦЭМ!$D$39:$D$782,СВЦЭМ!$A$39:$A$782,$A96,СВЦЭМ!$B$39:$B$782,I$83)+'СЕТ СН'!$H$11+СВЦЭМ!$D$10+'СЕТ СН'!$H$5-'СЕТ СН'!$H$21</f>
        <v>3669.0448306899998</v>
      </c>
      <c r="J96" s="36">
        <f>SUMIFS(СВЦЭМ!$D$39:$D$782,СВЦЭМ!$A$39:$A$782,$A96,СВЦЭМ!$B$39:$B$782,J$83)+'СЕТ СН'!$H$11+СВЦЭМ!$D$10+'СЕТ СН'!$H$5-'СЕТ СН'!$H$21</f>
        <v>3637.87327658</v>
      </c>
      <c r="K96" s="36">
        <f>SUMIFS(СВЦЭМ!$D$39:$D$782,СВЦЭМ!$A$39:$A$782,$A96,СВЦЭМ!$B$39:$B$782,K$83)+'СЕТ СН'!$H$11+СВЦЭМ!$D$10+'СЕТ СН'!$H$5-'СЕТ СН'!$H$21</f>
        <v>3620.5505752399999</v>
      </c>
      <c r="L96" s="36">
        <f>SUMIFS(СВЦЭМ!$D$39:$D$782,СВЦЭМ!$A$39:$A$782,$A96,СВЦЭМ!$B$39:$B$782,L$83)+'СЕТ СН'!$H$11+СВЦЭМ!$D$10+'СЕТ СН'!$H$5-'СЕТ СН'!$H$21</f>
        <v>3614.8946898200002</v>
      </c>
      <c r="M96" s="36">
        <f>SUMIFS(СВЦЭМ!$D$39:$D$782,СВЦЭМ!$A$39:$A$782,$A96,СВЦЭМ!$B$39:$B$782,M$83)+'СЕТ СН'!$H$11+СВЦЭМ!$D$10+'СЕТ СН'!$H$5-'СЕТ СН'!$H$21</f>
        <v>3611.9864085700001</v>
      </c>
      <c r="N96" s="36">
        <f>SUMIFS(СВЦЭМ!$D$39:$D$782,СВЦЭМ!$A$39:$A$782,$A96,СВЦЭМ!$B$39:$B$782,N$83)+'СЕТ СН'!$H$11+СВЦЭМ!$D$10+'СЕТ СН'!$H$5-'СЕТ СН'!$H$21</f>
        <v>3590.1621269899997</v>
      </c>
      <c r="O96" s="36">
        <f>SUMIFS(СВЦЭМ!$D$39:$D$782,СВЦЭМ!$A$39:$A$782,$A96,СВЦЭМ!$B$39:$B$782,O$83)+'СЕТ СН'!$H$11+СВЦЭМ!$D$10+'СЕТ СН'!$H$5-'СЕТ СН'!$H$21</f>
        <v>3595.8279960999998</v>
      </c>
      <c r="P96" s="36">
        <f>SUMIFS(СВЦЭМ!$D$39:$D$782,СВЦЭМ!$A$39:$A$782,$A96,СВЦЭМ!$B$39:$B$782,P$83)+'СЕТ СН'!$H$11+СВЦЭМ!$D$10+'СЕТ СН'!$H$5-'СЕТ СН'!$H$21</f>
        <v>3632.1497433200002</v>
      </c>
      <c r="Q96" s="36">
        <f>SUMIFS(СВЦЭМ!$D$39:$D$782,СВЦЭМ!$A$39:$A$782,$A96,СВЦЭМ!$B$39:$B$782,Q$83)+'СЕТ СН'!$H$11+СВЦЭМ!$D$10+'СЕТ СН'!$H$5-'СЕТ СН'!$H$21</f>
        <v>3640.3656019999999</v>
      </c>
      <c r="R96" s="36">
        <f>SUMIFS(СВЦЭМ!$D$39:$D$782,СВЦЭМ!$A$39:$A$782,$A96,СВЦЭМ!$B$39:$B$782,R$83)+'СЕТ СН'!$H$11+СВЦЭМ!$D$10+'СЕТ СН'!$H$5-'СЕТ СН'!$H$21</f>
        <v>3638.3353786100001</v>
      </c>
      <c r="S96" s="36">
        <f>SUMIFS(СВЦЭМ!$D$39:$D$782,СВЦЭМ!$A$39:$A$782,$A96,СВЦЭМ!$B$39:$B$782,S$83)+'СЕТ СН'!$H$11+СВЦЭМ!$D$10+'СЕТ СН'!$H$5-'СЕТ СН'!$H$21</f>
        <v>3604.69584007</v>
      </c>
      <c r="T96" s="36">
        <f>SUMIFS(СВЦЭМ!$D$39:$D$782,СВЦЭМ!$A$39:$A$782,$A96,СВЦЭМ!$B$39:$B$782,T$83)+'СЕТ СН'!$H$11+СВЦЭМ!$D$10+'СЕТ СН'!$H$5-'СЕТ СН'!$H$21</f>
        <v>3555.1213553500002</v>
      </c>
      <c r="U96" s="36">
        <f>SUMIFS(СВЦЭМ!$D$39:$D$782,СВЦЭМ!$A$39:$A$782,$A96,СВЦЭМ!$B$39:$B$782,U$83)+'СЕТ СН'!$H$11+СВЦЭМ!$D$10+'СЕТ СН'!$H$5-'СЕТ СН'!$H$21</f>
        <v>3509.15105262</v>
      </c>
      <c r="V96" s="36">
        <f>SUMIFS(СВЦЭМ!$D$39:$D$782,СВЦЭМ!$A$39:$A$782,$A96,СВЦЭМ!$B$39:$B$782,V$83)+'СЕТ СН'!$H$11+СВЦЭМ!$D$10+'СЕТ СН'!$H$5-'СЕТ СН'!$H$21</f>
        <v>3518.88075708</v>
      </c>
      <c r="W96" s="36">
        <f>SUMIFS(СВЦЭМ!$D$39:$D$782,СВЦЭМ!$A$39:$A$782,$A96,СВЦЭМ!$B$39:$B$782,W$83)+'СЕТ СН'!$H$11+СВЦЭМ!$D$10+'СЕТ СН'!$H$5-'СЕТ СН'!$H$21</f>
        <v>3516.1855977300002</v>
      </c>
      <c r="X96" s="36">
        <f>SUMIFS(СВЦЭМ!$D$39:$D$782,СВЦЭМ!$A$39:$A$782,$A96,СВЦЭМ!$B$39:$B$782,X$83)+'СЕТ СН'!$H$11+СВЦЭМ!$D$10+'СЕТ СН'!$H$5-'СЕТ СН'!$H$21</f>
        <v>3535.3418047599998</v>
      </c>
      <c r="Y96" s="36">
        <f>SUMIFS(СВЦЭМ!$D$39:$D$782,СВЦЭМ!$A$39:$A$782,$A96,СВЦЭМ!$B$39:$B$782,Y$83)+'СЕТ СН'!$H$11+СВЦЭМ!$D$10+'СЕТ СН'!$H$5-'СЕТ СН'!$H$21</f>
        <v>3630.2663491100002</v>
      </c>
    </row>
    <row r="97" spans="1:25" ht="15.75" x14ac:dyDescent="0.2">
      <c r="A97" s="35">
        <f t="shared" si="2"/>
        <v>44453</v>
      </c>
      <c r="B97" s="36">
        <f>SUMIFS(СВЦЭМ!$D$39:$D$782,СВЦЭМ!$A$39:$A$782,$A97,СВЦЭМ!$B$39:$B$782,B$83)+'СЕТ СН'!$H$11+СВЦЭМ!$D$10+'СЕТ СН'!$H$5-'СЕТ СН'!$H$21</f>
        <v>3681.92272383</v>
      </c>
      <c r="C97" s="36">
        <f>SUMIFS(СВЦЭМ!$D$39:$D$782,СВЦЭМ!$A$39:$A$782,$A97,СВЦЭМ!$B$39:$B$782,C$83)+'СЕТ СН'!$H$11+СВЦЭМ!$D$10+'СЕТ СН'!$H$5-'СЕТ СН'!$H$21</f>
        <v>3763.8419727099999</v>
      </c>
      <c r="D97" s="36">
        <f>SUMIFS(СВЦЭМ!$D$39:$D$782,СВЦЭМ!$A$39:$A$782,$A97,СВЦЭМ!$B$39:$B$782,D$83)+'СЕТ СН'!$H$11+СВЦЭМ!$D$10+'СЕТ СН'!$H$5-'СЕТ СН'!$H$21</f>
        <v>3810.1320921199999</v>
      </c>
      <c r="E97" s="36">
        <f>SUMIFS(СВЦЭМ!$D$39:$D$782,СВЦЭМ!$A$39:$A$782,$A97,СВЦЭМ!$B$39:$B$782,E$83)+'СЕТ СН'!$H$11+СВЦЭМ!$D$10+'СЕТ СН'!$H$5-'СЕТ СН'!$H$21</f>
        <v>3825.7917589299996</v>
      </c>
      <c r="F97" s="36">
        <f>SUMIFS(СВЦЭМ!$D$39:$D$782,СВЦЭМ!$A$39:$A$782,$A97,СВЦЭМ!$B$39:$B$782,F$83)+'СЕТ СН'!$H$11+СВЦЭМ!$D$10+'СЕТ СН'!$H$5-'СЕТ СН'!$H$21</f>
        <v>3833.8001252099998</v>
      </c>
      <c r="G97" s="36">
        <f>SUMIFS(СВЦЭМ!$D$39:$D$782,СВЦЭМ!$A$39:$A$782,$A97,СВЦЭМ!$B$39:$B$782,G$83)+'СЕТ СН'!$H$11+СВЦЭМ!$D$10+'СЕТ СН'!$H$5-'СЕТ СН'!$H$21</f>
        <v>3803.4686293199998</v>
      </c>
      <c r="H97" s="36">
        <f>SUMIFS(СВЦЭМ!$D$39:$D$782,СВЦЭМ!$A$39:$A$782,$A97,СВЦЭМ!$B$39:$B$782,H$83)+'СЕТ СН'!$H$11+СВЦЭМ!$D$10+'СЕТ СН'!$H$5-'СЕТ СН'!$H$21</f>
        <v>3741.0983811199999</v>
      </c>
      <c r="I97" s="36">
        <f>SUMIFS(СВЦЭМ!$D$39:$D$782,СВЦЭМ!$A$39:$A$782,$A97,СВЦЭМ!$B$39:$B$782,I$83)+'СЕТ СН'!$H$11+СВЦЭМ!$D$10+'СЕТ СН'!$H$5-'СЕТ СН'!$H$21</f>
        <v>3675.7155922299999</v>
      </c>
      <c r="J97" s="36">
        <f>SUMIFS(СВЦЭМ!$D$39:$D$782,СВЦЭМ!$A$39:$A$782,$A97,СВЦЭМ!$B$39:$B$782,J$83)+'СЕТ СН'!$H$11+СВЦЭМ!$D$10+'СЕТ СН'!$H$5-'СЕТ СН'!$H$21</f>
        <v>3624.5445546199999</v>
      </c>
      <c r="K97" s="36">
        <f>SUMIFS(СВЦЭМ!$D$39:$D$782,СВЦЭМ!$A$39:$A$782,$A97,СВЦЭМ!$B$39:$B$782,K$83)+'СЕТ СН'!$H$11+СВЦЭМ!$D$10+'СЕТ СН'!$H$5-'СЕТ СН'!$H$21</f>
        <v>3656.7275897899999</v>
      </c>
      <c r="L97" s="36">
        <f>SUMIFS(СВЦЭМ!$D$39:$D$782,СВЦЭМ!$A$39:$A$782,$A97,СВЦЭМ!$B$39:$B$782,L$83)+'СЕТ СН'!$H$11+СВЦЭМ!$D$10+'СЕТ СН'!$H$5-'СЕТ СН'!$H$21</f>
        <v>3644.0322714899999</v>
      </c>
      <c r="M97" s="36">
        <f>SUMIFS(СВЦЭМ!$D$39:$D$782,СВЦЭМ!$A$39:$A$782,$A97,СВЦЭМ!$B$39:$B$782,M$83)+'СЕТ СН'!$H$11+СВЦЭМ!$D$10+'СЕТ СН'!$H$5-'СЕТ СН'!$H$21</f>
        <v>3654.0190180899999</v>
      </c>
      <c r="N97" s="36">
        <f>SUMIFS(СВЦЭМ!$D$39:$D$782,СВЦЭМ!$A$39:$A$782,$A97,СВЦЭМ!$B$39:$B$782,N$83)+'СЕТ СН'!$H$11+СВЦЭМ!$D$10+'СЕТ СН'!$H$5-'СЕТ СН'!$H$21</f>
        <v>3609.0103356999998</v>
      </c>
      <c r="O97" s="36">
        <f>SUMIFS(СВЦЭМ!$D$39:$D$782,СВЦЭМ!$A$39:$A$782,$A97,СВЦЭМ!$B$39:$B$782,O$83)+'СЕТ СН'!$H$11+СВЦЭМ!$D$10+'СЕТ СН'!$H$5-'СЕТ СН'!$H$21</f>
        <v>3609.53920307</v>
      </c>
      <c r="P97" s="36">
        <f>SUMIFS(СВЦЭМ!$D$39:$D$782,СВЦЭМ!$A$39:$A$782,$A97,СВЦЭМ!$B$39:$B$782,P$83)+'СЕТ СН'!$H$11+СВЦЭМ!$D$10+'СЕТ СН'!$H$5-'СЕТ СН'!$H$21</f>
        <v>3651.6697925200001</v>
      </c>
      <c r="Q97" s="36">
        <f>SUMIFS(СВЦЭМ!$D$39:$D$782,СВЦЭМ!$A$39:$A$782,$A97,СВЦЭМ!$B$39:$B$782,Q$83)+'СЕТ СН'!$H$11+СВЦЭМ!$D$10+'СЕТ СН'!$H$5-'СЕТ СН'!$H$21</f>
        <v>3668.5165421500001</v>
      </c>
      <c r="R97" s="36">
        <f>SUMIFS(СВЦЭМ!$D$39:$D$782,СВЦЭМ!$A$39:$A$782,$A97,СВЦЭМ!$B$39:$B$782,R$83)+'СЕТ СН'!$H$11+СВЦЭМ!$D$10+'СЕТ СН'!$H$5-'СЕТ СН'!$H$21</f>
        <v>3660.15441908</v>
      </c>
      <c r="S97" s="36">
        <f>SUMIFS(СВЦЭМ!$D$39:$D$782,СВЦЭМ!$A$39:$A$782,$A97,СВЦЭМ!$B$39:$B$782,S$83)+'СЕТ СН'!$H$11+СВЦЭМ!$D$10+'СЕТ СН'!$H$5-'СЕТ СН'!$H$21</f>
        <v>3615.0530443500002</v>
      </c>
      <c r="T97" s="36">
        <f>SUMIFS(СВЦЭМ!$D$39:$D$782,СВЦЭМ!$A$39:$A$782,$A97,СВЦЭМ!$B$39:$B$782,T$83)+'СЕТ СН'!$H$11+СВЦЭМ!$D$10+'СЕТ СН'!$H$5-'СЕТ СН'!$H$21</f>
        <v>3638.4444847099999</v>
      </c>
      <c r="U97" s="36">
        <f>SUMIFS(СВЦЭМ!$D$39:$D$782,СВЦЭМ!$A$39:$A$782,$A97,СВЦЭМ!$B$39:$B$782,U$83)+'СЕТ СН'!$H$11+СВЦЭМ!$D$10+'СЕТ СН'!$H$5-'СЕТ СН'!$H$21</f>
        <v>3708.6055614400002</v>
      </c>
      <c r="V97" s="36">
        <f>SUMIFS(СВЦЭМ!$D$39:$D$782,СВЦЭМ!$A$39:$A$782,$A97,СВЦЭМ!$B$39:$B$782,V$83)+'СЕТ СН'!$H$11+СВЦЭМ!$D$10+'СЕТ СН'!$H$5-'СЕТ СН'!$H$21</f>
        <v>3726.2257049600003</v>
      </c>
      <c r="W97" s="36">
        <f>SUMIFS(СВЦЭМ!$D$39:$D$782,СВЦЭМ!$A$39:$A$782,$A97,СВЦЭМ!$B$39:$B$782,W$83)+'СЕТ СН'!$H$11+СВЦЭМ!$D$10+'СЕТ СН'!$H$5-'СЕТ СН'!$H$21</f>
        <v>3712.1058038599999</v>
      </c>
      <c r="X97" s="36">
        <f>SUMIFS(СВЦЭМ!$D$39:$D$782,СВЦЭМ!$A$39:$A$782,$A97,СВЦЭМ!$B$39:$B$782,X$83)+'СЕТ СН'!$H$11+СВЦЭМ!$D$10+'СЕТ СН'!$H$5-'СЕТ СН'!$H$21</f>
        <v>3657.47694632</v>
      </c>
      <c r="Y97" s="36">
        <f>SUMIFS(СВЦЭМ!$D$39:$D$782,СВЦЭМ!$A$39:$A$782,$A97,СВЦЭМ!$B$39:$B$782,Y$83)+'СЕТ СН'!$H$11+СВЦЭМ!$D$10+'СЕТ СН'!$H$5-'СЕТ СН'!$H$21</f>
        <v>3645.4033737300001</v>
      </c>
    </row>
    <row r="98" spans="1:25" ht="15.75" x14ac:dyDescent="0.2">
      <c r="A98" s="35">
        <f t="shared" si="2"/>
        <v>44454</v>
      </c>
      <c r="B98" s="36">
        <f>SUMIFS(СВЦЭМ!$D$39:$D$782,СВЦЭМ!$A$39:$A$782,$A98,СВЦЭМ!$B$39:$B$782,B$83)+'СЕТ СН'!$H$11+СВЦЭМ!$D$10+'СЕТ СН'!$H$5-'СЕТ СН'!$H$21</f>
        <v>3767.3316921799997</v>
      </c>
      <c r="C98" s="36">
        <f>SUMIFS(СВЦЭМ!$D$39:$D$782,СВЦЭМ!$A$39:$A$782,$A98,СВЦЭМ!$B$39:$B$782,C$83)+'СЕТ СН'!$H$11+СВЦЭМ!$D$10+'СЕТ СН'!$H$5-'СЕТ СН'!$H$21</f>
        <v>3874.8990667199996</v>
      </c>
      <c r="D98" s="36">
        <f>SUMIFS(СВЦЭМ!$D$39:$D$782,СВЦЭМ!$A$39:$A$782,$A98,СВЦЭМ!$B$39:$B$782,D$83)+'СЕТ СН'!$H$11+СВЦЭМ!$D$10+'СЕТ СН'!$H$5-'СЕТ СН'!$H$21</f>
        <v>3985.3707363200001</v>
      </c>
      <c r="E98" s="36">
        <f>SUMIFS(СВЦЭМ!$D$39:$D$782,СВЦЭМ!$A$39:$A$782,$A98,СВЦЭМ!$B$39:$B$782,E$83)+'СЕТ СН'!$H$11+СВЦЭМ!$D$10+'СЕТ СН'!$H$5-'СЕТ СН'!$H$21</f>
        <v>4036.9847085699998</v>
      </c>
      <c r="F98" s="36">
        <f>SUMIFS(СВЦЭМ!$D$39:$D$782,СВЦЭМ!$A$39:$A$782,$A98,СВЦЭМ!$B$39:$B$782,F$83)+'СЕТ СН'!$H$11+СВЦЭМ!$D$10+'СЕТ СН'!$H$5-'СЕТ СН'!$H$21</f>
        <v>4064.3954413900001</v>
      </c>
      <c r="G98" s="36">
        <f>SUMIFS(СВЦЭМ!$D$39:$D$782,СВЦЭМ!$A$39:$A$782,$A98,СВЦЭМ!$B$39:$B$782,G$83)+'СЕТ СН'!$H$11+СВЦЭМ!$D$10+'СЕТ СН'!$H$5-'СЕТ СН'!$H$21</f>
        <v>4000.0087443599996</v>
      </c>
      <c r="H98" s="36">
        <f>SUMIFS(СВЦЭМ!$D$39:$D$782,СВЦЭМ!$A$39:$A$782,$A98,СВЦЭМ!$B$39:$B$782,H$83)+'СЕТ СН'!$H$11+СВЦЭМ!$D$10+'СЕТ СН'!$H$5-'СЕТ СН'!$H$21</f>
        <v>3878.7577951100002</v>
      </c>
      <c r="I98" s="36">
        <f>SUMIFS(СВЦЭМ!$D$39:$D$782,СВЦЭМ!$A$39:$A$782,$A98,СВЦЭМ!$B$39:$B$782,I$83)+'СЕТ СН'!$H$11+СВЦЭМ!$D$10+'СЕТ СН'!$H$5-'СЕТ СН'!$H$21</f>
        <v>3753.6293267299998</v>
      </c>
      <c r="J98" s="36">
        <f>SUMIFS(СВЦЭМ!$D$39:$D$782,СВЦЭМ!$A$39:$A$782,$A98,СВЦЭМ!$B$39:$B$782,J$83)+'СЕТ СН'!$H$11+СВЦЭМ!$D$10+'СЕТ СН'!$H$5-'СЕТ СН'!$H$21</f>
        <v>3636.8881989299998</v>
      </c>
      <c r="K98" s="36">
        <f>SUMIFS(СВЦЭМ!$D$39:$D$782,СВЦЭМ!$A$39:$A$782,$A98,СВЦЭМ!$B$39:$B$782,K$83)+'СЕТ СН'!$H$11+СВЦЭМ!$D$10+'СЕТ СН'!$H$5-'СЕТ СН'!$H$21</f>
        <v>3585.3374468000002</v>
      </c>
      <c r="L98" s="36">
        <f>SUMIFS(СВЦЭМ!$D$39:$D$782,СВЦЭМ!$A$39:$A$782,$A98,СВЦЭМ!$B$39:$B$782,L$83)+'СЕТ СН'!$H$11+СВЦЭМ!$D$10+'СЕТ СН'!$H$5-'СЕТ СН'!$H$21</f>
        <v>3583.0350514399997</v>
      </c>
      <c r="M98" s="36">
        <f>SUMIFS(СВЦЭМ!$D$39:$D$782,СВЦЭМ!$A$39:$A$782,$A98,СВЦЭМ!$B$39:$B$782,M$83)+'СЕТ СН'!$H$11+СВЦЭМ!$D$10+'СЕТ СН'!$H$5-'СЕТ СН'!$H$21</f>
        <v>3591.0064148800002</v>
      </c>
      <c r="N98" s="36">
        <f>SUMIFS(СВЦЭМ!$D$39:$D$782,СВЦЭМ!$A$39:$A$782,$A98,СВЦЭМ!$B$39:$B$782,N$83)+'СЕТ СН'!$H$11+СВЦЭМ!$D$10+'СЕТ СН'!$H$5-'СЕТ СН'!$H$21</f>
        <v>3607.22625053</v>
      </c>
      <c r="O98" s="36">
        <f>SUMIFS(СВЦЭМ!$D$39:$D$782,СВЦЭМ!$A$39:$A$782,$A98,СВЦЭМ!$B$39:$B$782,O$83)+'СЕТ СН'!$H$11+СВЦЭМ!$D$10+'СЕТ СН'!$H$5-'СЕТ СН'!$H$21</f>
        <v>3647.8149450599999</v>
      </c>
      <c r="P98" s="36">
        <f>SUMIFS(СВЦЭМ!$D$39:$D$782,СВЦЭМ!$A$39:$A$782,$A98,СВЦЭМ!$B$39:$B$782,P$83)+'СЕТ СН'!$H$11+СВЦЭМ!$D$10+'СЕТ СН'!$H$5-'СЕТ СН'!$H$21</f>
        <v>3690.8290077900001</v>
      </c>
      <c r="Q98" s="36">
        <f>SUMIFS(СВЦЭМ!$D$39:$D$782,СВЦЭМ!$A$39:$A$782,$A98,СВЦЭМ!$B$39:$B$782,Q$83)+'СЕТ СН'!$H$11+СВЦЭМ!$D$10+'СЕТ СН'!$H$5-'СЕТ СН'!$H$21</f>
        <v>3708.4297897199999</v>
      </c>
      <c r="R98" s="36">
        <f>SUMIFS(СВЦЭМ!$D$39:$D$782,СВЦЭМ!$A$39:$A$782,$A98,СВЦЭМ!$B$39:$B$782,R$83)+'СЕТ СН'!$H$11+СВЦЭМ!$D$10+'СЕТ СН'!$H$5-'СЕТ СН'!$H$21</f>
        <v>3705.7325812499998</v>
      </c>
      <c r="S98" s="36">
        <f>SUMIFS(СВЦЭМ!$D$39:$D$782,СВЦЭМ!$A$39:$A$782,$A98,СВЦЭМ!$B$39:$B$782,S$83)+'СЕТ СН'!$H$11+СВЦЭМ!$D$10+'СЕТ СН'!$H$5-'СЕТ СН'!$H$21</f>
        <v>3665.8050620100003</v>
      </c>
      <c r="T98" s="36">
        <f>SUMIFS(СВЦЭМ!$D$39:$D$782,СВЦЭМ!$A$39:$A$782,$A98,СВЦЭМ!$B$39:$B$782,T$83)+'СЕТ СН'!$H$11+СВЦЭМ!$D$10+'СЕТ СН'!$H$5-'СЕТ СН'!$H$21</f>
        <v>3633.3398557199998</v>
      </c>
      <c r="U98" s="36">
        <f>SUMIFS(СВЦЭМ!$D$39:$D$782,СВЦЭМ!$A$39:$A$782,$A98,СВЦЭМ!$B$39:$B$782,U$83)+'СЕТ СН'!$H$11+СВЦЭМ!$D$10+'СЕТ СН'!$H$5-'СЕТ СН'!$H$21</f>
        <v>3584.9296800100001</v>
      </c>
      <c r="V98" s="36">
        <f>SUMIFS(СВЦЭМ!$D$39:$D$782,СВЦЭМ!$A$39:$A$782,$A98,СВЦЭМ!$B$39:$B$782,V$83)+'СЕТ СН'!$H$11+СВЦЭМ!$D$10+'СЕТ СН'!$H$5-'СЕТ СН'!$H$21</f>
        <v>3568.2361685000001</v>
      </c>
      <c r="W98" s="36">
        <f>SUMIFS(СВЦЭМ!$D$39:$D$782,СВЦЭМ!$A$39:$A$782,$A98,СВЦЭМ!$B$39:$B$782,W$83)+'СЕТ СН'!$H$11+СВЦЭМ!$D$10+'СЕТ СН'!$H$5-'СЕТ СН'!$H$21</f>
        <v>3582.3269290799999</v>
      </c>
      <c r="X98" s="36">
        <f>SUMIFS(СВЦЭМ!$D$39:$D$782,СВЦЭМ!$A$39:$A$782,$A98,СВЦЭМ!$B$39:$B$782,X$83)+'СЕТ СН'!$H$11+СВЦЭМ!$D$10+'СЕТ СН'!$H$5-'СЕТ СН'!$H$21</f>
        <v>3634.8358266699997</v>
      </c>
      <c r="Y98" s="36">
        <f>SUMIFS(СВЦЭМ!$D$39:$D$782,СВЦЭМ!$A$39:$A$782,$A98,СВЦЭМ!$B$39:$B$782,Y$83)+'СЕТ СН'!$H$11+СВЦЭМ!$D$10+'СЕТ СН'!$H$5-'СЕТ СН'!$H$21</f>
        <v>3654.3186290600001</v>
      </c>
    </row>
    <row r="99" spans="1:25" ht="15.75" x14ac:dyDescent="0.2">
      <c r="A99" s="35">
        <f t="shared" si="2"/>
        <v>44455</v>
      </c>
      <c r="B99" s="36">
        <f>SUMIFS(СВЦЭМ!$D$39:$D$782,СВЦЭМ!$A$39:$A$782,$A99,СВЦЭМ!$B$39:$B$782,B$83)+'СЕТ СН'!$H$11+СВЦЭМ!$D$10+'СЕТ СН'!$H$5-'СЕТ СН'!$H$21</f>
        <v>3751.7485623699999</v>
      </c>
      <c r="C99" s="36">
        <f>SUMIFS(СВЦЭМ!$D$39:$D$782,СВЦЭМ!$A$39:$A$782,$A99,СВЦЭМ!$B$39:$B$782,C$83)+'СЕТ СН'!$H$11+СВЦЭМ!$D$10+'СЕТ СН'!$H$5-'СЕТ СН'!$H$21</f>
        <v>3844.2650817399999</v>
      </c>
      <c r="D99" s="36">
        <f>SUMIFS(СВЦЭМ!$D$39:$D$782,СВЦЭМ!$A$39:$A$782,$A99,СВЦЭМ!$B$39:$B$782,D$83)+'СЕТ СН'!$H$11+СВЦЭМ!$D$10+'СЕТ СН'!$H$5-'СЕТ СН'!$H$21</f>
        <v>3913.7085246699999</v>
      </c>
      <c r="E99" s="36">
        <f>SUMIFS(СВЦЭМ!$D$39:$D$782,СВЦЭМ!$A$39:$A$782,$A99,СВЦЭМ!$B$39:$B$782,E$83)+'СЕТ СН'!$H$11+СВЦЭМ!$D$10+'СЕТ СН'!$H$5-'СЕТ СН'!$H$21</f>
        <v>3937.77817521</v>
      </c>
      <c r="F99" s="36">
        <f>SUMIFS(СВЦЭМ!$D$39:$D$782,СВЦЭМ!$A$39:$A$782,$A99,СВЦЭМ!$B$39:$B$782,F$83)+'СЕТ СН'!$H$11+СВЦЭМ!$D$10+'СЕТ СН'!$H$5-'СЕТ СН'!$H$21</f>
        <v>3942.4149152800001</v>
      </c>
      <c r="G99" s="36">
        <f>SUMIFS(СВЦЭМ!$D$39:$D$782,СВЦЭМ!$A$39:$A$782,$A99,СВЦЭМ!$B$39:$B$782,G$83)+'СЕТ СН'!$H$11+СВЦЭМ!$D$10+'СЕТ СН'!$H$5-'СЕТ СН'!$H$21</f>
        <v>3911.1296237099996</v>
      </c>
      <c r="H99" s="36">
        <f>SUMIFS(СВЦЭМ!$D$39:$D$782,СВЦЭМ!$A$39:$A$782,$A99,СВЦЭМ!$B$39:$B$782,H$83)+'СЕТ СН'!$H$11+СВЦЭМ!$D$10+'СЕТ СН'!$H$5-'СЕТ СН'!$H$21</f>
        <v>3834.3596993499996</v>
      </c>
      <c r="I99" s="36">
        <f>SUMIFS(СВЦЭМ!$D$39:$D$782,СВЦЭМ!$A$39:$A$782,$A99,СВЦЭМ!$B$39:$B$782,I$83)+'СЕТ СН'!$H$11+СВЦЭМ!$D$10+'СЕТ СН'!$H$5-'СЕТ СН'!$H$21</f>
        <v>3720.3654512499998</v>
      </c>
      <c r="J99" s="36">
        <f>SUMIFS(СВЦЭМ!$D$39:$D$782,СВЦЭМ!$A$39:$A$782,$A99,СВЦЭМ!$B$39:$B$782,J$83)+'СЕТ СН'!$H$11+СВЦЭМ!$D$10+'СЕТ СН'!$H$5-'СЕТ СН'!$H$21</f>
        <v>3623.7082204099997</v>
      </c>
      <c r="K99" s="36">
        <f>SUMIFS(СВЦЭМ!$D$39:$D$782,СВЦЭМ!$A$39:$A$782,$A99,СВЦЭМ!$B$39:$B$782,K$83)+'СЕТ СН'!$H$11+СВЦЭМ!$D$10+'СЕТ СН'!$H$5-'СЕТ СН'!$H$21</f>
        <v>3578.5279611999999</v>
      </c>
      <c r="L99" s="36">
        <f>SUMIFS(СВЦЭМ!$D$39:$D$782,СВЦЭМ!$A$39:$A$782,$A99,СВЦЭМ!$B$39:$B$782,L$83)+'СЕТ СН'!$H$11+СВЦЭМ!$D$10+'СЕТ СН'!$H$5-'СЕТ СН'!$H$21</f>
        <v>3579.9627381700002</v>
      </c>
      <c r="M99" s="36">
        <f>SUMIFS(СВЦЭМ!$D$39:$D$782,СВЦЭМ!$A$39:$A$782,$A99,СВЦЭМ!$B$39:$B$782,M$83)+'СЕТ СН'!$H$11+СВЦЭМ!$D$10+'СЕТ СН'!$H$5-'СЕТ СН'!$H$21</f>
        <v>3577.21437418</v>
      </c>
      <c r="N99" s="36">
        <f>SUMIFS(СВЦЭМ!$D$39:$D$782,СВЦЭМ!$A$39:$A$782,$A99,СВЦЭМ!$B$39:$B$782,N$83)+'СЕТ СН'!$H$11+СВЦЭМ!$D$10+'СЕТ СН'!$H$5-'СЕТ СН'!$H$21</f>
        <v>3582.9983841600001</v>
      </c>
      <c r="O99" s="36">
        <f>SUMIFS(СВЦЭМ!$D$39:$D$782,СВЦЭМ!$A$39:$A$782,$A99,СВЦЭМ!$B$39:$B$782,O$83)+'СЕТ СН'!$H$11+СВЦЭМ!$D$10+'СЕТ СН'!$H$5-'СЕТ СН'!$H$21</f>
        <v>3617.7987300499999</v>
      </c>
      <c r="P99" s="36">
        <f>SUMIFS(СВЦЭМ!$D$39:$D$782,СВЦЭМ!$A$39:$A$782,$A99,СВЦЭМ!$B$39:$B$782,P$83)+'СЕТ СН'!$H$11+СВЦЭМ!$D$10+'СЕТ СН'!$H$5-'СЕТ СН'!$H$21</f>
        <v>3666.7490140700002</v>
      </c>
      <c r="Q99" s="36">
        <f>SUMIFS(СВЦЭМ!$D$39:$D$782,СВЦЭМ!$A$39:$A$782,$A99,СВЦЭМ!$B$39:$B$782,Q$83)+'СЕТ СН'!$H$11+СВЦЭМ!$D$10+'СЕТ СН'!$H$5-'СЕТ СН'!$H$21</f>
        <v>3683.03937701</v>
      </c>
      <c r="R99" s="36">
        <f>SUMIFS(СВЦЭМ!$D$39:$D$782,СВЦЭМ!$A$39:$A$782,$A99,СВЦЭМ!$B$39:$B$782,R$83)+'СЕТ СН'!$H$11+СВЦЭМ!$D$10+'СЕТ СН'!$H$5-'СЕТ СН'!$H$21</f>
        <v>3674.3470191799997</v>
      </c>
      <c r="S99" s="36">
        <f>SUMIFS(СВЦЭМ!$D$39:$D$782,СВЦЭМ!$A$39:$A$782,$A99,СВЦЭМ!$B$39:$B$782,S$83)+'СЕТ СН'!$H$11+СВЦЭМ!$D$10+'СЕТ СН'!$H$5-'СЕТ СН'!$H$21</f>
        <v>3638.60584122</v>
      </c>
      <c r="T99" s="36">
        <f>SUMIFS(СВЦЭМ!$D$39:$D$782,СВЦЭМ!$A$39:$A$782,$A99,СВЦЭМ!$B$39:$B$782,T$83)+'СЕТ СН'!$H$11+СВЦЭМ!$D$10+'СЕТ СН'!$H$5-'СЕТ СН'!$H$21</f>
        <v>3587.8832518300001</v>
      </c>
      <c r="U99" s="36">
        <f>SUMIFS(СВЦЭМ!$D$39:$D$782,СВЦЭМ!$A$39:$A$782,$A99,СВЦЭМ!$B$39:$B$782,U$83)+'СЕТ СН'!$H$11+СВЦЭМ!$D$10+'СЕТ СН'!$H$5-'СЕТ СН'!$H$21</f>
        <v>3571.18638164</v>
      </c>
      <c r="V99" s="36">
        <f>SUMIFS(СВЦЭМ!$D$39:$D$782,СВЦЭМ!$A$39:$A$782,$A99,СВЦЭМ!$B$39:$B$782,V$83)+'СЕТ СН'!$H$11+СВЦЭМ!$D$10+'СЕТ СН'!$H$5-'СЕТ СН'!$H$21</f>
        <v>3567.63160174</v>
      </c>
      <c r="W99" s="36">
        <f>SUMIFS(СВЦЭМ!$D$39:$D$782,СВЦЭМ!$A$39:$A$782,$A99,СВЦЭМ!$B$39:$B$782,W$83)+'СЕТ СН'!$H$11+СВЦЭМ!$D$10+'СЕТ СН'!$H$5-'СЕТ СН'!$H$21</f>
        <v>3548.9949839400001</v>
      </c>
      <c r="X99" s="36">
        <f>SUMIFS(СВЦЭМ!$D$39:$D$782,СВЦЭМ!$A$39:$A$782,$A99,СВЦЭМ!$B$39:$B$782,X$83)+'СЕТ СН'!$H$11+СВЦЭМ!$D$10+'СЕТ СН'!$H$5-'СЕТ СН'!$H$21</f>
        <v>3564.8451929600001</v>
      </c>
      <c r="Y99" s="36">
        <f>SUMIFS(СВЦЭМ!$D$39:$D$782,СВЦЭМ!$A$39:$A$782,$A99,СВЦЭМ!$B$39:$B$782,Y$83)+'СЕТ СН'!$H$11+СВЦЭМ!$D$10+'СЕТ СН'!$H$5-'СЕТ СН'!$H$21</f>
        <v>3633.3274864800001</v>
      </c>
    </row>
    <row r="100" spans="1:25" ht="15.75" x14ac:dyDescent="0.2">
      <c r="A100" s="35">
        <f t="shared" si="2"/>
        <v>44456</v>
      </c>
      <c r="B100" s="36">
        <f>SUMIFS(СВЦЭМ!$D$39:$D$782,СВЦЭМ!$A$39:$A$782,$A100,СВЦЭМ!$B$39:$B$782,B$83)+'СЕТ СН'!$H$11+СВЦЭМ!$D$10+'СЕТ СН'!$H$5-'СЕТ СН'!$H$21</f>
        <v>3732.2494095699999</v>
      </c>
      <c r="C100" s="36">
        <f>SUMIFS(СВЦЭМ!$D$39:$D$782,СВЦЭМ!$A$39:$A$782,$A100,СВЦЭМ!$B$39:$B$782,C$83)+'СЕТ СН'!$H$11+СВЦЭМ!$D$10+'СЕТ СН'!$H$5-'СЕТ СН'!$H$21</f>
        <v>3817.4810296300002</v>
      </c>
      <c r="D100" s="36">
        <f>SUMIFS(СВЦЭМ!$D$39:$D$782,СВЦЭМ!$A$39:$A$782,$A100,СВЦЭМ!$B$39:$B$782,D$83)+'СЕТ СН'!$H$11+СВЦЭМ!$D$10+'СЕТ СН'!$H$5-'СЕТ СН'!$H$21</f>
        <v>3887.8421731299995</v>
      </c>
      <c r="E100" s="36">
        <f>SUMIFS(СВЦЭМ!$D$39:$D$782,СВЦЭМ!$A$39:$A$782,$A100,СВЦЭМ!$B$39:$B$782,E$83)+'СЕТ СН'!$H$11+СВЦЭМ!$D$10+'СЕТ СН'!$H$5-'СЕТ СН'!$H$21</f>
        <v>3913.5955570899996</v>
      </c>
      <c r="F100" s="36">
        <f>SUMIFS(СВЦЭМ!$D$39:$D$782,СВЦЭМ!$A$39:$A$782,$A100,СВЦЭМ!$B$39:$B$782,F$83)+'СЕТ СН'!$H$11+СВЦЭМ!$D$10+'СЕТ СН'!$H$5-'СЕТ СН'!$H$21</f>
        <v>3926.1620692299998</v>
      </c>
      <c r="G100" s="36">
        <f>SUMIFS(СВЦЭМ!$D$39:$D$782,СВЦЭМ!$A$39:$A$782,$A100,СВЦЭМ!$B$39:$B$782,G$83)+'СЕТ СН'!$H$11+СВЦЭМ!$D$10+'СЕТ СН'!$H$5-'СЕТ СН'!$H$21</f>
        <v>3893.6637248099996</v>
      </c>
      <c r="H100" s="36">
        <f>SUMIFS(СВЦЭМ!$D$39:$D$782,СВЦЭМ!$A$39:$A$782,$A100,СВЦЭМ!$B$39:$B$782,H$83)+'СЕТ СН'!$H$11+СВЦЭМ!$D$10+'СЕТ СН'!$H$5-'СЕТ СН'!$H$21</f>
        <v>3807.7747909599998</v>
      </c>
      <c r="I100" s="36">
        <f>SUMIFS(СВЦЭМ!$D$39:$D$782,СВЦЭМ!$A$39:$A$782,$A100,СВЦЭМ!$B$39:$B$782,I$83)+'СЕТ СН'!$H$11+СВЦЭМ!$D$10+'СЕТ СН'!$H$5-'СЕТ СН'!$H$21</f>
        <v>3692.0272509599999</v>
      </c>
      <c r="J100" s="36">
        <f>SUMIFS(СВЦЭМ!$D$39:$D$782,СВЦЭМ!$A$39:$A$782,$A100,СВЦЭМ!$B$39:$B$782,J$83)+'СЕТ СН'!$H$11+СВЦЭМ!$D$10+'СЕТ СН'!$H$5-'СЕТ СН'!$H$21</f>
        <v>3606.5458464600001</v>
      </c>
      <c r="K100" s="36">
        <f>SUMIFS(СВЦЭМ!$D$39:$D$782,СВЦЭМ!$A$39:$A$782,$A100,СВЦЭМ!$B$39:$B$782,K$83)+'СЕТ СН'!$H$11+СВЦЭМ!$D$10+'СЕТ СН'!$H$5-'СЕТ СН'!$H$21</f>
        <v>3567.1372630000001</v>
      </c>
      <c r="L100" s="36">
        <f>SUMIFS(СВЦЭМ!$D$39:$D$782,СВЦЭМ!$A$39:$A$782,$A100,СВЦЭМ!$B$39:$B$782,L$83)+'СЕТ СН'!$H$11+СВЦЭМ!$D$10+'СЕТ СН'!$H$5-'СЕТ СН'!$H$21</f>
        <v>3550.4523231600001</v>
      </c>
      <c r="M100" s="36">
        <f>SUMIFS(СВЦЭМ!$D$39:$D$782,СВЦЭМ!$A$39:$A$782,$A100,СВЦЭМ!$B$39:$B$782,M$83)+'СЕТ СН'!$H$11+СВЦЭМ!$D$10+'СЕТ СН'!$H$5-'СЕТ СН'!$H$21</f>
        <v>3546.4874215099999</v>
      </c>
      <c r="N100" s="36">
        <f>SUMIFS(СВЦЭМ!$D$39:$D$782,СВЦЭМ!$A$39:$A$782,$A100,СВЦЭМ!$B$39:$B$782,N$83)+'СЕТ СН'!$H$11+СВЦЭМ!$D$10+'СЕТ СН'!$H$5-'СЕТ СН'!$H$21</f>
        <v>3556.6683320900001</v>
      </c>
      <c r="O100" s="36">
        <f>SUMIFS(СВЦЭМ!$D$39:$D$782,СВЦЭМ!$A$39:$A$782,$A100,СВЦЭМ!$B$39:$B$782,O$83)+'СЕТ СН'!$H$11+СВЦЭМ!$D$10+'СЕТ СН'!$H$5-'СЕТ СН'!$H$21</f>
        <v>3560.4638144400001</v>
      </c>
      <c r="P100" s="36">
        <f>SUMIFS(СВЦЭМ!$D$39:$D$782,СВЦЭМ!$A$39:$A$782,$A100,СВЦЭМ!$B$39:$B$782,P$83)+'СЕТ СН'!$H$11+СВЦЭМ!$D$10+'СЕТ СН'!$H$5-'СЕТ СН'!$H$21</f>
        <v>3590.8761511900002</v>
      </c>
      <c r="Q100" s="36">
        <f>SUMIFS(СВЦЭМ!$D$39:$D$782,СВЦЭМ!$A$39:$A$782,$A100,СВЦЭМ!$B$39:$B$782,Q$83)+'СЕТ СН'!$H$11+СВЦЭМ!$D$10+'СЕТ СН'!$H$5-'СЕТ СН'!$H$21</f>
        <v>3603.26446446</v>
      </c>
      <c r="R100" s="36">
        <f>SUMIFS(СВЦЭМ!$D$39:$D$782,СВЦЭМ!$A$39:$A$782,$A100,СВЦЭМ!$B$39:$B$782,R$83)+'СЕТ СН'!$H$11+СВЦЭМ!$D$10+'СЕТ СН'!$H$5-'СЕТ СН'!$H$21</f>
        <v>3596.8876615099998</v>
      </c>
      <c r="S100" s="36">
        <f>SUMIFS(СВЦЭМ!$D$39:$D$782,СВЦЭМ!$A$39:$A$782,$A100,СВЦЭМ!$B$39:$B$782,S$83)+'СЕТ СН'!$H$11+СВЦЭМ!$D$10+'СЕТ СН'!$H$5-'СЕТ СН'!$H$21</f>
        <v>3564.08303372</v>
      </c>
      <c r="T100" s="36">
        <f>SUMIFS(СВЦЭМ!$D$39:$D$782,СВЦЭМ!$A$39:$A$782,$A100,СВЦЭМ!$B$39:$B$782,T$83)+'СЕТ СН'!$H$11+СВЦЭМ!$D$10+'СЕТ СН'!$H$5-'СЕТ СН'!$H$21</f>
        <v>3549.0608689700002</v>
      </c>
      <c r="U100" s="36">
        <f>SUMIFS(СВЦЭМ!$D$39:$D$782,СВЦЭМ!$A$39:$A$782,$A100,СВЦЭМ!$B$39:$B$782,U$83)+'СЕТ СН'!$H$11+СВЦЭМ!$D$10+'СЕТ СН'!$H$5-'СЕТ СН'!$H$21</f>
        <v>3536.0589556899999</v>
      </c>
      <c r="V100" s="36">
        <f>SUMIFS(СВЦЭМ!$D$39:$D$782,СВЦЭМ!$A$39:$A$782,$A100,СВЦЭМ!$B$39:$B$782,V$83)+'СЕТ СН'!$H$11+СВЦЭМ!$D$10+'СЕТ СН'!$H$5-'СЕТ СН'!$H$21</f>
        <v>3546.2693481300003</v>
      </c>
      <c r="W100" s="36">
        <f>SUMIFS(СВЦЭМ!$D$39:$D$782,СВЦЭМ!$A$39:$A$782,$A100,СВЦЭМ!$B$39:$B$782,W$83)+'СЕТ СН'!$H$11+СВЦЭМ!$D$10+'СЕТ СН'!$H$5-'СЕТ СН'!$H$21</f>
        <v>3538.6669512600001</v>
      </c>
      <c r="X100" s="36">
        <f>SUMIFS(СВЦЭМ!$D$39:$D$782,СВЦЭМ!$A$39:$A$782,$A100,СВЦЭМ!$B$39:$B$782,X$83)+'СЕТ СН'!$H$11+СВЦЭМ!$D$10+'СЕТ СН'!$H$5-'СЕТ СН'!$H$21</f>
        <v>3528.7301203699999</v>
      </c>
      <c r="Y100" s="36">
        <f>SUMIFS(СВЦЭМ!$D$39:$D$782,СВЦЭМ!$A$39:$A$782,$A100,СВЦЭМ!$B$39:$B$782,Y$83)+'СЕТ СН'!$H$11+СВЦЭМ!$D$10+'СЕТ СН'!$H$5-'СЕТ СН'!$H$21</f>
        <v>3563.14513592</v>
      </c>
    </row>
    <row r="101" spans="1:25" ht="15.75" x14ac:dyDescent="0.2">
      <c r="A101" s="35">
        <f t="shared" si="2"/>
        <v>44457</v>
      </c>
      <c r="B101" s="36">
        <f>SUMIFS(СВЦЭМ!$D$39:$D$782,СВЦЭМ!$A$39:$A$782,$A101,СВЦЭМ!$B$39:$B$782,B$83)+'СЕТ СН'!$H$11+СВЦЭМ!$D$10+'СЕТ СН'!$H$5-'СЕТ СН'!$H$21</f>
        <v>3581.8136235399998</v>
      </c>
      <c r="C101" s="36">
        <f>SUMIFS(СВЦЭМ!$D$39:$D$782,СВЦЭМ!$A$39:$A$782,$A101,СВЦЭМ!$B$39:$B$782,C$83)+'СЕТ СН'!$H$11+СВЦЭМ!$D$10+'СЕТ СН'!$H$5-'СЕТ СН'!$H$21</f>
        <v>3620.76776698</v>
      </c>
      <c r="D101" s="36">
        <f>SUMIFS(СВЦЭМ!$D$39:$D$782,СВЦЭМ!$A$39:$A$782,$A101,СВЦЭМ!$B$39:$B$782,D$83)+'СЕТ СН'!$H$11+СВЦЭМ!$D$10+'СЕТ СН'!$H$5-'СЕТ СН'!$H$21</f>
        <v>3688.9314282400001</v>
      </c>
      <c r="E101" s="36">
        <f>SUMIFS(СВЦЭМ!$D$39:$D$782,СВЦЭМ!$A$39:$A$782,$A101,СВЦЭМ!$B$39:$B$782,E$83)+'СЕТ СН'!$H$11+СВЦЭМ!$D$10+'СЕТ СН'!$H$5-'СЕТ СН'!$H$21</f>
        <v>3711.7525190699998</v>
      </c>
      <c r="F101" s="36">
        <f>SUMIFS(СВЦЭМ!$D$39:$D$782,СВЦЭМ!$A$39:$A$782,$A101,СВЦЭМ!$B$39:$B$782,F$83)+'СЕТ СН'!$H$11+СВЦЭМ!$D$10+'СЕТ СН'!$H$5-'СЕТ СН'!$H$21</f>
        <v>3706.8043693700001</v>
      </c>
      <c r="G101" s="36">
        <f>SUMIFS(СВЦЭМ!$D$39:$D$782,СВЦЭМ!$A$39:$A$782,$A101,СВЦЭМ!$B$39:$B$782,G$83)+'СЕТ СН'!$H$11+СВЦЭМ!$D$10+'СЕТ СН'!$H$5-'СЕТ СН'!$H$21</f>
        <v>3704.59478236</v>
      </c>
      <c r="H101" s="36">
        <f>SUMIFS(СВЦЭМ!$D$39:$D$782,СВЦЭМ!$A$39:$A$782,$A101,СВЦЭМ!$B$39:$B$782,H$83)+'СЕТ СН'!$H$11+СВЦЭМ!$D$10+'СЕТ СН'!$H$5-'СЕТ СН'!$H$21</f>
        <v>3685.37847104</v>
      </c>
      <c r="I101" s="36">
        <f>SUMIFS(СВЦЭМ!$D$39:$D$782,СВЦЭМ!$A$39:$A$782,$A101,СВЦЭМ!$B$39:$B$782,I$83)+'СЕТ СН'!$H$11+СВЦЭМ!$D$10+'СЕТ СН'!$H$5-'СЕТ СН'!$H$21</f>
        <v>3593.8736566400003</v>
      </c>
      <c r="J101" s="36">
        <f>SUMIFS(СВЦЭМ!$D$39:$D$782,СВЦЭМ!$A$39:$A$782,$A101,СВЦЭМ!$B$39:$B$782,J$83)+'СЕТ СН'!$H$11+СВЦЭМ!$D$10+'СЕТ СН'!$H$5-'СЕТ СН'!$H$21</f>
        <v>3541.0272678299998</v>
      </c>
      <c r="K101" s="36">
        <f>SUMIFS(СВЦЭМ!$D$39:$D$782,СВЦЭМ!$A$39:$A$782,$A101,СВЦЭМ!$B$39:$B$782,K$83)+'СЕТ СН'!$H$11+СВЦЭМ!$D$10+'СЕТ СН'!$H$5-'СЕТ СН'!$H$21</f>
        <v>3497.2532656100002</v>
      </c>
      <c r="L101" s="36">
        <f>SUMIFS(СВЦЭМ!$D$39:$D$782,СВЦЭМ!$A$39:$A$782,$A101,СВЦЭМ!$B$39:$B$782,L$83)+'СЕТ СН'!$H$11+СВЦЭМ!$D$10+'СЕТ СН'!$H$5-'СЕТ СН'!$H$21</f>
        <v>3497.4174497100003</v>
      </c>
      <c r="M101" s="36">
        <f>SUMIFS(СВЦЭМ!$D$39:$D$782,СВЦЭМ!$A$39:$A$782,$A101,СВЦЭМ!$B$39:$B$782,M$83)+'СЕТ СН'!$H$11+СВЦЭМ!$D$10+'СЕТ СН'!$H$5-'СЕТ СН'!$H$21</f>
        <v>3495.7467397599999</v>
      </c>
      <c r="N101" s="36">
        <f>SUMIFS(СВЦЭМ!$D$39:$D$782,СВЦЭМ!$A$39:$A$782,$A101,СВЦЭМ!$B$39:$B$782,N$83)+'СЕТ СН'!$H$11+СВЦЭМ!$D$10+'СЕТ СН'!$H$5-'СЕТ СН'!$H$21</f>
        <v>3517.9074167999997</v>
      </c>
      <c r="O101" s="36">
        <f>SUMIFS(СВЦЭМ!$D$39:$D$782,СВЦЭМ!$A$39:$A$782,$A101,СВЦЭМ!$B$39:$B$782,O$83)+'СЕТ СН'!$H$11+СВЦЭМ!$D$10+'СЕТ СН'!$H$5-'СЕТ СН'!$H$21</f>
        <v>3554.7055791000003</v>
      </c>
      <c r="P101" s="36">
        <f>SUMIFS(СВЦЭМ!$D$39:$D$782,СВЦЭМ!$A$39:$A$782,$A101,СВЦЭМ!$B$39:$B$782,P$83)+'СЕТ СН'!$H$11+СВЦЭМ!$D$10+'СЕТ СН'!$H$5-'СЕТ СН'!$H$21</f>
        <v>3574.4003856600002</v>
      </c>
      <c r="Q101" s="36">
        <f>SUMIFS(СВЦЭМ!$D$39:$D$782,СВЦЭМ!$A$39:$A$782,$A101,СВЦЭМ!$B$39:$B$782,Q$83)+'СЕТ СН'!$H$11+СВЦЭМ!$D$10+'СЕТ СН'!$H$5-'СЕТ СН'!$H$21</f>
        <v>3575.11642265</v>
      </c>
      <c r="R101" s="36">
        <f>SUMIFS(СВЦЭМ!$D$39:$D$782,СВЦЭМ!$A$39:$A$782,$A101,СВЦЭМ!$B$39:$B$782,R$83)+'СЕТ СН'!$H$11+СВЦЭМ!$D$10+'СЕТ СН'!$H$5-'СЕТ СН'!$H$21</f>
        <v>3568.6537698800003</v>
      </c>
      <c r="S101" s="36">
        <f>SUMIFS(СВЦЭМ!$D$39:$D$782,СВЦЭМ!$A$39:$A$782,$A101,СВЦЭМ!$B$39:$B$782,S$83)+'СЕТ СН'!$H$11+СВЦЭМ!$D$10+'СЕТ СН'!$H$5-'СЕТ СН'!$H$21</f>
        <v>3555.3804622500002</v>
      </c>
      <c r="T101" s="36">
        <f>SUMIFS(СВЦЭМ!$D$39:$D$782,СВЦЭМ!$A$39:$A$782,$A101,СВЦЭМ!$B$39:$B$782,T$83)+'СЕТ СН'!$H$11+СВЦЭМ!$D$10+'СЕТ СН'!$H$5-'СЕТ СН'!$H$21</f>
        <v>3518.0950557599999</v>
      </c>
      <c r="U101" s="36">
        <f>SUMIFS(СВЦЭМ!$D$39:$D$782,СВЦЭМ!$A$39:$A$782,$A101,СВЦЭМ!$B$39:$B$782,U$83)+'СЕТ СН'!$H$11+СВЦЭМ!$D$10+'СЕТ СН'!$H$5-'СЕТ СН'!$H$21</f>
        <v>3466.2447590299998</v>
      </c>
      <c r="V101" s="36">
        <f>SUMIFS(СВЦЭМ!$D$39:$D$782,СВЦЭМ!$A$39:$A$782,$A101,СВЦЭМ!$B$39:$B$782,V$83)+'СЕТ СН'!$H$11+СВЦЭМ!$D$10+'СЕТ СН'!$H$5-'СЕТ СН'!$H$21</f>
        <v>3446.0618037099998</v>
      </c>
      <c r="W101" s="36">
        <f>SUMIFS(СВЦЭМ!$D$39:$D$782,СВЦЭМ!$A$39:$A$782,$A101,СВЦЭМ!$B$39:$B$782,W$83)+'СЕТ СН'!$H$11+СВЦЭМ!$D$10+'СЕТ СН'!$H$5-'СЕТ СН'!$H$21</f>
        <v>3439.7655496100001</v>
      </c>
      <c r="X101" s="36">
        <f>SUMIFS(СВЦЭМ!$D$39:$D$782,СВЦЭМ!$A$39:$A$782,$A101,СВЦЭМ!$B$39:$B$782,X$83)+'СЕТ СН'!$H$11+СВЦЭМ!$D$10+'СЕТ СН'!$H$5-'СЕТ СН'!$H$21</f>
        <v>3489.83993908</v>
      </c>
      <c r="Y101" s="36">
        <f>SUMIFS(СВЦЭМ!$D$39:$D$782,СВЦЭМ!$A$39:$A$782,$A101,СВЦЭМ!$B$39:$B$782,Y$83)+'СЕТ СН'!$H$11+СВЦЭМ!$D$10+'СЕТ СН'!$H$5-'СЕТ СН'!$H$21</f>
        <v>3518.4287931399999</v>
      </c>
    </row>
    <row r="102" spans="1:25" ht="15.75" x14ac:dyDescent="0.2">
      <c r="A102" s="35">
        <f t="shared" si="2"/>
        <v>44458</v>
      </c>
      <c r="B102" s="36">
        <f>SUMIFS(СВЦЭМ!$D$39:$D$782,СВЦЭМ!$A$39:$A$782,$A102,СВЦЭМ!$B$39:$B$782,B$83)+'СЕТ СН'!$H$11+СВЦЭМ!$D$10+'СЕТ СН'!$H$5-'СЕТ СН'!$H$21</f>
        <v>3543.9651317500002</v>
      </c>
      <c r="C102" s="36">
        <f>SUMIFS(СВЦЭМ!$D$39:$D$782,СВЦЭМ!$A$39:$A$782,$A102,СВЦЭМ!$B$39:$B$782,C$83)+'СЕТ СН'!$H$11+СВЦЭМ!$D$10+'СЕТ СН'!$H$5-'СЕТ СН'!$H$21</f>
        <v>3589.4445089599999</v>
      </c>
      <c r="D102" s="36">
        <f>SUMIFS(СВЦЭМ!$D$39:$D$782,СВЦЭМ!$A$39:$A$782,$A102,СВЦЭМ!$B$39:$B$782,D$83)+'СЕТ СН'!$H$11+СВЦЭМ!$D$10+'СЕТ СН'!$H$5-'СЕТ СН'!$H$21</f>
        <v>3647.3915217499998</v>
      </c>
      <c r="E102" s="36">
        <f>SUMIFS(СВЦЭМ!$D$39:$D$782,СВЦЭМ!$A$39:$A$782,$A102,СВЦЭМ!$B$39:$B$782,E$83)+'СЕТ СН'!$H$11+СВЦЭМ!$D$10+'СЕТ СН'!$H$5-'СЕТ СН'!$H$21</f>
        <v>3672.30239527</v>
      </c>
      <c r="F102" s="36">
        <f>SUMIFS(СВЦЭМ!$D$39:$D$782,СВЦЭМ!$A$39:$A$782,$A102,СВЦЭМ!$B$39:$B$782,F$83)+'СЕТ СН'!$H$11+СВЦЭМ!$D$10+'СЕТ СН'!$H$5-'СЕТ СН'!$H$21</f>
        <v>3674.4407033799998</v>
      </c>
      <c r="G102" s="36">
        <f>SUMIFS(СВЦЭМ!$D$39:$D$782,СВЦЭМ!$A$39:$A$782,$A102,СВЦЭМ!$B$39:$B$782,G$83)+'СЕТ СН'!$H$11+СВЦЭМ!$D$10+'СЕТ СН'!$H$5-'СЕТ СН'!$H$21</f>
        <v>3666.2300411199999</v>
      </c>
      <c r="H102" s="36">
        <f>SUMIFS(СВЦЭМ!$D$39:$D$782,СВЦЭМ!$A$39:$A$782,$A102,СВЦЭМ!$B$39:$B$782,H$83)+'СЕТ СН'!$H$11+СВЦЭМ!$D$10+'СЕТ СН'!$H$5-'СЕТ СН'!$H$21</f>
        <v>3631.8937117999999</v>
      </c>
      <c r="I102" s="36">
        <f>SUMIFS(СВЦЭМ!$D$39:$D$782,СВЦЭМ!$A$39:$A$782,$A102,СВЦЭМ!$B$39:$B$782,I$83)+'СЕТ СН'!$H$11+СВЦЭМ!$D$10+'СЕТ СН'!$H$5-'СЕТ СН'!$H$21</f>
        <v>3572.3735412800002</v>
      </c>
      <c r="J102" s="36">
        <f>SUMIFS(СВЦЭМ!$D$39:$D$782,СВЦЭМ!$A$39:$A$782,$A102,СВЦЭМ!$B$39:$B$782,J$83)+'СЕТ СН'!$H$11+СВЦЭМ!$D$10+'СЕТ СН'!$H$5-'СЕТ СН'!$H$21</f>
        <v>3543.4538197399997</v>
      </c>
      <c r="K102" s="36">
        <f>SUMIFS(СВЦЭМ!$D$39:$D$782,СВЦЭМ!$A$39:$A$782,$A102,СВЦЭМ!$B$39:$B$782,K$83)+'СЕТ СН'!$H$11+СВЦЭМ!$D$10+'СЕТ СН'!$H$5-'СЕТ СН'!$H$21</f>
        <v>3457.5105659000001</v>
      </c>
      <c r="L102" s="36">
        <f>SUMIFS(СВЦЭМ!$D$39:$D$782,СВЦЭМ!$A$39:$A$782,$A102,СВЦЭМ!$B$39:$B$782,L$83)+'СЕТ СН'!$H$11+СВЦЭМ!$D$10+'СЕТ СН'!$H$5-'СЕТ СН'!$H$21</f>
        <v>3454.89522803</v>
      </c>
      <c r="M102" s="36">
        <f>SUMIFS(СВЦЭМ!$D$39:$D$782,СВЦЭМ!$A$39:$A$782,$A102,СВЦЭМ!$B$39:$B$782,M$83)+'СЕТ СН'!$H$11+СВЦЭМ!$D$10+'СЕТ СН'!$H$5-'СЕТ СН'!$H$21</f>
        <v>3458.186005</v>
      </c>
      <c r="N102" s="36">
        <f>SUMIFS(СВЦЭМ!$D$39:$D$782,СВЦЭМ!$A$39:$A$782,$A102,СВЦЭМ!$B$39:$B$782,N$83)+'СЕТ СН'!$H$11+СВЦЭМ!$D$10+'СЕТ СН'!$H$5-'СЕТ СН'!$H$21</f>
        <v>3464.1251125999997</v>
      </c>
      <c r="O102" s="36">
        <f>SUMIFS(СВЦЭМ!$D$39:$D$782,СВЦЭМ!$A$39:$A$782,$A102,СВЦЭМ!$B$39:$B$782,O$83)+'СЕТ СН'!$H$11+СВЦЭМ!$D$10+'СЕТ СН'!$H$5-'СЕТ СН'!$H$21</f>
        <v>3493.5383937199999</v>
      </c>
      <c r="P102" s="36">
        <f>SUMIFS(СВЦЭМ!$D$39:$D$782,СВЦЭМ!$A$39:$A$782,$A102,СВЦЭМ!$B$39:$B$782,P$83)+'СЕТ СН'!$H$11+СВЦЭМ!$D$10+'СЕТ СН'!$H$5-'СЕТ СН'!$H$21</f>
        <v>3538.3079602899998</v>
      </c>
      <c r="Q102" s="36">
        <f>SUMIFS(СВЦЭМ!$D$39:$D$782,СВЦЭМ!$A$39:$A$782,$A102,СВЦЭМ!$B$39:$B$782,Q$83)+'СЕТ СН'!$H$11+СВЦЭМ!$D$10+'СЕТ СН'!$H$5-'СЕТ СН'!$H$21</f>
        <v>3543.7396101599998</v>
      </c>
      <c r="R102" s="36">
        <f>SUMIFS(СВЦЭМ!$D$39:$D$782,СВЦЭМ!$A$39:$A$782,$A102,СВЦЭМ!$B$39:$B$782,R$83)+'СЕТ СН'!$H$11+СВЦЭМ!$D$10+'СЕТ СН'!$H$5-'СЕТ СН'!$H$21</f>
        <v>3533.2828610799997</v>
      </c>
      <c r="S102" s="36">
        <f>SUMIFS(СВЦЭМ!$D$39:$D$782,СВЦЭМ!$A$39:$A$782,$A102,СВЦЭМ!$B$39:$B$782,S$83)+'СЕТ СН'!$H$11+СВЦЭМ!$D$10+'СЕТ СН'!$H$5-'СЕТ СН'!$H$21</f>
        <v>3528.19610822</v>
      </c>
      <c r="T102" s="36">
        <f>SUMIFS(СВЦЭМ!$D$39:$D$782,СВЦЭМ!$A$39:$A$782,$A102,СВЦЭМ!$B$39:$B$782,T$83)+'СЕТ СН'!$H$11+СВЦЭМ!$D$10+'СЕТ СН'!$H$5-'СЕТ СН'!$H$21</f>
        <v>3564.9809558699999</v>
      </c>
      <c r="U102" s="36">
        <f>SUMIFS(СВЦЭМ!$D$39:$D$782,СВЦЭМ!$A$39:$A$782,$A102,СВЦЭМ!$B$39:$B$782,U$83)+'СЕТ СН'!$H$11+СВЦЭМ!$D$10+'СЕТ СН'!$H$5-'СЕТ СН'!$H$21</f>
        <v>3508.3784106200001</v>
      </c>
      <c r="V102" s="36">
        <f>SUMIFS(СВЦЭМ!$D$39:$D$782,СВЦЭМ!$A$39:$A$782,$A102,СВЦЭМ!$B$39:$B$782,V$83)+'СЕТ СН'!$H$11+СВЦЭМ!$D$10+'СЕТ СН'!$H$5-'СЕТ СН'!$H$21</f>
        <v>3497.7585358000001</v>
      </c>
      <c r="W102" s="36">
        <f>SUMIFS(СВЦЭМ!$D$39:$D$782,СВЦЭМ!$A$39:$A$782,$A102,СВЦЭМ!$B$39:$B$782,W$83)+'СЕТ СН'!$H$11+СВЦЭМ!$D$10+'СЕТ СН'!$H$5-'СЕТ СН'!$H$21</f>
        <v>3499.2604988200001</v>
      </c>
      <c r="X102" s="36">
        <f>SUMIFS(СВЦЭМ!$D$39:$D$782,СВЦЭМ!$A$39:$A$782,$A102,СВЦЭМ!$B$39:$B$782,X$83)+'СЕТ СН'!$H$11+СВЦЭМ!$D$10+'СЕТ СН'!$H$5-'СЕТ СН'!$H$21</f>
        <v>3519.9304969</v>
      </c>
      <c r="Y102" s="36">
        <f>SUMIFS(СВЦЭМ!$D$39:$D$782,СВЦЭМ!$A$39:$A$782,$A102,СВЦЭМ!$B$39:$B$782,Y$83)+'СЕТ СН'!$H$11+СВЦЭМ!$D$10+'СЕТ СН'!$H$5-'СЕТ СН'!$H$21</f>
        <v>3555.6846361299999</v>
      </c>
    </row>
    <row r="103" spans="1:25" ht="15.75" x14ac:dyDescent="0.2">
      <c r="A103" s="35">
        <f t="shared" si="2"/>
        <v>44459</v>
      </c>
      <c r="B103" s="36">
        <f>SUMIFS(СВЦЭМ!$D$39:$D$782,СВЦЭМ!$A$39:$A$782,$A103,СВЦЭМ!$B$39:$B$782,B$83)+'СЕТ СН'!$H$11+СВЦЭМ!$D$10+'СЕТ СН'!$H$5-'СЕТ СН'!$H$21</f>
        <v>3516.7326177599998</v>
      </c>
      <c r="C103" s="36">
        <f>SUMIFS(СВЦЭМ!$D$39:$D$782,СВЦЭМ!$A$39:$A$782,$A103,СВЦЭМ!$B$39:$B$782,C$83)+'СЕТ СН'!$H$11+СВЦЭМ!$D$10+'СЕТ СН'!$H$5-'СЕТ СН'!$H$21</f>
        <v>3599.2807918200001</v>
      </c>
      <c r="D103" s="36">
        <f>SUMIFS(СВЦЭМ!$D$39:$D$782,СВЦЭМ!$A$39:$A$782,$A103,СВЦЭМ!$B$39:$B$782,D$83)+'СЕТ СН'!$H$11+СВЦЭМ!$D$10+'СЕТ СН'!$H$5-'СЕТ СН'!$H$21</f>
        <v>3647.7508279899998</v>
      </c>
      <c r="E103" s="36">
        <f>SUMIFS(СВЦЭМ!$D$39:$D$782,СВЦЭМ!$A$39:$A$782,$A103,СВЦЭМ!$B$39:$B$782,E$83)+'СЕТ СН'!$H$11+СВЦЭМ!$D$10+'СЕТ СН'!$H$5-'СЕТ СН'!$H$21</f>
        <v>3666.1139490300002</v>
      </c>
      <c r="F103" s="36">
        <f>SUMIFS(СВЦЭМ!$D$39:$D$782,СВЦЭМ!$A$39:$A$782,$A103,СВЦЭМ!$B$39:$B$782,F$83)+'СЕТ СН'!$H$11+СВЦЭМ!$D$10+'СЕТ СН'!$H$5-'СЕТ СН'!$H$21</f>
        <v>3675.7850047900001</v>
      </c>
      <c r="G103" s="36">
        <f>SUMIFS(СВЦЭМ!$D$39:$D$782,СВЦЭМ!$A$39:$A$782,$A103,СВЦЭМ!$B$39:$B$782,G$83)+'СЕТ СН'!$H$11+СВЦЭМ!$D$10+'СЕТ СН'!$H$5-'СЕТ СН'!$H$21</f>
        <v>3660.2946138799998</v>
      </c>
      <c r="H103" s="36">
        <f>SUMIFS(СВЦЭМ!$D$39:$D$782,СВЦЭМ!$A$39:$A$782,$A103,СВЦЭМ!$B$39:$B$782,H$83)+'СЕТ СН'!$H$11+СВЦЭМ!$D$10+'СЕТ СН'!$H$5-'СЕТ СН'!$H$21</f>
        <v>3611.77547779</v>
      </c>
      <c r="I103" s="36">
        <f>SUMIFS(СВЦЭМ!$D$39:$D$782,СВЦЭМ!$A$39:$A$782,$A103,СВЦЭМ!$B$39:$B$782,I$83)+'СЕТ СН'!$H$11+СВЦЭМ!$D$10+'СЕТ СН'!$H$5-'СЕТ СН'!$H$21</f>
        <v>3567.9533257900002</v>
      </c>
      <c r="J103" s="36">
        <f>SUMIFS(СВЦЭМ!$D$39:$D$782,СВЦЭМ!$A$39:$A$782,$A103,СВЦЭМ!$B$39:$B$782,J$83)+'СЕТ СН'!$H$11+СВЦЭМ!$D$10+'СЕТ СН'!$H$5-'СЕТ СН'!$H$21</f>
        <v>3564.0600078899997</v>
      </c>
      <c r="K103" s="36">
        <f>SUMIFS(СВЦЭМ!$D$39:$D$782,СВЦЭМ!$A$39:$A$782,$A103,СВЦЭМ!$B$39:$B$782,K$83)+'СЕТ СН'!$H$11+СВЦЭМ!$D$10+'СЕТ СН'!$H$5-'СЕТ СН'!$H$21</f>
        <v>3560.37107251</v>
      </c>
      <c r="L103" s="36">
        <f>SUMIFS(СВЦЭМ!$D$39:$D$782,СВЦЭМ!$A$39:$A$782,$A103,СВЦЭМ!$B$39:$B$782,L$83)+'СЕТ СН'!$H$11+СВЦЭМ!$D$10+'СЕТ СН'!$H$5-'СЕТ СН'!$H$21</f>
        <v>3541.1332332800002</v>
      </c>
      <c r="M103" s="36">
        <f>SUMIFS(СВЦЭМ!$D$39:$D$782,СВЦЭМ!$A$39:$A$782,$A103,СВЦЭМ!$B$39:$B$782,M$83)+'СЕТ СН'!$H$11+СВЦЭМ!$D$10+'СЕТ СН'!$H$5-'СЕТ СН'!$H$21</f>
        <v>3539.0892961700001</v>
      </c>
      <c r="N103" s="36">
        <f>SUMIFS(СВЦЭМ!$D$39:$D$782,СВЦЭМ!$A$39:$A$782,$A103,СВЦЭМ!$B$39:$B$782,N$83)+'СЕТ СН'!$H$11+СВЦЭМ!$D$10+'СЕТ СН'!$H$5-'СЕТ СН'!$H$21</f>
        <v>3555.3218487700001</v>
      </c>
      <c r="O103" s="36">
        <f>SUMIFS(СВЦЭМ!$D$39:$D$782,СВЦЭМ!$A$39:$A$782,$A103,СВЦЭМ!$B$39:$B$782,O$83)+'СЕТ СН'!$H$11+СВЦЭМ!$D$10+'СЕТ СН'!$H$5-'СЕТ СН'!$H$21</f>
        <v>3582.2763350999999</v>
      </c>
      <c r="P103" s="36">
        <f>SUMIFS(СВЦЭМ!$D$39:$D$782,СВЦЭМ!$A$39:$A$782,$A103,СВЦЭМ!$B$39:$B$782,P$83)+'СЕТ СН'!$H$11+СВЦЭМ!$D$10+'СЕТ СН'!$H$5-'СЕТ СН'!$H$21</f>
        <v>3612.6931267</v>
      </c>
      <c r="Q103" s="36">
        <f>SUMIFS(СВЦЭМ!$D$39:$D$782,СВЦЭМ!$A$39:$A$782,$A103,СВЦЭМ!$B$39:$B$782,Q$83)+'СЕТ СН'!$H$11+СВЦЭМ!$D$10+'СЕТ СН'!$H$5-'СЕТ СН'!$H$21</f>
        <v>3615.7062940699998</v>
      </c>
      <c r="R103" s="36">
        <f>SUMIFS(СВЦЭМ!$D$39:$D$782,СВЦЭМ!$A$39:$A$782,$A103,СВЦЭМ!$B$39:$B$782,R$83)+'СЕТ СН'!$H$11+СВЦЭМ!$D$10+'СЕТ СН'!$H$5-'СЕТ СН'!$H$21</f>
        <v>3598.1234516700001</v>
      </c>
      <c r="S103" s="36">
        <f>SUMIFS(СВЦЭМ!$D$39:$D$782,СВЦЭМ!$A$39:$A$782,$A103,СВЦЭМ!$B$39:$B$782,S$83)+'СЕТ СН'!$H$11+СВЦЭМ!$D$10+'СЕТ СН'!$H$5-'СЕТ СН'!$H$21</f>
        <v>3585.9295455000001</v>
      </c>
      <c r="T103" s="36">
        <f>SUMIFS(СВЦЭМ!$D$39:$D$782,СВЦЭМ!$A$39:$A$782,$A103,СВЦЭМ!$B$39:$B$782,T$83)+'СЕТ СН'!$H$11+СВЦЭМ!$D$10+'СЕТ СН'!$H$5-'СЕТ СН'!$H$21</f>
        <v>3572.8186679199998</v>
      </c>
      <c r="U103" s="36">
        <f>SUMIFS(СВЦЭМ!$D$39:$D$782,СВЦЭМ!$A$39:$A$782,$A103,СВЦЭМ!$B$39:$B$782,U$83)+'СЕТ СН'!$H$11+СВЦЭМ!$D$10+'СЕТ СН'!$H$5-'СЕТ СН'!$H$21</f>
        <v>3592.3786848499999</v>
      </c>
      <c r="V103" s="36">
        <f>SUMIFS(СВЦЭМ!$D$39:$D$782,СВЦЭМ!$A$39:$A$782,$A103,СВЦЭМ!$B$39:$B$782,V$83)+'СЕТ СН'!$H$11+СВЦЭМ!$D$10+'СЕТ СН'!$H$5-'СЕТ СН'!$H$21</f>
        <v>3551.4499705200001</v>
      </c>
      <c r="W103" s="36">
        <f>SUMIFS(СВЦЭМ!$D$39:$D$782,СВЦЭМ!$A$39:$A$782,$A103,СВЦЭМ!$B$39:$B$782,W$83)+'СЕТ СН'!$H$11+СВЦЭМ!$D$10+'СЕТ СН'!$H$5-'СЕТ СН'!$H$21</f>
        <v>3540.6935651700001</v>
      </c>
      <c r="X103" s="36">
        <f>SUMIFS(СВЦЭМ!$D$39:$D$782,СВЦЭМ!$A$39:$A$782,$A103,СВЦЭМ!$B$39:$B$782,X$83)+'СЕТ СН'!$H$11+СВЦЭМ!$D$10+'СЕТ СН'!$H$5-'СЕТ СН'!$H$21</f>
        <v>3569.3307738399999</v>
      </c>
      <c r="Y103" s="36">
        <f>SUMIFS(СВЦЭМ!$D$39:$D$782,СВЦЭМ!$A$39:$A$782,$A103,СВЦЭМ!$B$39:$B$782,Y$83)+'СЕТ СН'!$H$11+СВЦЭМ!$D$10+'СЕТ СН'!$H$5-'СЕТ СН'!$H$21</f>
        <v>3544.8086190399999</v>
      </c>
    </row>
    <row r="104" spans="1:25" ht="15.75" x14ac:dyDescent="0.2">
      <c r="A104" s="35">
        <f t="shared" si="2"/>
        <v>44460</v>
      </c>
      <c r="B104" s="36">
        <f>SUMIFS(СВЦЭМ!$D$39:$D$782,СВЦЭМ!$A$39:$A$782,$A104,СВЦЭМ!$B$39:$B$782,B$83)+'СЕТ СН'!$H$11+СВЦЭМ!$D$10+'СЕТ СН'!$H$5-'СЕТ СН'!$H$21</f>
        <v>3611.8280479300001</v>
      </c>
      <c r="C104" s="36">
        <f>SUMIFS(СВЦЭМ!$D$39:$D$782,СВЦЭМ!$A$39:$A$782,$A104,СВЦЭМ!$B$39:$B$782,C$83)+'СЕТ СН'!$H$11+СВЦЭМ!$D$10+'СЕТ СН'!$H$5-'СЕТ СН'!$H$21</f>
        <v>3681.63759484</v>
      </c>
      <c r="D104" s="36">
        <f>SUMIFS(СВЦЭМ!$D$39:$D$782,СВЦЭМ!$A$39:$A$782,$A104,СВЦЭМ!$B$39:$B$782,D$83)+'СЕТ СН'!$H$11+СВЦЭМ!$D$10+'СЕТ СН'!$H$5-'СЕТ СН'!$H$21</f>
        <v>3708.76821561</v>
      </c>
      <c r="E104" s="36">
        <f>SUMIFS(СВЦЭМ!$D$39:$D$782,СВЦЭМ!$A$39:$A$782,$A104,СВЦЭМ!$B$39:$B$782,E$83)+'СЕТ СН'!$H$11+СВЦЭМ!$D$10+'СЕТ СН'!$H$5-'СЕТ СН'!$H$21</f>
        <v>3723.2474898999999</v>
      </c>
      <c r="F104" s="36">
        <f>SUMIFS(СВЦЭМ!$D$39:$D$782,СВЦЭМ!$A$39:$A$782,$A104,СВЦЭМ!$B$39:$B$782,F$83)+'СЕТ СН'!$H$11+СВЦЭМ!$D$10+'СЕТ СН'!$H$5-'СЕТ СН'!$H$21</f>
        <v>3721.7302130899998</v>
      </c>
      <c r="G104" s="36">
        <f>SUMIFS(СВЦЭМ!$D$39:$D$782,СВЦЭМ!$A$39:$A$782,$A104,СВЦЭМ!$B$39:$B$782,G$83)+'СЕТ СН'!$H$11+СВЦЭМ!$D$10+'СЕТ СН'!$H$5-'СЕТ СН'!$H$21</f>
        <v>3695.2275436800001</v>
      </c>
      <c r="H104" s="36">
        <f>SUMIFS(СВЦЭМ!$D$39:$D$782,СВЦЭМ!$A$39:$A$782,$A104,СВЦЭМ!$B$39:$B$782,H$83)+'СЕТ СН'!$H$11+СВЦЭМ!$D$10+'СЕТ СН'!$H$5-'СЕТ СН'!$H$21</f>
        <v>3640.0584397000002</v>
      </c>
      <c r="I104" s="36">
        <f>SUMIFS(СВЦЭМ!$D$39:$D$782,СВЦЭМ!$A$39:$A$782,$A104,СВЦЭМ!$B$39:$B$782,I$83)+'СЕТ СН'!$H$11+СВЦЭМ!$D$10+'СЕТ СН'!$H$5-'СЕТ СН'!$H$21</f>
        <v>3597.04722128</v>
      </c>
      <c r="J104" s="36">
        <f>SUMIFS(СВЦЭМ!$D$39:$D$782,СВЦЭМ!$A$39:$A$782,$A104,СВЦЭМ!$B$39:$B$782,J$83)+'СЕТ СН'!$H$11+СВЦЭМ!$D$10+'СЕТ СН'!$H$5-'СЕТ СН'!$H$21</f>
        <v>3581.1615144299999</v>
      </c>
      <c r="K104" s="36">
        <f>SUMIFS(СВЦЭМ!$D$39:$D$782,СВЦЭМ!$A$39:$A$782,$A104,СВЦЭМ!$B$39:$B$782,K$83)+'СЕТ СН'!$H$11+СВЦЭМ!$D$10+'СЕТ СН'!$H$5-'СЕТ СН'!$H$21</f>
        <v>3562.00178809</v>
      </c>
      <c r="L104" s="36">
        <f>SUMIFS(СВЦЭМ!$D$39:$D$782,СВЦЭМ!$A$39:$A$782,$A104,СВЦЭМ!$B$39:$B$782,L$83)+'СЕТ СН'!$H$11+СВЦЭМ!$D$10+'СЕТ СН'!$H$5-'СЕТ СН'!$H$21</f>
        <v>3542.5708263500001</v>
      </c>
      <c r="M104" s="36">
        <f>SUMIFS(СВЦЭМ!$D$39:$D$782,СВЦЭМ!$A$39:$A$782,$A104,СВЦЭМ!$B$39:$B$782,M$83)+'СЕТ СН'!$H$11+СВЦЭМ!$D$10+'СЕТ СН'!$H$5-'СЕТ СН'!$H$21</f>
        <v>3545.8722983299999</v>
      </c>
      <c r="N104" s="36">
        <f>SUMIFS(СВЦЭМ!$D$39:$D$782,СВЦЭМ!$A$39:$A$782,$A104,СВЦЭМ!$B$39:$B$782,N$83)+'СЕТ СН'!$H$11+СВЦЭМ!$D$10+'СЕТ СН'!$H$5-'СЕТ СН'!$H$21</f>
        <v>3559.3799763799998</v>
      </c>
      <c r="O104" s="36">
        <f>SUMIFS(СВЦЭМ!$D$39:$D$782,СВЦЭМ!$A$39:$A$782,$A104,СВЦЭМ!$B$39:$B$782,O$83)+'СЕТ СН'!$H$11+СВЦЭМ!$D$10+'СЕТ СН'!$H$5-'СЕТ СН'!$H$21</f>
        <v>3569.29993586</v>
      </c>
      <c r="P104" s="36">
        <f>SUMIFS(СВЦЭМ!$D$39:$D$782,СВЦЭМ!$A$39:$A$782,$A104,СВЦЭМ!$B$39:$B$782,P$83)+'СЕТ СН'!$H$11+СВЦЭМ!$D$10+'СЕТ СН'!$H$5-'СЕТ СН'!$H$21</f>
        <v>3601.42775119</v>
      </c>
      <c r="Q104" s="36">
        <f>SUMIFS(СВЦЭМ!$D$39:$D$782,СВЦЭМ!$A$39:$A$782,$A104,СВЦЭМ!$B$39:$B$782,Q$83)+'СЕТ СН'!$H$11+СВЦЭМ!$D$10+'СЕТ СН'!$H$5-'СЕТ СН'!$H$21</f>
        <v>3616.91301974</v>
      </c>
      <c r="R104" s="36">
        <f>SUMIFS(СВЦЭМ!$D$39:$D$782,СВЦЭМ!$A$39:$A$782,$A104,СВЦЭМ!$B$39:$B$782,R$83)+'СЕТ СН'!$H$11+СВЦЭМ!$D$10+'СЕТ СН'!$H$5-'СЕТ СН'!$H$21</f>
        <v>3606.4378949100001</v>
      </c>
      <c r="S104" s="36">
        <f>SUMIFS(СВЦЭМ!$D$39:$D$782,СВЦЭМ!$A$39:$A$782,$A104,СВЦЭМ!$B$39:$B$782,S$83)+'СЕТ СН'!$H$11+СВЦЭМ!$D$10+'СЕТ СН'!$H$5-'СЕТ СН'!$H$21</f>
        <v>3586.0501128599999</v>
      </c>
      <c r="T104" s="36">
        <f>SUMIFS(СВЦЭМ!$D$39:$D$782,СВЦЭМ!$A$39:$A$782,$A104,СВЦЭМ!$B$39:$B$782,T$83)+'СЕТ СН'!$H$11+СВЦЭМ!$D$10+'СЕТ СН'!$H$5-'СЕТ СН'!$H$21</f>
        <v>3566.0075437999999</v>
      </c>
      <c r="U104" s="36">
        <f>SUMIFS(СВЦЭМ!$D$39:$D$782,СВЦЭМ!$A$39:$A$782,$A104,СВЦЭМ!$B$39:$B$782,U$83)+'СЕТ СН'!$H$11+СВЦЭМ!$D$10+'СЕТ СН'!$H$5-'СЕТ СН'!$H$21</f>
        <v>3563.2470293699998</v>
      </c>
      <c r="V104" s="36">
        <f>SUMIFS(СВЦЭМ!$D$39:$D$782,СВЦЭМ!$A$39:$A$782,$A104,СВЦЭМ!$B$39:$B$782,V$83)+'СЕТ СН'!$H$11+СВЦЭМ!$D$10+'СЕТ СН'!$H$5-'СЕТ СН'!$H$21</f>
        <v>3560.9684886300001</v>
      </c>
      <c r="W104" s="36">
        <f>SUMIFS(СВЦЭМ!$D$39:$D$782,СВЦЭМ!$A$39:$A$782,$A104,СВЦЭМ!$B$39:$B$782,W$83)+'СЕТ СН'!$H$11+СВЦЭМ!$D$10+'СЕТ СН'!$H$5-'СЕТ СН'!$H$21</f>
        <v>3554.7602644999997</v>
      </c>
      <c r="X104" s="36">
        <f>SUMIFS(СВЦЭМ!$D$39:$D$782,СВЦЭМ!$A$39:$A$782,$A104,СВЦЭМ!$B$39:$B$782,X$83)+'СЕТ СН'!$H$11+СВЦЭМ!$D$10+'СЕТ СН'!$H$5-'СЕТ СН'!$H$21</f>
        <v>3530.1641410299999</v>
      </c>
      <c r="Y104" s="36">
        <f>SUMIFS(СВЦЭМ!$D$39:$D$782,СВЦЭМ!$A$39:$A$782,$A104,СВЦЭМ!$B$39:$B$782,Y$83)+'СЕТ СН'!$H$11+СВЦЭМ!$D$10+'СЕТ СН'!$H$5-'СЕТ СН'!$H$21</f>
        <v>3527.6938306399998</v>
      </c>
    </row>
    <row r="105" spans="1:25" ht="15.75" x14ac:dyDescent="0.2">
      <c r="A105" s="35">
        <f t="shared" si="2"/>
        <v>44461</v>
      </c>
      <c r="B105" s="36">
        <f>SUMIFS(СВЦЭМ!$D$39:$D$782,СВЦЭМ!$A$39:$A$782,$A105,СВЦЭМ!$B$39:$B$782,B$83)+'СЕТ СН'!$H$11+СВЦЭМ!$D$10+'СЕТ СН'!$H$5-'СЕТ СН'!$H$21</f>
        <v>3604.6194796199998</v>
      </c>
      <c r="C105" s="36">
        <f>SUMIFS(СВЦЭМ!$D$39:$D$782,СВЦЭМ!$A$39:$A$782,$A105,СВЦЭМ!$B$39:$B$782,C$83)+'СЕТ СН'!$H$11+СВЦЭМ!$D$10+'СЕТ СН'!$H$5-'СЕТ СН'!$H$21</f>
        <v>3662.3893093900001</v>
      </c>
      <c r="D105" s="36">
        <f>SUMIFS(СВЦЭМ!$D$39:$D$782,СВЦЭМ!$A$39:$A$782,$A105,СВЦЭМ!$B$39:$B$782,D$83)+'СЕТ СН'!$H$11+СВЦЭМ!$D$10+'СЕТ СН'!$H$5-'СЕТ СН'!$H$21</f>
        <v>3698.46320307</v>
      </c>
      <c r="E105" s="36">
        <f>SUMIFS(СВЦЭМ!$D$39:$D$782,СВЦЭМ!$A$39:$A$782,$A105,СВЦЭМ!$B$39:$B$782,E$83)+'СЕТ СН'!$H$11+СВЦЭМ!$D$10+'СЕТ СН'!$H$5-'СЕТ СН'!$H$21</f>
        <v>3705.5233429199998</v>
      </c>
      <c r="F105" s="36">
        <f>SUMIFS(СВЦЭМ!$D$39:$D$782,СВЦЭМ!$A$39:$A$782,$A105,СВЦЭМ!$B$39:$B$782,F$83)+'СЕТ СН'!$H$11+СВЦЭМ!$D$10+'СЕТ СН'!$H$5-'СЕТ СН'!$H$21</f>
        <v>3708.4159916200001</v>
      </c>
      <c r="G105" s="36">
        <f>SUMIFS(СВЦЭМ!$D$39:$D$782,СВЦЭМ!$A$39:$A$782,$A105,СВЦЭМ!$B$39:$B$782,G$83)+'СЕТ СН'!$H$11+СВЦЭМ!$D$10+'СЕТ СН'!$H$5-'СЕТ СН'!$H$21</f>
        <v>3691.5881671699999</v>
      </c>
      <c r="H105" s="36">
        <f>SUMIFS(СВЦЭМ!$D$39:$D$782,СВЦЭМ!$A$39:$A$782,$A105,СВЦЭМ!$B$39:$B$782,H$83)+'СЕТ СН'!$H$11+СВЦЭМ!$D$10+'СЕТ СН'!$H$5-'СЕТ СН'!$H$21</f>
        <v>3640.5683202499999</v>
      </c>
      <c r="I105" s="36">
        <f>SUMIFS(СВЦЭМ!$D$39:$D$782,СВЦЭМ!$A$39:$A$782,$A105,СВЦЭМ!$B$39:$B$782,I$83)+'СЕТ СН'!$H$11+СВЦЭМ!$D$10+'СЕТ СН'!$H$5-'СЕТ СН'!$H$21</f>
        <v>3578.5718243299998</v>
      </c>
      <c r="J105" s="36">
        <f>SUMIFS(СВЦЭМ!$D$39:$D$782,СВЦЭМ!$A$39:$A$782,$A105,СВЦЭМ!$B$39:$B$782,J$83)+'СЕТ СН'!$H$11+СВЦЭМ!$D$10+'СЕТ СН'!$H$5-'СЕТ СН'!$H$21</f>
        <v>3565.55087297</v>
      </c>
      <c r="K105" s="36">
        <f>SUMIFS(СВЦЭМ!$D$39:$D$782,СВЦЭМ!$A$39:$A$782,$A105,СВЦЭМ!$B$39:$B$782,K$83)+'СЕТ СН'!$H$11+СВЦЭМ!$D$10+'СЕТ СН'!$H$5-'СЕТ СН'!$H$21</f>
        <v>3560.48243211</v>
      </c>
      <c r="L105" s="36">
        <f>SUMIFS(СВЦЭМ!$D$39:$D$782,СВЦЭМ!$A$39:$A$782,$A105,СВЦЭМ!$B$39:$B$782,L$83)+'СЕТ СН'!$H$11+СВЦЭМ!$D$10+'СЕТ СН'!$H$5-'СЕТ СН'!$H$21</f>
        <v>3547.2946989800002</v>
      </c>
      <c r="M105" s="36">
        <f>SUMIFS(СВЦЭМ!$D$39:$D$782,СВЦЭМ!$A$39:$A$782,$A105,СВЦЭМ!$B$39:$B$782,M$83)+'СЕТ СН'!$H$11+СВЦЭМ!$D$10+'СЕТ СН'!$H$5-'СЕТ СН'!$H$21</f>
        <v>3536.9771441499997</v>
      </c>
      <c r="N105" s="36">
        <f>SUMIFS(СВЦЭМ!$D$39:$D$782,СВЦЭМ!$A$39:$A$782,$A105,СВЦЭМ!$B$39:$B$782,N$83)+'СЕТ СН'!$H$11+СВЦЭМ!$D$10+'СЕТ СН'!$H$5-'СЕТ СН'!$H$21</f>
        <v>3550.5260031100001</v>
      </c>
      <c r="O105" s="36">
        <f>SUMIFS(СВЦЭМ!$D$39:$D$782,СВЦЭМ!$A$39:$A$782,$A105,СВЦЭМ!$B$39:$B$782,O$83)+'СЕТ СН'!$H$11+СВЦЭМ!$D$10+'СЕТ СН'!$H$5-'СЕТ СН'!$H$21</f>
        <v>3572.4717214900002</v>
      </c>
      <c r="P105" s="36">
        <f>SUMIFS(СВЦЭМ!$D$39:$D$782,СВЦЭМ!$A$39:$A$782,$A105,СВЦЭМ!$B$39:$B$782,P$83)+'СЕТ СН'!$H$11+СВЦЭМ!$D$10+'СЕТ СН'!$H$5-'СЕТ СН'!$H$21</f>
        <v>3604.4470121099998</v>
      </c>
      <c r="Q105" s="36">
        <f>SUMIFS(СВЦЭМ!$D$39:$D$782,СВЦЭМ!$A$39:$A$782,$A105,СВЦЭМ!$B$39:$B$782,Q$83)+'СЕТ СН'!$H$11+СВЦЭМ!$D$10+'СЕТ СН'!$H$5-'СЕТ СН'!$H$21</f>
        <v>3610.5235649799997</v>
      </c>
      <c r="R105" s="36">
        <f>SUMIFS(СВЦЭМ!$D$39:$D$782,СВЦЭМ!$A$39:$A$782,$A105,СВЦЭМ!$B$39:$B$782,R$83)+'СЕТ СН'!$H$11+СВЦЭМ!$D$10+'СЕТ СН'!$H$5-'СЕТ СН'!$H$21</f>
        <v>3602.8910197099999</v>
      </c>
      <c r="S105" s="36">
        <f>SUMIFS(СВЦЭМ!$D$39:$D$782,СВЦЭМ!$A$39:$A$782,$A105,СВЦЭМ!$B$39:$B$782,S$83)+'СЕТ СН'!$H$11+СВЦЭМ!$D$10+'СЕТ СН'!$H$5-'СЕТ СН'!$H$21</f>
        <v>3572.8223132900002</v>
      </c>
      <c r="T105" s="36">
        <f>SUMIFS(СВЦЭМ!$D$39:$D$782,СВЦЭМ!$A$39:$A$782,$A105,СВЦЭМ!$B$39:$B$782,T$83)+'СЕТ СН'!$H$11+СВЦЭМ!$D$10+'СЕТ СН'!$H$5-'СЕТ СН'!$H$21</f>
        <v>3551.0569042299999</v>
      </c>
      <c r="U105" s="36">
        <f>SUMIFS(СВЦЭМ!$D$39:$D$782,СВЦЭМ!$A$39:$A$782,$A105,СВЦЭМ!$B$39:$B$782,U$83)+'СЕТ СН'!$H$11+СВЦЭМ!$D$10+'СЕТ СН'!$H$5-'СЕТ СН'!$H$21</f>
        <v>3553.85296685</v>
      </c>
      <c r="V105" s="36">
        <f>SUMIFS(СВЦЭМ!$D$39:$D$782,СВЦЭМ!$A$39:$A$782,$A105,СВЦЭМ!$B$39:$B$782,V$83)+'СЕТ СН'!$H$11+СВЦЭМ!$D$10+'СЕТ СН'!$H$5-'СЕТ СН'!$H$21</f>
        <v>3549.78501947</v>
      </c>
      <c r="W105" s="36">
        <f>SUMIFS(СВЦЭМ!$D$39:$D$782,СВЦЭМ!$A$39:$A$782,$A105,СВЦЭМ!$B$39:$B$782,W$83)+'СЕТ СН'!$H$11+СВЦЭМ!$D$10+'СЕТ СН'!$H$5-'СЕТ СН'!$H$21</f>
        <v>3544.3373888900001</v>
      </c>
      <c r="X105" s="36">
        <f>SUMIFS(СВЦЭМ!$D$39:$D$782,СВЦЭМ!$A$39:$A$782,$A105,СВЦЭМ!$B$39:$B$782,X$83)+'СЕТ СН'!$H$11+СВЦЭМ!$D$10+'СЕТ СН'!$H$5-'СЕТ СН'!$H$21</f>
        <v>3524.0613469499999</v>
      </c>
      <c r="Y105" s="36">
        <f>SUMIFS(СВЦЭМ!$D$39:$D$782,СВЦЭМ!$A$39:$A$782,$A105,СВЦЭМ!$B$39:$B$782,Y$83)+'СЕТ СН'!$H$11+СВЦЭМ!$D$10+'СЕТ СН'!$H$5-'СЕТ СН'!$H$21</f>
        <v>3518.72094986</v>
      </c>
    </row>
    <row r="106" spans="1:25" ht="15.75" x14ac:dyDescent="0.2">
      <c r="A106" s="35">
        <f t="shared" si="2"/>
        <v>44462</v>
      </c>
      <c r="B106" s="36">
        <f>SUMIFS(СВЦЭМ!$D$39:$D$782,СВЦЭМ!$A$39:$A$782,$A106,СВЦЭМ!$B$39:$B$782,B$83)+'СЕТ СН'!$H$11+СВЦЭМ!$D$10+'СЕТ СН'!$H$5-'СЕТ СН'!$H$21</f>
        <v>3638.8856198799999</v>
      </c>
      <c r="C106" s="36">
        <f>SUMIFS(СВЦЭМ!$D$39:$D$782,СВЦЭМ!$A$39:$A$782,$A106,СВЦЭМ!$B$39:$B$782,C$83)+'СЕТ СН'!$H$11+СВЦЭМ!$D$10+'СЕТ СН'!$H$5-'СЕТ СН'!$H$21</f>
        <v>3732.1366337099998</v>
      </c>
      <c r="D106" s="36">
        <f>SUMIFS(СВЦЭМ!$D$39:$D$782,СВЦЭМ!$A$39:$A$782,$A106,СВЦЭМ!$B$39:$B$782,D$83)+'СЕТ СН'!$H$11+СВЦЭМ!$D$10+'СЕТ СН'!$H$5-'СЕТ СН'!$H$21</f>
        <v>3785.6216920299998</v>
      </c>
      <c r="E106" s="36">
        <f>SUMIFS(СВЦЭМ!$D$39:$D$782,СВЦЭМ!$A$39:$A$782,$A106,СВЦЭМ!$B$39:$B$782,E$83)+'СЕТ СН'!$H$11+СВЦЭМ!$D$10+'СЕТ СН'!$H$5-'СЕТ СН'!$H$21</f>
        <v>3798.7308449299999</v>
      </c>
      <c r="F106" s="36">
        <f>SUMIFS(СВЦЭМ!$D$39:$D$782,СВЦЭМ!$A$39:$A$782,$A106,СВЦЭМ!$B$39:$B$782,F$83)+'СЕТ СН'!$H$11+СВЦЭМ!$D$10+'СЕТ СН'!$H$5-'СЕТ СН'!$H$21</f>
        <v>3802.7887821300001</v>
      </c>
      <c r="G106" s="36">
        <f>SUMIFS(СВЦЭМ!$D$39:$D$782,СВЦЭМ!$A$39:$A$782,$A106,СВЦЭМ!$B$39:$B$782,G$83)+'СЕТ СН'!$H$11+СВЦЭМ!$D$10+'СЕТ СН'!$H$5-'СЕТ СН'!$H$21</f>
        <v>3777.4404794799998</v>
      </c>
      <c r="H106" s="36">
        <f>SUMIFS(СВЦЭМ!$D$39:$D$782,СВЦЭМ!$A$39:$A$782,$A106,СВЦЭМ!$B$39:$B$782,H$83)+'СЕТ СН'!$H$11+СВЦЭМ!$D$10+'СЕТ СН'!$H$5-'СЕТ СН'!$H$21</f>
        <v>3705.2766179800001</v>
      </c>
      <c r="I106" s="36">
        <f>SUMIFS(СВЦЭМ!$D$39:$D$782,СВЦЭМ!$A$39:$A$782,$A106,СВЦЭМ!$B$39:$B$782,I$83)+'СЕТ СН'!$H$11+СВЦЭМ!$D$10+'СЕТ СН'!$H$5-'СЕТ СН'!$H$21</f>
        <v>3609.6275746199999</v>
      </c>
      <c r="J106" s="36">
        <f>SUMIFS(СВЦЭМ!$D$39:$D$782,СВЦЭМ!$A$39:$A$782,$A106,СВЦЭМ!$B$39:$B$782,J$83)+'СЕТ СН'!$H$11+СВЦЭМ!$D$10+'СЕТ СН'!$H$5-'СЕТ СН'!$H$21</f>
        <v>3607.4655646400001</v>
      </c>
      <c r="K106" s="36">
        <f>SUMIFS(СВЦЭМ!$D$39:$D$782,СВЦЭМ!$A$39:$A$782,$A106,СВЦЭМ!$B$39:$B$782,K$83)+'СЕТ СН'!$H$11+СВЦЭМ!$D$10+'СЕТ СН'!$H$5-'СЕТ СН'!$H$21</f>
        <v>3626.22505572</v>
      </c>
      <c r="L106" s="36">
        <f>SUMIFS(СВЦЭМ!$D$39:$D$782,СВЦЭМ!$A$39:$A$782,$A106,СВЦЭМ!$B$39:$B$782,L$83)+'СЕТ СН'!$H$11+СВЦЭМ!$D$10+'СЕТ СН'!$H$5-'СЕТ СН'!$H$21</f>
        <v>3623.8042991299999</v>
      </c>
      <c r="M106" s="36">
        <f>SUMIFS(СВЦЭМ!$D$39:$D$782,СВЦЭМ!$A$39:$A$782,$A106,СВЦЭМ!$B$39:$B$782,M$83)+'СЕТ СН'!$H$11+СВЦЭМ!$D$10+'СЕТ СН'!$H$5-'СЕТ СН'!$H$21</f>
        <v>3613.4503398299998</v>
      </c>
      <c r="N106" s="36">
        <f>SUMIFS(СВЦЭМ!$D$39:$D$782,СВЦЭМ!$A$39:$A$782,$A106,СВЦЭМ!$B$39:$B$782,N$83)+'СЕТ СН'!$H$11+СВЦЭМ!$D$10+'СЕТ СН'!$H$5-'СЕТ СН'!$H$21</f>
        <v>3592.6627223099999</v>
      </c>
      <c r="O106" s="36">
        <f>SUMIFS(СВЦЭМ!$D$39:$D$782,СВЦЭМ!$A$39:$A$782,$A106,СВЦЭМ!$B$39:$B$782,O$83)+'СЕТ СН'!$H$11+СВЦЭМ!$D$10+'СЕТ СН'!$H$5-'СЕТ СН'!$H$21</f>
        <v>3586.6108460800001</v>
      </c>
      <c r="P106" s="36">
        <f>SUMIFS(СВЦЭМ!$D$39:$D$782,СВЦЭМ!$A$39:$A$782,$A106,СВЦЭМ!$B$39:$B$782,P$83)+'СЕТ СН'!$H$11+СВЦЭМ!$D$10+'СЕТ СН'!$H$5-'СЕТ СН'!$H$21</f>
        <v>3613.3781577700001</v>
      </c>
      <c r="Q106" s="36">
        <f>SUMIFS(СВЦЭМ!$D$39:$D$782,СВЦЭМ!$A$39:$A$782,$A106,СВЦЭМ!$B$39:$B$782,Q$83)+'СЕТ СН'!$H$11+СВЦЭМ!$D$10+'СЕТ СН'!$H$5-'СЕТ СН'!$H$21</f>
        <v>3620.0727688500001</v>
      </c>
      <c r="R106" s="36">
        <f>SUMIFS(СВЦЭМ!$D$39:$D$782,СВЦЭМ!$A$39:$A$782,$A106,СВЦЭМ!$B$39:$B$782,R$83)+'СЕТ СН'!$H$11+СВЦЭМ!$D$10+'СЕТ СН'!$H$5-'СЕТ СН'!$H$21</f>
        <v>3609.7863178600001</v>
      </c>
      <c r="S106" s="36">
        <f>SUMIFS(СВЦЭМ!$D$39:$D$782,СВЦЭМ!$A$39:$A$782,$A106,СВЦЭМ!$B$39:$B$782,S$83)+'СЕТ СН'!$H$11+СВЦЭМ!$D$10+'СЕТ СН'!$H$5-'СЕТ СН'!$H$21</f>
        <v>3591.8321221199999</v>
      </c>
      <c r="T106" s="36">
        <f>SUMIFS(СВЦЭМ!$D$39:$D$782,СВЦЭМ!$A$39:$A$782,$A106,СВЦЭМ!$B$39:$B$782,T$83)+'СЕТ СН'!$H$11+СВЦЭМ!$D$10+'СЕТ СН'!$H$5-'СЕТ СН'!$H$21</f>
        <v>3573.6510945599998</v>
      </c>
      <c r="U106" s="36">
        <f>SUMIFS(СВЦЭМ!$D$39:$D$782,СВЦЭМ!$A$39:$A$782,$A106,СВЦЭМ!$B$39:$B$782,U$83)+'СЕТ СН'!$H$11+СВЦЭМ!$D$10+'СЕТ СН'!$H$5-'СЕТ СН'!$H$21</f>
        <v>3567.3035694800001</v>
      </c>
      <c r="V106" s="36">
        <f>SUMIFS(СВЦЭМ!$D$39:$D$782,СВЦЭМ!$A$39:$A$782,$A106,СВЦЭМ!$B$39:$B$782,V$83)+'СЕТ СН'!$H$11+СВЦЭМ!$D$10+'СЕТ СН'!$H$5-'СЕТ СН'!$H$21</f>
        <v>3565.4312767800002</v>
      </c>
      <c r="W106" s="36">
        <f>SUMIFS(СВЦЭМ!$D$39:$D$782,СВЦЭМ!$A$39:$A$782,$A106,СВЦЭМ!$B$39:$B$782,W$83)+'СЕТ СН'!$H$11+СВЦЭМ!$D$10+'СЕТ СН'!$H$5-'СЕТ СН'!$H$21</f>
        <v>3550.3917640099999</v>
      </c>
      <c r="X106" s="36">
        <f>SUMIFS(СВЦЭМ!$D$39:$D$782,СВЦЭМ!$A$39:$A$782,$A106,СВЦЭМ!$B$39:$B$782,X$83)+'СЕТ СН'!$H$11+СВЦЭМ!$D$10+'СЕТ СН'!$H$5-'СЕТ СН'!$H$21</f>
        <v>3535.6405565800001</v>
      </c>
      <c r="Y106" s="36">
        <f>SUMIFS(СВЦЭМ!$D$39:$D$782,СВЦЭМ!$A$39:$A$782,$A106,СВЦЭМ!$B$39:$B$782,Y$83)+'СЕТ СН'!$H$11+СВЦЭМ!$D$10+'СЕТ СН'!$H$5-'СЕТ СН'!$H$21</f>
        <v>3582.9788168</v>
      </c>
    </row>
    <row r="107" spans="1:25" ht="15.75" x14ac:dyDescent="0.2">
      <c r="A107" s="35">
        <f t="shared" si="2"/>
        <v>44463</v>
      </c>
      <c r="B107" s="36">
        <f>SUMIFS(СВЦЭМ!$D$39:$D$782,СВЦЭМ!$A$39:$A$782,$A107,СВЦЭМ!$B$39:$B$782,B$83)+'СЕТ СН'!$H$11+СВЦЭМ!$D$10+'СЕТ СН'!$H$5-'СЕТ СН'!$H$21</f>
        <v>3610.93638788</v>
      </c>
      <c r="C107" s="36">
        <f>SUMIFS(СВЦЭМ!$D$39:$D$782,СВЦЭМ!$A$39:$A$782,$A107,СВЦЭМ!$B$39:$B$782,C$83)+'СЕТ СН'!$H$11+СВЦЭМ!$D$10+'СЕТ СН'!$H$5-'СЕТ СН'!$H$21</f>
        <v>3668.3857539700002</v>
      </c>
      <c r="D107" s="36">
        <f>SUMIFS(СВЦЭМ!$D$39:$D$782,СВЦЭМ!$A$39:$A$782,$A107,СВЦЭМ!$B$39:$B$782,D$83)+'СЕТ СН'!$H$11+СВЦЭМ!$D$10+'СЕТ СН'!$H$5-'СЕТ СН'!$H$21</f>
        <v>3734.6450130200001</v>
      </c>
      <c r="E107" s="36">
        <f>SUMIFS(СВЦЭМ!$D$39:$D$782,СВЦЭМ!$A$39:$A$782,$A107,СВЦЭМ!$B$39:$B$782,E$83)+'СЕТ СН'!$H$11+СВЦЭМ!$D$10+'СЕТ СН'!$H$5-'СЕТ СН'!$H$21</f>
        <v>3754.8507885099998</v>
      </c>
      <c r="F107" s="36">
        <f>SUMIFS(СВЦЭМ!$D$39:$D$782,СВЦЭМ!$A$39:$A$782,$A107,СВЦЭМ!$B$39:$B$782,F$83)+'СЕТ СН'!$H$11+СВЦЭМ!$D$10+'СЕТ СН'!$H$5-'СЕТ СН'!$H$21</f>
        <v>3757.25483141</v>
      </c>
      <c r="G107" s="36">
        <f>SUMIFS(СВЦЭМ!$D$39:$D$782,СВЦЭМ!$A$39:$A$782,$A107,СВЦЭМ!$B$39:$B$782,G$83)+'СЕТ СН'!$H$11+СВЦЭМ!$D$10+'СЕТ СН'!$H$5-'СЕТ СН'!$H$21</f>
        <v>3720.3343932399998</v>
      </c>
      <c r="H107" s="36">
        <f>SUMIFS(СВЦЭМ!$D$39:$D$782,СВЦЭМ!$A$39:$A$782,$A107,СВЦЭМ!$B$39:$B$782,H$83)+'СЕТ СН'!$H$11+СВЦЭМ!$D$10+'СЕТ СН'!$H$5-'СЕТ СН'!$H$21</f>
        <v>3643.8206677399999</v>
      </c>
      <c r="I107" s="36">
        <f>SUMIFS(СВЦЭМ!$D$39:$D$782,СВЦЭМ!$A$39:$A$782,$A107,СВЦЭМ!$B$39:$B$782,I$83)+'СЕТ СН'!$H$11+СВЦЭМ!$D$10+'СЕТ СН'!$H$5-'СЕТ СН'!$H$21</f>
        <v>3589.9684486300002</v>
      </c>
      <c r="J107" s="36">
        <f>SUMIFS(СВЦЭМ!$D$39:$D$782,СВЦЭМ!$A$39:$A$782,$A107,СВЦЭМ!$B$39:$B$782,J$83)+'СЕТ СН'!$H$11+СВЦЭМ!$D$10+'СЕТ СН'!$H$5-'СЕТ СН'!$H$21</f>
        <v>3604.6028296200002</v>
      </c>
      <c r="K107" s="36">
        <f>SUMIFS(СВЦЭМ!$D$39:$D$782,СВЦЭМ!$A$39:$A$782,$A107,СВЦЭМ!$B$39:$B$782,K$83)+'СЕТ СН'!$H$11+СВЦЭМ!$D$10+'СЕТ СН'!$H$5-'СЕТ СН'!$H$21</f>
        <v>3616.0417913900001</v>
      </c>
      <c r="L107" s="36">
        <f>SUMIFS(СВЦЭМ!$D$39:$D$782,СВЦЭМ!$A$39:$A$782,$A107,СВЦЭМ!$B$39:$B$782,L$83)+'СЕТ СН'!$H$11+СВЦЭМ!$D$10+'СЕТ СН'!$H$5-'СЕТ СН'!$H$21</f>
        <v>3627.2593054399999</v>
      </c>
      <c r="M107" s="36">
        <f>SUMIFS(СВЦЭМ!$D$39:$D$782,СВЦЭМ!$A$39:$A$782,$A107,СВЦЭМ!$B$39:$B$782,M$83)+'СЕТ СН'!$H$11+СВЦЭМ!$D$10+'СЕТ СН'!$H$5-'СЕТ СН'!$H$21</f>
        <v>3615.6416386400001</v>
      </c>
      <c r="N107" s="36">
        <f>SUMIFS(СВЦЭМ!$D$39:$D$782,СВЦЭМ!$A$39:$A$782,$A107,СВЦЭМ!$B$39:$B$782,N$83)+'СЕТ СН'!$H$11+СВЦЭМ!$D$10+'СЕТ СН'!$H$5-'СЕТ СН'!$H$21</f>
        <v>3586.1522720399998</v>
      </c>
      <c r="O107" s="36">
        <f>SUMIFS(СВЦЭМ!$D$39:$D$782,СВЦЭМ!$A$39:$A$782,$A107,СВЦЭМ!$B$39:$B$782,O$83)+'СЕТ СН'!$H$11+СВЦЭМ!$D$10+'СЕТ СН'!$H$5-'СЕТ СН'!$H$21</f>
        <v>3579.7663355499999</v>
      </c>
      <c r="P107" s="36">
        <f>SUMIFS(СВЦЭМ!$D$39:$D$782,СВЦЭМ!$A$39:$A$782,$A107,СВЦЭМ!$B$39:$B$782,P$83)+'СЕТ СН'!$H$11+СВЦЭМ!$D$10+'СЕТ СН'!$H$5-'СЕТ СН'!$H$21</f>
        <v>3618.2859376599999</v>
      </c>
      <c r="Q107" s="36">
        <f>SUMIFS(СВЦЭМ!$D$39:$D$782,СВЦЭМ!$A$39:$A$782,$A107,СВЦЭМ!$B$39:$B$782,Q$83)+'СЕТ СН'!$H$11+СВЦЭМ!$D$10+'СЕТ СН'!$H$5-'СЕТ СН'!$H$21</f>
        <v>3621.9848923</v>
      </c>
      <c r="R107" s="36">
        <f>SUMIFS(СВЦЭМ!$D$39:$D$782,СВЦЭМ!$A$39:$A$782,$A107,СВЦЭМ!$B$39:$B$782,R$83)+'СЕТ СН'!$H$11+СВЦЭМ!$D$10+'СЕТ СН'!$H$5-'СЕТ СН'!$H$21</f>
        <v>3608.3358875100002</v>
      </c>
      <c r="S107" s="36">
        <f>SUMIFS(СВЦЭМ!$D$39:$D$782,СВЦЭМ!$A$39:$A$782,$A107,СВЦЭМ!$B$39:$B$782,S$83)+'СЕТ СН'!$H$11+СВЦЭМ!$D$10+'СЕТ СН'!$H$5-'СЕТ СН'!$H$21</f>
        <v>3595.5978735899998</v>
      </c>
      <c r="T107" s="36">
        <f>SUMIFS(СВЦЭМ!$D$39:$D$782,СВЦЭМ!$A$39:$A$782,$A107,СВЦЭМ!$B$39:$B$782,T$83)+'СЕТ СН'!$H$11+СВЦЭМ!$D$10+'СЕТ СН'!$H$5-'СЕТ СН'!$H$21</f>
        <v>3573.2015320400001</v>
      </c>
      <c r="U107" s="36">
        <f>SUMIFS(СВЦЭМ!$D$39:$D$782,СВЦЭМ!$A$39:$A$782,$A107,СВЦЭМ!$B$39:$B$782,U$83)+'СЕТ СН'!$H$11+СВЦЭМ!$D$10+'СЕТ СН'!$H$5-'СЕТ СН'!$H$21</f>
        <v>3566.3657522799999</v>
      </c>
      <c r="V107" s="36">
        <f>SUMIFS(СВЦЭМ!$D$39:$D$782,СВЦЭМ!$A$39:$A$782,$A107,СВЦЭМ!$B$39:$B$782,V$83)+'СЕТ СН'!$H$11+СВЦЭМ!$D$10+'СЕТ СН'!$H$5-'СЕТ СН'!$H$21</f>
        <v>3562.5493726899999</v>
      </c>
      <c r="W107" s="36">
        <f>SUMIFS(СВЦЭМ!$D$39:$D$782,СВЦЭМ!$A$39:$A$782,$A107,СВЦЭМ!$B$39:$B$782,W$83)+'СЕТ СН'!$H$11+СВЦЭМ!$D$10+'СЕТ СН'!$H$5-'СЕТ СН'!$H$21</f>
        <v>3549.04003496</v>
      </c>
      <c r="X107" s="36">
        <f>SUMIFS(СВЦЭМ!$D$39:$D$782,СВЦЭМ!$A$39:$A$782,$A107,СВЦЭМ!$B$39:$B$782,X$83)+'СЕТ СН'!$H$11+СВЦЭМ!$D$10+'СЕТ СН'!$H$5-'СЕТ СН'!$H$21</f>
        <v>3526.0792774699999</v>
      </c>
      <c r="Y107" s="36">
        <f>SUMIFS(СВЦЭМ!$D$39:$D$782,СВЦЭМ!$A$39:$A$782,$A107,СВЦЭМ!$B$39:$B$782,Y$83)+'СЕТ СН'!$H$11+СВЦЭМ!$D$10+'СЕТ СН'!$H$5-'СЕТ СН'!$H$21</f>
        <v>3536.3762909900001</v>
      </c>
    </row>
    <row r="108" spans="1:25" ht="15.75" x14ac:dyDescent="0.2">
      <c r="A108" s="35">
        <f t="shared" si="2"/>
        <v>44464</v>
      </c>
      <c r="B108" s="36">
        <f>SUMIFS(СВЦЭМ!$D$39:$D$782,СВЦЭМ!$A$39:$A$782,$A108,СВЦЭМ!$B$39:$B$782,B$83)+'СЕТ СН'!$H$11+СВЦЭМ!$D$10+'СЕТ СН'!$H$5-'СЕТ СН'!$H$21</f>
        <v>3543.8428636600001</v>
      </c>
      <c r="C108" s="36">
        <f>SUMIFS(СВЦЭМ!$D$39:$D$782,СВЦЭМ!$A$39:$A$782,$A108,СВЦЭМ!$B$39:$B$782,C$83)+'СЕТ СН'!$H$11+СВЦЭМ!$D$10+'СЕТ СН'!$H$5-'СЕТ СН'!$H$21</f>
        <v>3632.3075628400002</v>
      </c>
      <c r="D108" s="36">
        <f>SUMIFS(СВЦЭМ!$D$39:$D$782,СВЦЭМ!$A$39:$A$782,$A108,СВЦЭМ!$B$39:$B$782,D$83)+'СЕТ СН'!$H$11+СВЦЭМ!$D$10+'СЕТ СН'!$H$5-'СЕТ СН'!$H$21</f>
        <v>3715.5240811100002</v>
      </c>
      <c r="E108" s="36">
        <f>SUMIFS(СВЦЭМ!$D$39:$D$782,СВЦЭМ!$A$39:$A$782,$A108,СВЦЭМ!$B$39:$B$782,E$83)+'СЕТ СН'!$H$11+СВЦЭМ!$D$10+'СЕТ СН'!$H$5-'СЕТ СН'!$H$21</f>
        <v>3743.99295467</v>
      </c>
      <c r="F108" s="36">
        <f>SUMIFS(СВЦЭМ!$D$39:$D$782,СВЦЭМ!$A$39:$A$782,$A108,СВЦЭМ!$B$39:$B$782,F$83)+'СЕТ СН'!$H$11+СВЦЭМ!$D$10+'СЕТ СН'!$H$5-'СЕТ СН'!$H$21</f>
        <v>3740.2593057300001</v>
      </c>
      <c r="G108" s="36">
        <f>SUMIFS(СВЦЭМ!$D$39:$D$782,СВЦЭМ!$A$39:$A$782,$A108,СВЦЭМ!$B$39:$B$782,G$83)+'СЕТ СН'!$H$11+СВЦЭМ!$D$10+'СЕТ СН'!$H$5-'СЕТ СН'!$H$21</f>
        <v>3736.3190667999997</v>
      </c>
      <c r="H108" s="36">
        <f>SUMIFS(СВЦЭМ!$D$39:$D$782,СВЦЭМ!$A$39:$A$782,$A108,СВЦЭМ!$B$39:$B$782,H$83)+'СЕТ СН'!$H$11+СВЦЭМ!$D$10+'СЕТ СН'!$H$5-'СЕТ СН'!$H$21</f>
        <v>3702.4445919199998</v>
      </c>
      <c r="I108" s="36">
        <f>SUMIFS(СВЦЭМ!$D$39:$D$782,СВЦЭМ!$A$39:$A$782,$A108,СВЦЭМ!$B$39:$B$782,I$83)+'СЕТ СН'!$H$11+СВЦЭМ!$D$10+'СЕТ СН'!$H$5-'СЕТ СН'!$H$21</f>
        <v>3615.7002699200002</v>
      </c>
      <c r="J108" s="36">
        <f>SUMIFS(СВЦЭМ!$D$39:$D$782,СВЦЭМ!$A$39:$A$782,$A108,СВЦЭМ!$B$39:$B$782,J$83)+'СЕТ СН'!$H$11+СВЦЭМ!$D$10+'СЕТ СН'!$H$5-'СЕТ СН'!$H$21</f>
        <v>3567.15016956</v>
      </c>
      <c r="K108" s="36">
        <f>SUMIFS(СВЦЭМ!$D$39:$D$782,СВЦЭМ!$A$39:$A$782,$A108,СВЦЭМ!$B$39:$B$782,K$83)+'СЕТ СН'!$H$11+СВЦЭМ!$D$10+'СЕТ СН'!$H$5-'СЕТ СН'!$H$21</f>
        <v>3565.84411477</v>
      </c>
      <c r="L108" s="36">
        <f>SUMIFS(СВЦЭМ!$D$39:$D$782,СВЦЭМ!$A$39:$A$782,$A108,СВЦЭМ!$B$39:$B$782,L$83)+'СЕТ СН'!$H$11+СВЦЭМ!$D$10+'СЕТ СН'!$H$5-'СЕТ СН'!$H$21</f>
        <v>3564.99925115</v>
      </c>
      <c r="M108" s="36">
        <f>SUMIFS(СВЦЭМ!$D$39:$D$782,СВЦЭМ!$A$39:$A$782,$A108,СВЦЭМ!$B$39:$B$782,M$83)+'СЕТ СН'!$H$11+СВЦЭМ!$D$10+'СЕТ СН'!$H$5-'СЕТ СН'!$H$21</f>
        <v>3561.8627518399999</v>
      </c>
      <c r="N108" s="36">
        <f>SUMIFS(СВЦЭМ!$D$39:$D$782,СВЦЭМ!$A$39:$A$782,$A108,СВЦЭМ!$B$39:$B$782,N$83)+'СЕТ СН'!$H$11+СВЦЭМ!$D$10+'СЕТ СН'!$H$5-'СЕТ СН'!$H$21</f>
        <v>3567.2846231200001</v>
      </c>
      <c r="O108" s="36">
        <f>SUMIFS(СВЦЭМ!$D$39:$D$782,СВЦЭМ!$A$39:$A$782,$A108,СВЦЭМ!$B$39:$B$782,O$83)+'СЕТ СН'!$H$11+СВЦЭМ!$D$10+'СЕТ СН'!$H$5-'СЕТ СН'!$H$21</f>
        <v>3591.0680856700001</v>
      </c>
      <c r="P108" s="36">
        <f>SUMIFS(СВЦЭМ!$D$39:$D$782,СВЦЭМ!$A$39:$A$782,$A108,СВЦЭМ!$B$39:$B$782,P$83)+'СЕТ СН'!$H$11+СВЦЭМ!$D$10+'СЕТ СН'!$H$5-'СЕТ СН'!$H$21</f>
        <v>3621.4308650100002</v>
      </c>
      <c r="Q108" s="36">
        <f>SUMIFS(СВЦЭМ!$D$39:$D$782,СВЦЭМ!$A$39:$A$782,$A108,СВЦЭМ!$B$39:$B$782,Q$83)+'СЕТ СН'!$H$11+СВЦЭМ!$D$10+'СЕТ СН'!$H$5-'СЕТ СН'!$H$21</f>
        <v>3624.4326559299998</v>
      </c>
      <c r="R108" s="36">
        <f>SUMIFS(СВЦЭМ!$D$39:$D$782,СВЦЭМ!$A$39:$A$782,$A108,СВЦЭМ!$B$39:$B$782,R$83)+'СЕТ СН'!$H$11+СВЦЭМ!$D$10+'СЕТ СН'!$H$5-'СЕТ СН'!$H$21</f>
        <v>3609.80477415</v>
      </c>
      <c r="S108" s="36">
        <f>SUMIFS(СВЦЭМ!$D$39:$D$782,СВЦЭМ!$A$39:$A$782,$A108,СВЦЭМ!$B$39:$B$782,S$83)+'СЕТ СН'!$H$11+СВЦЭМ!$D$10+'СЕТ СН'!$H$5-'СЕТ СН'!$H$21</f>
        <v>3587.4685494200003</v>
      </c>
      <c r="T108" s="36">
        <f>SUMIFS(СВЦЭМ!$D$39:$D$782,СВЦЭМ!$A$39:$A$782,$A108,СВЦЭМ!$B$39:$B$782,T$83)+'СЕТ СН'!$H$11+СВЦЭМ!$D$10+'СЕТ СН'!$H$5-'СЕТ СН'!$H$21</f>
        <v>3553.2861458299999</v>
      </c>
      <c r="U108" s="36">
        <f>SUMIFS(СВЦЭМ!$D$39:$D$782,СВЦЭМ!$A$39:$A$782,$A108,СВЦЭМ!$B$39:$B$782,U$83)+'СЕТ СН'!$H$11+СВЦЭМ!$D$10+'СЕТ СН'!$H$5-'СЕТ СН'!$H$21</f>
        <v>3544.4203578000001</v>
      </c>
      <c r="V108" s="36">
        <f>SUMIFS(СВЦЭМ!$D$39:$D$782,СВЦЭМ!$A$39:$A$782,$A108,СВЦЭМ!$B$39:$B$782,V$83)+'СЕТ СН'!$H$11+СВЦЭМ!$D$10+'СЕТ СН'!$H$5-'СЕТ СН'!$H$21</f>
        <v>3546.46100441</v>
      </c>
      <c r="W108" s="36">
        <f>SUMIFS(СВЦЭМ!$D$39:$D$782,СВЦЭМ!$A$39:$A$782,$A108,СВЦЭМ!$B$39:$B$782,W$83)+'СЕТ СН'!$H$11+СВЦЭМ!$D$10+'СЕТ СН'!$H$5-'СЕТ СН'!$H$21</f>
        <v>3531.6964986000003</v>
      </c>
      <c r="X108" s="36">
        <f>SUMIFS(СВЦЭМ!$D$39:$D$782,СВЦЭМ!$A$39:$A$782,$A108,СВЦЭМ!$B$39:$B$782,X$83)+'СЕТ СН'!$H$11+СВЦЭМ!$D$10+'СЕТ СН'!$H$5-'СЕТ СН'!$H$21</f>
        <v>3570.0827507399999</v>
      </c>
      <c r="Y108" s="36">
        <f>SUMIFS(СВЦЭМ!$D$39:$D$782,СВЦЭМ!$A$39:$A$782,$A108,СВЦЭМ!$B$39:$B$782,Y$83)+'СЕТ СН'!$H$11+СВЦЭМ!$D$10+'СЕТ СН'!$H$5-'СЕТ СН'!$H$21</f>
        <v>3576.8016792500002</v>
      </c>
    </row>
    <row r="109" spans="1:25" ht="15.75" x14ac:dyDescent="0.2">
      <c r="A109" s="35">
        <f t="shared" si="2"/>
        <v>44465</v>
      </c>
      <c r="B109" s="36">
        <f>SUMIFS(СВЦЭМ!$D$39:$D$782,СВЦЭМ!$A$39:$A$782,$A109,СВЦЭМ!$B$39:$B$782,B$83)+'СЕТ СН'!$H$11+СВЦЭМ!$D$10+'СЕТ СН'!$H$5-'СЕТ СН'!$H$21</f>
        <v>3606.1872320799998</v>
      </c>
      <c r="C109" s="36">
        <f>SUMIFS(СВЦЭМ!$D$39:$D$782,СВЦЭМ!$A$39:$A$782,$A109,СВЦЭМ!$B$39:$B$782,C$83)+'СЕТ СН'!$H$11+СВЦЭМ!$D$10+'СЕТ СН'!$H$5-'СЕТ СН'!$H$21</f>
        <v>3679.5687670799998</v>
      </c>
      <c r="D109" s="36">
        <f>SUMIFS(СВЦЭМ!$D$39:$D$782,СВЦЭМ!$A$39:$A$782,$A109,СВЦЭМ!$B$39:$B$782,D$83)+'СЕТ СН'!$H$11+СВЦЭМ!$D$10+'СЕТ СН'!$H$5-'СЕТ СН'!$H$21</f>
        <v>3740.9713046699999</v>
      </c>
      <c r="E109" s="36">
        <f>SUMIFS(СВЦЭМ!$D$39:$D$782,СВЦЭМ!$A$39:$A$782,$A109,СВЦЭМ!$B$39:$B$782,E$83)+'СЕТ СН'!$H$11+СВЦЭМ!$D$10+'СЕТ СН'!$H$5-'СЕТ СН'!$H$21</f>
        <v>3771.8426503299997</v>
      </c>
      <c r="F109" s="36">
        <f>SUMIFS(СВЦЭМ!$D$39:$D$782,СВЦЭМ!$A$39:$A$782,$A109,СВЦЭМ!$B$39:$B$782,F$83)+'СЕТ СН'!$H$11+СВЦЭМ!$D$10+'СЕТ СН'!$H$5-'СЕТ СН'!$H$21</f>
        <v>3774.90781156</v>
      </c>
      <c r="G109" s="36">
        <f>SUMIFS(СВЦЭМ!$D$39:$D$782,СВЦЭМ!$A$39:$A$782,$A109,СВЦЭМ!$B$39:$B$782,G$83)+'СЕТ СН'!$H$11+СВЦЭМ!$D$10+'СЕТ СН'!$H$5-'СЕТ СН'!$H$21</f>
        <v>3765.6065775799998</v>
      </c>
      <c r="H109" s="36">
        <f>SUMIFS(СВЦЭМ!$D$39:$D$782,СВЦЭМ!$A$39:$A$782,$A109,СВЦЭМ!$B$39:$B$782,H$83)+'СЕТ СН'!$H$11+СВЦЭМ!$D$10+'СЕТ СН'!$H$5-'СЕТ СН'!$H$21</f>
        <v>3724.2002226200002</v>
      </c>
      <c r="I109" s="36">
        <f>SUMIFS(СВЦЭМ!$D$39:$D$782,СВЦЭМ!$A$39:$A$782,$A109,СВЦЭМ!$B$39:$B$782,I$83)+'СЕТ СН'!$H$11+СВЦЭМ!$D$10+'СЕТ СН'!$H$5-'СЕТ СН'!$H$21</f>
        <v>3642.7897604600003</v>
      </c>
      <c r="J109" s="36">
        <f>SUMIFS(СВЦЭМ!$D$39:$D$782,СВЦЭМ!$A$39:$A$782,$A109,СВЦЭМ!$B$39:$B$782,J$83)+'СЕТ СН'!$H$11+СВЦЭМ!$D$10+'СЕТ СН'!$H$5-'СЕТ СН'!$H$21</f>
        <v>3574.2474367099999</v>
      </c>
      <c r="K109" s="36">
        <f>SUMIFS(СВЦЭМ!$D$39:$D$782,СВЦЭМ!$A$39:$A$782,$A109,СВЦЭМ!$B$39:$B$782,K$83)+'СЕТ СН'!$H$11+СВЦЭМ!$D$10+'СЕТ СН'!$H$5-'СЕТ СН'!$H$21</f>
        <v>3556.8497820000002</v>
      </c>
      <c r="L109" s="36">
        <f>SUMIFS(СВЦЭМ!$D$39:$D$782,СВЦЭМ!$A$39:$A$782,$A109,СВЦЭМ!$B$39:$B$782,L$83)+'СЕТ СН'!$H$11+СВЦЭМ!$D$10+'СЕТ СН'!$H$5-'СЕТ СН'!$H$21</f>
        <v>3565.0462580799999</v>
      </c>
      <c r="M109" s="36">
        <f>SUMIFS(СВЦЭМ!$D$39:$D$782,СВЦЭМ!$A$39:$A$782,$A109,СВЦЭМ!$B$39:$B$782,M$83)+'СЕТ СН'!$H$11+СВЦЭМ!$D$10+'СЕТ СН'!$H$5-'СЕТ СН'!$H$21</f>
        <v>3559.9148475399998</v>
      </c>
      <c r="N109" s="36">
        <f>SUMIFS(СВЦЭМ!$D$39:$D$782,СВЦЭМ!$A$39:$A$782,$A109,СВЦЭМ!$B$39:$B$782,N$83)+'СЕТ СН'!$H$11+СВЦЭМ!$D$10+'СЕТ СН'!$H$5-'СЕТ СН'!$H$21</f>
        <v>3569.5877614599999</v>
      </c>
      <c r="O109" s="36">
        <f>SUMIFS(СВЦЭМ!$D$39:$D$782,СВЦЭМ!$A$39:$A$782,$A109,СВЦЭМ!$B$39:$B$782,O$83)+'СЕТ СН'!$H$11+СВЦЭМ!$D$10+'СЕТ СН'!$H$5-'СЕТ СН'!$H$21</f>
        <v>3591.8941424300001</v>
      </c>
      <c r="P109" s="36">
        <f>SUMIFS(СВЦЭМ!$D$39:$D$782,СВЦЭМ!$A$39:$A$782,$A109,СВЦЭМ!$B$39:$B$782,P$83)+'СЕТ СН'!$H$11+СВЦЭМ!$D$10+'СЕТ СН'!$H$5-'СЕТ СН'!$H$21</f>
        <v>3623.2988498099999</v>
      </c>
      <c r="Q109" s="36">
        <f>SUMIFS(СВЦЭМ!$D$39:$D$782,СВЦЭМ!$A$39:$A$782,$A109,СВЦЭМ!$B$39:$B$782,Q$83)+'СЕТ СН'!$H$11+СВЦЭМ!$D$10+'СЕТ СН'!$H$5-'СЕТ СН'!$H$21</f>
        <v>3625.64257791</v>
      </c>
      <c r="R109" s="36">
        <f>SUMIFS(СВЦЭМ!$D$39:$D$782,СВЦЭМ!$A$39:$A$782,$A109,СВЦЭМ!$B$39:$B$782,R$83)+'СЕТ СН'!$H$11+СВЦЭМ!$D$10+'СЕТ СН'!$H$5-'СЕТ СН'!$H$21</f>
        <v>3614.23551206</v>
      </c>
      <c r="S109" s="36">
        <f>SUMIFS(СВЦЭМ!$D$39:$D$782,СВЦЭМ!$A$39:$A$782,$A109,СВЦЭМ!$B$39:$B$782,S$83)+'СЕТ СН'!$H$11+СВЦЭМ!$D$10+'СЕТ СН'!$H$5-'СЕТ СН'!$H$21</f>
        <v>3593.5864572400001</v>
      </c>
      <c r="T109" s="36">
        <f>SUMIFS(СВЦЭМ!$D$39:$D$782,СВЦЭМ!$A$39:$A$782,$A109,СВЦЭМ!$B$39:$B$782,T$83)+'СЕТ СН'!$H$11+СВЦЭМ!$D$10+'СЕТ СН'!$H$5-'СЕТ СН'!$H$21</f>
        <v>3560.8320459799997</v>
      </c>
      <c r="U109" s="36">
        <f>SUMIFS(СВЦЭМ!$D$39:$D$782,СВЦЭМ!$A$39:$A$782,$A109,СВЦЭМ!$B$39:$B$782,U$83)+'СЕТ СН'!$H$11+СВЦЭМ!$D$10+'СЕТ СН'!$H$5-'СЕТ СН'!$H$21</f>
        <v>3584.9089039</v>
      </c>
      <c r="V109" s="36">
        <f>SUMIFS(СВЦЭМ!$D$39:$D$782,СВЦЭМ!$A$39:$A$782,$A109,СВЦЭМ!$B$39:$B$782,V$83)+'СЕТ СН'!$H$11+СВЦЭМ!$D$10+'СЕТ СН'!$H$5-'СЕТ СН'!$H$21</f>
        <v>3592.65892304</v>
      </c>
      <c r="W109" s="36">
        <f>SUMIFS(СВЦЭМ!$D$39:$D$782,СВЦЭМ!$A$39:$A$782,$A109,СВЦЭМ!$B$39:$B$782,W$83)+'СЕТ СН'!$H$11+СВЦЭМ!$D$10+'СЕТ СН'!$H$5-'СЕТ СН'!$H$21</f>
        <v>3586.07121207</v>
      </c>
      <c r="X109" s="36">
        <f>SUMIFS(СВЦЭМ!$D$39:$D$782,СВЦЭМ!$A$39:$A$782,$A109,СВЦЭМ!$B$39:$B$782,X$83)+'СЕТ СН'!$H$11+СВЦЭМ!$D$10+'СЕТ СН'!$H$5-'СЕТ СН'!$H$21</f>
        <v>3576.0280508400001</v>
      </c>
      <c r="Y109" s="36">
        <f>SUMIFS(СВЦЭМ!$D$39:$D$782,СВЦЭМ!$A$39:$A$782,$A109,СВЦЭМ!$B$39:$B$782,Y$83)+'СЕТ СН'!$H$11+СВЦЭМ!$D$10+'СЕТ СН'!$H$5-'СЕТ СН'!$H$21</f>
        <v>3641.1715808899999</v>
      </c>
    </row>
    <row r="110" spans="1:25" ht="15.75" x14ac:dyDescent="0.2">
      <c r="A110" s="35">
        <f t="shared" si="2"/>
        <v>44466</v>
      </c>
      <c r="B110" s="36">
        <f>SUMIFS(СВЦЭМ!$D$39:$D$782,СВЦЭМ!$A$39:$A$782,$A110,СВЦЭМ!$B$39:$B$782,B$83)+'СЕТ СН'!$H$11+СВЦЭМ!$D$10+'СЕТ СН'!$H$5-'СЕТ СН'!$H$21</f>
        <v>3643.0341437500001</v>
      </c>
      <c r="C110" s="36">
        <f>SUMIFS(СВЦЭМ!$D$39:$D$782,СВЦЭМ!$A$39:$A$782,$A110,СВЦЭМ!$B$39:$B$782,C$83)+'СЕТ СН'!$H$11+СВЦЭМ!$D$10+'СЕТ СН'!$H$5-'СЕТ СН'!$H$21</f>
        <v>3776.7915249799998</v>
      </c>
      <c r="D110" s="36">
        <f>SUMIFS(СВЦЭМ!$D$39:$D$782,СВЦЭМ!$A$39:$A$782,$A110,СВЦЭМ!$B$39:$B$782,D$83)+'СЕТ СН'!$H$11+СВЦЭМ!$D$10+'СЕТ СН'!$H$5-'СЕТ СН'!$H$21</f>
        <v>3771.58407988</v>
      </c>
      <c r="E110" s="36">
        <f>SUMIFS(СВЦЭМ!$D$39:$D$782,СВЦЭМ!$A$39:$A$782,$A110,СВЦЭМ!$B$39:$B$782,E$83)+'СЕТ СН'!$H$11+СВЦЭМ!$D$10+'СЕТ СН'!$H$5-'СЕТ СН'!$H$21</f>
        <v>3784.00364438</v>
      </c>
      <c r="F110" s="36">
        <f>SUMIFS(СВЦЭМ!$D$39:$D$782,СВЦЭМ!$A$39:$A$782,$A110,СВЦЭМ!$B$39:$B$782,F$83)+'СЕТ СН'!$H$11+СВЦЭМ!$D$10+'СЕТ СН'!$H$5-'СЕТ СН'!$H$21</f>
        <v>3781.1209686900002</v>
      </c>
      <c r="G110" s="36">
        <f>SUMIFS(СВЦЭМ!$D$39:$D$782,СВЦЭМ!$A$39:$A$782,$A110,СВЦЭМ!$B$39:$B$782,G$83)+'СЕТ СН'!$H$11+СВЦЭМ!$D$10+'СЕТ СН'!$H$5-'СЕТ СН'!$H$21</f>
        <v>3752.27757247</v>
      </c>
      <c r="H110" s="36">
        <f>SUMIFS(СВЦЭМ!$D$39:$D$782,СВЦЭМ!$A$39:$A$782,$A110,СВЦЭМ!$B$39:$B$782,H$83)+'СЕТ СН'!$H$11+СВЦЭМ!$D$10+'СЕТ СН'!$H$5-'СЕТ СН'!$H$21</f>
        <v>3707.3241546199997</v>
      </c>
      <c r="I110" s="36">
        <f>SUMIFS(СВЦЭМ!$D$39:$D$782,СВЦЭМ!$A$39:$A$782,$A110,СВЦЭМ!$B$39:$B$782,I$83)+'СЕТ СН'!$H$11+СВЦЭМ!$D$10+'СЕТ СН'!$H$5-'СЕТ СН'!$H$21</f>
        <v>3614.92282875</v>
      </c>
      <c r="J110" s="36">
        <f>SUMIFS(СВЦЭМ!$D$39:$D$782,СВЦЭМ!$A$39:$A$782,$A110,СВЦЭМ!$B$39:$B$782,J$83)+'СЕТ СН'!$H$11+СВЦЭМ!$D$10+'СЕТ СН'!$H$5-'СЕТ СН'!$H$21</f>
        <v>3593.7327287600001</v>
      </c>
      <c r="K110" s="36">
        <f>SUMIFS(СВЦЭМ!$D$39:$D$782,СВЦЭМ!$A$39:$A$782,$A110,СВЦЭМ!$B$39:$B$782,K$83)+'СЕТ СН'!$H$11+СВЦЭМ!$D$10+'СЕТ СН'!$H$5-'СЕТ СН'!$H$21</f>
        <v>3608.59881305</v>
      </c>
      <c r="L110" s="36">
        <f>SUMIFS(СВЦЭМ!$D$39:$D$782,СВЦЭМ!$A$39:$A$782,$A110,СВЦЭМ!$B$39:$B$782,L$83)+'СЕТ СН'!$H$11+СВЦЭМ!$D$10+'СЕТ СН'!$H$5-'СЕТ СН'!$H$21</f>
        <v>3616.8147064499999</v>
      </c>
      <c r="M110" s="36">
        <f>SUMIFS(СВЦЭМ!$D$39:$D$782,СВЦЭМ!$A$39:$A$782,$A110,СВЦЭМ!$B$39:$B$782,M$83)+'СЕТ СН'!$H$11+СВЦЭМ!$D$10+'СЕТ СН'!$H$5-'СЕТ СН'!$H$21</f>
        <v>3618.9905760199999</v>
      </c>
      <c r="N110" s="36">
        <f>SUMIFS(СВЦЭМ!$D$39:$D$782,СВЦЭМ!$A$39:$A$782,$A110,СВЦЭМ!$B$39:$B$782,N$83)+'СЕТ СН'!$H$11+СВЦЭМ!$D$10+'СЕТ СН'!$H$5-'СЕТ СН'!$H$21</f>
        <v>3628.5260751300002</v>
      </c>
      <c r="O110" s="36">
        <f>SUMIFS(СВЦЭМ!$D$39:$D$782,СВЦЭМ!$A$39:$A$782,$A110,СВЦЭМ!$B$39:$B$782,O$83)+'СЕТ СН'!$H$11+СВЦЭМ!$D$10+'СЕТ СН'!$H$5-'СЕТ СН'!$H$21</f>
        <v>3606.9246026999999</v>
      </c>
      <c r="P110" s="36">
        <f>SUMIFS(СВЦЭМ!$D$39:$D$782,СВЦЭМ!$A$39:$A$782,$A110,СВЦЭМ!$B$39:$B$782,P$83)+'СЕТ СН'!$H$11+СВЦЭМ!$D$10+'СЕТ СН'!$H$5-'СЕТ СН'!$H$21</f>
        <v>3656.96356186</v>
      </c>
      <c r="Q110" s="36">
        <f>SUMIFS(СВЦЭМ!$D$39:$D$782,СВЦЭМ!$A$39:$A$782,$A110,СВЦЭМ!$B$39:$B$782,Q$83)+'СЕТ СН'!$H$11+СВЦЭМ!$D$10+'СЕТ СН'!$H$5-'СЕТ СН'!$H$21</f>
        <v>3653.1201154700002</v>
      </c>
      <c r="R110" s="36">
        <f>SUMIFS(СВЦЭМ!$D$39:$D$782,СВЦЭМ!$A$39:$A$782,$A110,СВЦЭМ!$B$39:$B$782,R$83)+'СЕТ СН'!$H$11+СВЦЭМ!$D$10+'СЕТ СН'!$H$5-'СЕТ СН'!$H$21</f>
        <v>3639.0137370900002</v>
      </c>
      <c r="S110" s="36">
        <f>SUMIFS(СВЦЭМ!$D$39:$D$782,СВЦЭМ!$A$39:$A$782,$A110,СВЦЭМ!$B$39:$B$782,S$83)+'СЕТ СН'!$H$11+СВЦЭМ!$D$10+'СЕТ СН'!$H$5-'СЕТ СН'!$H$21</f>
        <v>3622.1103179699999</v>
      </c>
      <c r="T110" s="36">
        <f>SUMIFS(СВЦЭМ!$D$39:$D$782,СВЦЭМ!$A$39:$A$782,$A110,СВЦЭМ!$B$39:$B$782,T$83)+'СЕТ СН'!$H$11+СВЦЭМ!$D$10+'СЕТ СН'!$H$5-'СЕТ СН'!$H$21</f>
        <v>3570.7479975599999</v>
      </c>
      <c r="U110" s="36">
        <f>SUMIFS(СВЦЭМ!$D$39:$D$782,СВЦЭМ!$A$39:$A$782,$A110,СВЦЭМ!$B$39:$B$782,U$83)+'СЕТ СН'!$H$11+СВЦЭМ!$D$10+'СЕТ СН'!$H$5-'СЕТ СН'!$H$21</f>
        <v>3570.2415966899998</v>
      </c>
      <c r="V110" s="36">
        <f>SUMIFS(СВЦЭМ!$D$39:$D$782,СВЦЭМ!$A$39:$A$782,$A110,СВЦЭМ!$B$39:$B$782,V$83)+'СЕТ СН'!$H$11+СВЦЭМ!$D$10+'СЕТ СН'!$H$5-'СЕТ СН'!$H$21</f>
        <v>3571.61974414</v>
      </c>
      <c r="W110" s="36">
        <f>SUMIFS(СВЦЭМ!$D$39:$D$782,СВЦЭМ!$A$39:$A$782,$A110,СВЦЭМ!$B$39:$B$782,W$83)+'СЕТ СН'!$H$11+СВЦЭМ!$D$10+'СЕТ СН'!$H$5-'СЕТ СН'!$H$21</f>
        <v>3562.6355998899999</v>
      </c>
      <c r="X110" s="36">
        <f>SUMIFS(СВЦЭМ!$D$39:$D$782,СВЦЭМ!$A$39:$A$782,$A110,СВЦЭМ!$B$39:$B$782,X$83)+'СЕТ СН'!$H$11+СВЦЭМ!$D$10+'СЕТ СН'!$H$5-'СЕТ СН'!$H$21</f>
        <v>3563.57287632</v>
      </c>
      <c r="Y110" s="36">
        <f>SUMIFS(СВЦЭМ!$D$39:$D$782,СВЦЭМ!$A$39:$A$782,$A110,СВЦЭМ!$B$39:$B$782,Y$83)+'СЕТ СН'!$H$11+СВЦЭМ!$D$10+'СЕТ СН'!$H$5-'СЕТ СН'!$H$21</f>
        <v>3584.67169087</v>
      </c>
    </row>
    <row r="111" spans="1:25" ht="15.75" x14ac:dyDescent="0.2">
      <c r="A111" s="35">
        <f t="shared" si="2"/>
        <v>44467</v>
      </c>
      <c r="B111" s="36">
        <f>SUMIFS(СВЦЭМ!$D$39:$D$782,СВЦЭМ!$A$39:$A$782,$A111,СВЦЭМ!$B$39:$B$782,B$83)+'СЕТ СН'!$H$11+СВЦЭМ!$D$10+'СЕТ СН'!$H$5-'СЕТ СН'!$H$21</f>
        <v>3646.58105123</v>
      </c>
      <c r="C111" s="36">
        <f>SUMIFS(СВЦЭМ!$D$39:$D$782,СВЦЭМ!$A$39:$A$782,$A111,СВЦЭМ!$B$39:$B$782,C$83)+'СЕТ СН'!$H$11+СВЦЭМ!$D$10+'СЕТ СН'!$H$5-'СЕТ СН'!$H$21</f>
        <v>3693.9248689699998</v>
      </c>
      <c r="D111" s="36">
        <f>SUMIFS(СВЦЭМ!$D$39:$D$782,СВЦЭМ!$A$39:$A$782,$A111,СВЦЭМ!$B$39:$B$782,D$83)+'СЕТ СН'!$H$11+СВЦЭМ!$D$10+'СЕТ СН'!$H$5-'СЕТ СН'!$H$21</f>
        <v>3680.93524626</v>
      </c>
      <c r="E111" s="36">
        <f>SUMIFS(СВЦЭМ!$D$39:$D$782,СВЦЭМ!$A$39:$A$782,$A111,СВЦЭМ!$B$39:$B$782,E$83)+'СЕТ СН'!$H$11+СВЦЭМ!$D$10+'СЕТ СН'!$H$5-'СЕТ СН'!$H$21</f>
        <v>3687.8782100500002</v>
      </c>
      <c r="F111" s="36">
        <f>SUMIFS(СВЦЭМ!$D$39:$D$782,СВЦЭМ!$A$39:$A$782,$A111,СВЦЭМ!$B$39:$B$782,F$83)+'СЕТ СН'!$H$11+СВЦЭМ!$D$10+'СЕТ СН'!$H$5-'СЕТ СН'!$H$21</f>
        <v>3683.4466230799999</v>
      </c>
      <c r="G111" s="36">
        <f>SUMIFS(СВЦЭМ!$D$39:$D$782,СВЦЭМ!$A$39:$A$782,$A111,СВЦЭМ!$B$39:$B$782,G$83)+'СЕТ СН'!$H$11+СВЦЭМ!$D$10+'СЕТ СН'!$H$5-'СЕТ СН'!$H$21</f>
        <v>3669.0757985599998</v>
      </c>
      <c r="H111" s="36">
        <f>SUMIFS(СВЦЭМ!$D$39:$D$782,СВЦЭМ!$A$39:$A$782,$A111,СВЦЭМ!$B$39:$B$782,H$83)+'СЕТ СН'!$H$11+СВЦЭМ!$D$10+'СЕТ СН'!$H$5-'СЕТ СН'!$H$21</f>
        <v>3691.1834505400002</v>
      </c>
      <c r="I111" s="36">
        <f>SUMIFS(СВЦЭМ!$D$39:$D$782,СВЦЭМ!$A$39:$A$782,$A111,СВЦЭМ!$B$39:$B$782,I$83)+'СЕТ СН'!$H$11+СВЦЭМ!$D$10+'СЕТ СН'!$H$5-'СЕТ СН'!$H$21</f>
        <v>3653.47215302</v>
      </c>
      <c r="J111" s="36">
        <f>SUMIFS(СВЦЭМ!$D$39:$D$782,СВЦЭМ!$A$39:$A$782,$A111,СВЦЭМ!$B$39:$B$782,J$83)+'СЕТ СН'!$H$11+СВЦЭМ!$D$10+'СЕТ СН'!$H$5-'СЕТ СН'!$H$21</f>
        <v>3623.4209300000002</v>
      </c>
      <c r="K111" s="36">
        <f>SUMIFS(СВЦЭМ!$D$39:$D$782,СВЦЭМ!$A$39:$A$782,$A111,СВЦЭМ!$B$39:$B$782,K$83)+'СЕТ СН'!$H$11+СВЦЭМ!$D$10+'СЕТ СН'!$H$5-'СЕТ СН'!$H$21</f>
        <v>3585.7684629800001</v>
      </c>
      <c r="L111" s="36">
        <f>SUMIFS(СВЦЭМ!$D$39:$D$782,СВЦЭМ!$A$39:$A$782,$A111,СВЦЭМ!$B$39:$B$782,L$83)+'СЕТ СН'!$H$11+СВЦЭМ!$D$10+'СЕТ СН'!$H$5-'СЕТ СН'!$H$21</f>
        <v>3562.46573889</v>
      </c>
      <c r="M111" s="36">
        <f>SUMIFS(СВЦЭМ!$D$39:$D$782,СВЦЭМ!$A$39:$A$782,$A111,СВЦЭМ!$B$39:$B$782,M$83)+'СЕТ СН'!$H$11+СВЦЭМ!$D$10+'СЕТ СН'!$H$5-'СЕТ СН'!$H$21</f>
        <v>3596.0352428799997</v>
      </c>
      <c r="N111" s="36">
        <f>SUMIFS(СВЦЭМ!$D$39:$D$782,СВЦЭМ!$A$39:$A$782,$A111,СВЦЭМ!$B$39:$B$782,N$83)+'СЕТ СН'!$H$11+СВЦЭМ!$D$10+'СЕТ СН'!$H$5-'СЕТ СН'!$H$21</f>
        <v>3615.3850407800001</v>
      </c>
      <c r="O111" s="36">
        <f>SUMIFS(СВЦЭМ!$D$39:$D$782,СВЦЭМ!$A$39:$A$782,$A111,СВЦЭМ!$B$39:$B$782,O$83)+'СЕТ СН'!$H$11+СВЦЭМ!$D$10+'СЕТ СН'!$H$5-'СЕТ СН'!$H$21</f>
        <v>3639.0390418299999</v>
      </c>
      <c r="P111" s="36">
        <f>SUMIFS(СВЦЭМ!$D$39:$D$782,СВЦЭМ!$A$39:$A$782,$A111,СВЦЭМ!$B$39:$B$782,P$83)+'СЕТ СН'!$H$11+СВЦЭМ!$D$10+'СЕТ СН'!$H$5-'СЕТ СН'!$H$21</f>
        <v>3670.82694412</v>
      </c>
      <c r="Q111" s="36">
        <f>SUMIFS(СВЦЭМ!$D$39:$D$782,СВЦЭМ!$A$39:$A$782,$A111,СВЦЭМ!$B$39:$B$782,Q$83)+'СЕТ СН'!$H$11+СВЦЭМ!$D$10+'СЕТ СН'!$H$5-'СЕТ СН'!$H$21</f>
        <v>3675.64901611</v>
      </c>
      <c r="R111" s="36">
        <f>SUMIFS(СВЦЭМ!$D$39:$D$782,СВЦЭМ!$A$39:$A$782,$A111,СВЦЭМ!$B$39:$B$782,R$83)+'СЕТ СН'!$H$11+СВЦЭМ!$D$10+'СЕТ СН'!$H$5-'СЕТ СН'!$H$21</f>
        <v>3669.02968465</v>
      </c>
      <c r="S111" s="36">
        <f>SUMIFS(СВЦЭМ!$D$39:$D$782,СВЦЭМ!$A$39:$A$782,$A111,СВЦЭМ!$B$39:$B$782,S$83)+'СЕТ СН'!$H$11+СВЦЭМ!$D$10+'СЕТ СН'!$H$5-'СЕТ СН'!$H$21</f>
        <v>3664.10816686</v>
      </c>
      <c r="T111" s="36">
        <f>SUMIFS(СВЦЭМ!$D$39:$D$782,СВЦЭМ!$A$39:$A$782,$A111,СВЦЭМ!$B$39:$B$782,T$83)+'СЕТ СН'!$H$11+СВЦЭМ!$D$10+'СЕТ СН'!$H$5-'СЕТ СН'!$H$21</f>
        <v>3615.8151028100001</v>
      </c>
      <c r="U111" s="36">
        <f>SUMIFS(СВЦЭМ!$D$39:$D$782,СВЦЭМ!$A$39:$A$782,$A111,СВЦЭМ!$B$39:$B$782,U$83)+'СЕТ СН'!$H$11+СВЦЭМ!$D$10+'СЕТ СН'!$H$5-'СЕТ СН'!$H$21</f>
        <v>3562.9073141600002</v>
      </c>
      <c r="V111" s="36">
        <f>SUMIFS(СВЦЭМ!$D$39:$D$782,СВЦЭМ!$A$39:$A$782,$A111,СВЦЭМ!$B$39:$B$782,V$83)+'СЕТ СН'!$H$11+СВЦЭМ!$D$10+'СЕТ СН'!$H$5-'СЕТ СН'!$H$21</f>
        <v>3567.8493700700001</v>
      </c>
      <c r="W111" s="36">
        <f>SUMIFS(СВЦЭМ!$D$39:$D$782,СВЦЭМ!$A$39:$A$782,$A111,СВЦЭМ!$B$39:$B$782,W$83)+'СЕТ СН'!$H$11+СВЦЭМ!$D$10+'СЕТ СН'!$H$5-'СЕТ СН'!$H$21</f>
        <v>3573.9061165600001</v>
      </c>
      <c r="X111" s="36">
        <f>SUMIFS(СВЦЭМ!$D$39:$D$782,СВЦЭМ!$A$39:$A$782,$A111,СВЦЭМ!$B$39:$B$782,X$83)+'СЕТ СН'!$H$11+СВЦЭМ!$D$10+'СЕТ СН'!$H$5-'СЕТ СН'!$H$21</f>
        <v>3617.0911163599999</v>
      </c>
      <c r="Y111" s="36">
        <f>SUMIFS(СВЦЭМ!$D$39:$D$782,СВЦЭМ!$A$39:$A$782,$A111,СВЦЭМ!$B$39:$B$782,Y$83)+'СЕТ СН'!$H$11+СВЦЭМ!$D$10+'СЕТ СН'!$H$5-'СЕТ СН'!$H$21</f>
        <v>3611.5947081300001</v>
      </c>
    </row>
    <row r="112" spans="1:25" ht="15.75" x14ac:dyDescent="0.2">
      <c r="A112" s="35">
        <f t="shared" si="2"/>
        <v>44468</v>
      </c>
      <c r="B112" s="36">
        <f>SUMIFS(СВЦЭМ!$D$39:$D$782,СВЦЭМ!$A$39:$A$782,$A112,СВЦЭМ!$B$39:$B$782,B$83)+'СЕТ СН'!$H$11+СВЦЭМ!$D$10+'СЕТ СН'!$H$5-'СЕТ СН'!$H$21</f>
        <v>3623.4772695500001</v>
      </c>
      <c r="C112" s="36">
        <f>SUMIFS(СВЦЭМ!$D$39:$D$782,СВЦЭМ!$A$39:$A$782,$A112,СВЦЭМ!$B$39:$B$782,C$83)+'СЕТ СН'!$H$11+СВЦЭМ!$D$10+'СЕТ СН'!$H$5-'СЕТ СН'!$H$21</f>
        <v>3715.3275027</v>
      </c>
      <c r="D112" s="36">
        <f>SUMIFS(СВЦЭМ!$D$39:$D$782,СВЦЭМ!$A$39:$A$782,$A112,СВЦЭМ!$B$39:$B$782,D$83)+'СЕТ СН'!$H$11+СВЦЭМ!$D$10+'СЕТ СН'!$H$5-'СЕТ СН'!$H$21</f>
        <v>3769.7872861299998</v>
      </c>
      <c r="E112" s="36">
        <f>SUMIFS(СВЦЭМ!$D$39:$D$782,СВЦЭМ!$A$39:$A$782,$A112,СВЦЭМ!$B$39:$B$782,E$83)+'СЕТ СН'!$H$11+СВЦЭМ!$D$10+'СЕТ СН'!$H$5-'СЕТ СН'!$H$21</f>
        <v>3777.6011838499999</v>
      </c>
      <c r="F112" s="36">
        <f>SUMIFS(СВЦЭМ!$D$39:$D$782,СВЦЭМ!$A$39:$A$782,$A112,СВЦЭМ!$B$39:$B$782,F$83)+'СЕТ СН'!$H$11+СВЦЭМ!$D$10+'СЕТ СН'!$H$5-'СЕТ СН'!$H$21</f>
        <v>3784.5371891999998</v>
      </c>
      <c r="G112" s="36">
        <f>SUMIFS(СВЦЭМ!$D$39:$D$782,СВЦЭМ!$A$39:$A$782,$A112,СВЦЭМ!$B$39:$B$782,G$83)+'СЕТ СН'!$H$11+СВЦЭМ!$D$10+'СЕТ СН'!$H$5-'СЕТ СН'!$H$21</f>
        <v>3764.5918271199998</v>
      </c>
      <c r="H112" s="36">
        <f>SUMIFS(СВЦЭМ!$D$39:$D$782,СВЦЭМ!$A$39:$A$782,$A112,СВЦЭМ!$B$39:$B$782,H$83)+'СЕТ СН'!$H$11+СВЦЭМ!$D$10+'СЕТ СН'!$H$5-'СЕТ СН'!$H$21</f>
        <v>3728.7968308099998</v>
      </c>
      <c r="I112" s="36">
        <f>SUMIFS(СВЦЭМ!$D$39:$D$782,СВЦЭМ!$A$39:$A$782,$A112,СВЦЭМ!$B$39:$B$782,I$83)+'СЕТ СН'!$H$11+СВЦЭМ!$D$10+'СЕТ СН'!$H$5-'СЕТ СН'!$H$21</f>
        <v>3680.0811492299999</v>
      </c>
      <c r="J112" s="36">
        <f>SUMIFS(СВЦЭМ!$D$39:$D$782,СВЦЭМ!$A$39:$A$782,$A112,СВЦЭМ!$B$39:$B$782,J$83)+'СЕТ СН'!$H$11+СВЦЭМ!$D$10+'СЕТ СН'!$H$5-'СЕТ СН'!$H$21</f>
        <v>3652.0941125499999</v>
      </c>
      <c r="K112" s="36">
        <f>SUMIFS(СВЦЭМ!$D$39:$D$782,СВЦЭМ!$A$39:$A$782,$A112,СВЦЭМ!$B$39:$B$782,K$83)+'СЕТ СН'!$H$11+СВЦЭМ!$D$10+'СЕТ СН'!$H$5-'СЕТ СН'!$H$21</f>
        <v>3591.9791414699998</v>
      </c>
      <c r="L112" s="36">
        <f>SUMIFS(СВЦЭМ!$D$39:$D$782,СВЦЭМ!$A$39:$A$782,$A112,СВЦЭМ!$B$39:$B$782,L$83)+'СЕТ СН'!$H$11+СВЦЭМ!$D$10+'СЕТ СН'!$H$5-'СЕТ СН'!$H$21</f>
        <v>3572.0738396400002</v>
      </c>
      <c r="M112" s="36">
        <f>SUMIFS(СВЦЭМ!$D$39:$D$782,СВЦЭМ!$A$39:$A$782,$A112,СВЦЭМ!$B$39:$B$782,M$83)+'СЕТ СН'!$H$11+СВЦЭМ!$D$10+'СЕТ СН'!$H$5-'СЕТ СН'!$H$21</f>
        <v>3560.9050819700001</v>
      </c>
      <c r="N112" s="36">
        <f>SUMIFS(СВЦЭМ!$D$39:$D$782,СВЦЭМ!$A$39:$A$782,$A112,СВЦЭМ!$B$39:$B$782,N$83)+'СЕТ СН'!$H$11+СВЦЭМ!$D$10+'СЕТ СН'!$H$5-'СЕТ СН'!$H$21</f>
        <v>3604.02239439</v>
      </c>
      <c r="O112" s="36">
        <f>SUMIFS(СВЦЭМ!$D$39:$D$782,СВЦЭМ!$A$39:$A$782,$A112,СВЦЭМ!$B$39:$B$782,O$83)+'СЕТ СН'!$H$11+СВЦЭМ!$D$10+'СЕТ СН'!$H$5-'СЕТ СН'!$H$21</f>
        <v>3626.7120117099998</v>
      </c>
      <c r="P112" s="36">
        <f>SUMIFS(СВЦЭМ!$D$39:$D$782,СВЦЭМ!$A$39:$A$782,$A112,СВЦЭМ!$B$39:$B$782,P$83)+'СЕТ СН'!$H$11+СВЦЭМ!$D$10+'СЕТ СН'!$H$5-'СЕТ СН'!$H$21</f>
        <v>3694.5642198</v>
      </c>
      <c r="Q112" s="36">
        <f>SUMIFS(СВЦЭМ!$D$39:$D$782,СВЦЭМ!$A$39:$A$782,$A112,СВЦЭМ!$B$39:$B$782,Q$83)+'СЕТ СН'!$H$11+СВЦЭМ!$D$10+'СЕТ СН'!$H$5-'СЕТ СН'!$H$21</f>
        <v>3697.82498274</v>
      </c>
      <c r="R112" s="36">
        <f>SUMIFS(СВЦЭМ!$D$39:$D$782,СВЦЭМ!$A$39:$A$782,$A112,СВЦЭМ!$B$39:$B$782,R$83)+'СЕТ СН'!$H$11+СВЦЭМ!$D$10+'СЕТ СН'!$H$5-'СЕТ СН'!$H$21</f>
        <v>3691.26348831</v>
      </c>
      <c r="S112" s="36">
        <f>SUMIFS(СВЦЭМ!$D$39:$D$782,СВЦЭМ!$A$39:$A$782,$A112,СВЦЭМ!$B$39:$B$782,S$83)+'СЕТ СН'!$H$11+СВЦЭМ!$D$10+'СЕТ СН'!$H$5-'СЕТ СН'!$H$21</f>
        <v>3668.9584582799998</v>
      </c>
      <c r="T112" s="36">
        <f>SUMIFS(СВЦЭМ!$D$39:$D$782,СВЦЭМ!$A$39:$A$782,$A112,СВЦЭМ!$B$39:$B$782,T$83)+'СЕТ СН'!$H$11+СВЦЭМ!$D$10+'СЕТ СН'!$H$5-'СЕТ СН'!$H$21</f>
        <v>3652.1900835500001</v>
      </c>
      <c r="U112" s="36">
        <f>SUMIFS(СВЦЭМ!$D$39:$D$782,СВЦЭМ!$A$39:$A$782,$A112,СВЦЭМ!$B$39:$B$782,U$83)+'СЕТ СН'!$H$11+СВЦЭМ!$D$10+'СЕТ СН'!$H$5-'СЕТ СН'!$H$21</f>
        <v>3605.5772897400002</v>
      </c>
      <c r="V112" s="36">
        <f>SUMIFS(СВЦЭМ!$D$39:$D$782,СВЦЭМ!$A$39:$A$782,$A112,СВЦЭМ!$B$39:$B$782,V$83)+'СЕТ СН'!$H$11+СВЦЭМ!$D$10+'СЕТ СН'!$H$5-'СЕТ СН'!$H$21</f>
        <v>3584.4156781900001</v>
      </c>
      <c r="W112" s="36">
        <f>SUMIFS(СВЦЭМ!$D$39:$D$782,СВЦЭМ!$A$39:$A$782,$A112,СВЦЭМ!$B$39:$B$782,W$83)+'СЕТ СН'!$H$11+СВЦЭМ!$D$10+'СЕТ СН'!$H$5-'СЕТ СН'!$H$21</f>
        <v>3569.0185663100001</v>
      </c>
      <c r="X112" s="36">
        <f>SUMIFS(СВЦЭМ!$D$39:$D$782,СВЦЭМ!$A$39:$A$782,$A112,СВЦЭМ!$B$39:$B$782,X$83)+'СЕТ СН'!$H$11+СВЦЭМ!$D$10+'СЕТ СН'!$H$5-'СЕТ СН'!$H$21</f>
        <v>3627.5478027999998</v>
      </c>
      <c r="Y112" s="36">
        <f>SUMIFS(СВЦЭМ!$D$39:$D$782,СВЦЭМ!$A$39:$A$782,$A112,СВЦЭМ!$B$39:$B$782,Y$83)+'СЕТ СН'!$H$11+СВЦЭМ!$D$10+'СЕТ СН'!$H$5-'СЕТ СН'!$H$21</f>
        <v>3642.9270482399997</v>
      </c>
    </row>
    <row r="113" spans="1:27" ht="15.75" x14ac:dyDescent="0.2">
      <c r="A113" s="35">
        <f t="shared" si="2"/>
        <v>44469</v>
      </c>
      <c r="B113" s="36">
        <f>SUMIFS(СВЦЭМ!$D$39:$D$782,СВЦЭМ!$A$39:$A$782,$A113,СВЦЭМ!$B$39:$B$782,B$83)+'СЕТ СН'!$H$11+СВЦЭМ!$D$10+'СЕТ СН'!$H$5-'СЕТ СН'!$H$21</f>
        <v>3661.0322327599997</v>
      </c>
      <c r="C113" s="36">
        <f>SUMIFS(СВЦЭМ!$D$39:$D$782,СВЦЭМ!$A$39:$A$782,$A113,СВЦЭМ!$B$39:$B$782,C$83)+'СЕТ СН'!$H$11+СВЦЭМ!$D$10+'СЕТ СН'!$H$5-'СЕТ СН'!$H$21</f>
        <v>3703.90097427</v>
      </c>
      <c r="D113" s="36">
        <f>SUMIFS(СВЦЭМ!$D$39:$D$782,СВЦЭМ!$A$39:$A$782,$A113,СВЦЭМ!$B$39:$B$782,D$83)+'СЕТ СН'!$H$11+СВЦЭМ!$D$10+'СЕТ СН'!$H$5-'СЕТ СН'!$H$21</f>
        <v>3755.6287665999998</v>
      </c>
      <c r="E113" s="36">
        <f>SUMIFS(СВЦЭМ!$D$39:$D$782,СВЦЭМ!$A$39:$A$782,$A113,СВЦЭМ!$B$39:$B$782,E$83)+'СЕТ СН'!$H$11+СВЦЭМ!$D$10+'СЕТ СН'!$H$5-'СЕТ СН'!$H$21</f>
        <v>3778.0516638899999</v>
      </c>
      <c r="F113" s="36">
        <f>SUMIFS(СВЦЭМ!$D$39:$D$782,СВЦЭМ!$A$39:$A$782,$A113,СВЦЭМ!$B$39:$B$782,F$83)+'СЕТ СН'!$H$11+СВЦЭМ!$D$10+'СЕТ СН'!$H$5-'СЕТ СН'!$H$21</f>
        <v>3773.6886022999997</v>
      </c>
      <c r="G113" s="36">
        <f>SUMIFS(СВЦЭМ!$D$39:$D$782,СВЦЭМ!$A$39:$A$782,$A113,СВЦЭМ!$B$39:$B$782,G$83)+'СЕТ СН'!$H$11+СВЦЭМ!$D$10+'СЕТ СН'!$H$5-'СЕТ СН'!$H$21</f>
        <v>3776.68422091</v>
      </c>
      <c r="H113" s="36">
        <f>SUMIFS(СВЦЭМ!$D$39:$D$782,СВЦЭМ!$A$39:$A$782,$A113,СВЦЭМ!$B$39:$B$782,H$83)+'СЕТ СН'!$H$11+СВЦЭМ!$D$10+'СЕТ СН'!$H$5-'СЕТ СН'!$H$21</f>
        <v>3714.2571831499999</v>
      </c>
      <c r="I113" s="36">
        <f>SUMIFS(СВЦЭМ!$D$39:$D$782,СВЦЭМ!$A$39:$A$782,$A113,СВЦЭМ!$B$39:$B$782,I$83)+'СЕТ СН'!$H$11+СВЦЭМ!$D$10+'СЕТ СН'!$H$5-'СЕТ СН'!$H$21</f>
        <v>3692.10069767</v>
      </c>
      <c r="J113" s="36">
        <f>SUMIFS(СВЦЭМ!$D$39:$D$782,СВЦЭМ!$A$39:$A$782,$A113,СВЦЭМ!$B$39:$B$782,J$83)+'СЕТ СН'!$H$11+СВЦЭМ!$D$10+'СЕТ СН'!$H$5-'СЕТ СН'!$H$21</f>
        <v>3658.5513651900001</v>
      </c>
      <c r="K113" s="36">
        <f>SUMIFS(СВЦЭМ!$D$39:$D$782,СВЦЭМ!$A$39:$A$782,$A113,СВЦЭМ!$B$39:$B$782,K$83)+'СЕТ СН'!$H$11+СВЦЭМ!$D$10+'СЕТ СН'!$H$5-'СЕТ СН'!$H$21</f>
        <v>3668.4060230800001</v>
      </c>
      <c r="L113" s="36">
        <f>SUMIFS(СВЦЭМ!$D$39:$D$782,СВЦЭМ!$A$39:$A$782,$A113,СВЦЭМ!$B$39:$B$782,L$83)+'СЕТ СН'!$H$11+СВЦЭМ!$D$10+'СЕТ СН'!$H$5-'СЕТ СН'!$H$21</f>
        <v>3673.78364371</v>
      </c>
      <c r="M113" s="36">
        <f>SUMIFS(СВЦЭМ!$D$39:$D$782,СВЦЭМ!$A$39:$A$782,$A113,СВЦЭМ!$B$39:$B$782,M$83)+'СЕТ СН'!$H$11+СВЦЭМ!$D$10+'СЕТ СН'!$H$5-'СЕТ СН'!$H$21</f>
        <v>3656.2214388399998</v>
      </c>
      <c r="N113" s="36">
        <f>SUMIFS(СВЦЭМ!$D$39:$D$782,СВЦЭМ!$A$39:$A$782,$A113,СВЦЭМ!$B$39:$B$782,N$83)+'СЕТ СН'!$H$11+СВЦЭМ!$D$10+'СЕТ СН'!$H$5-'СЕТ СН'!$H$21</f>
        <v>3639.6217693399999</v>
      </c>
      <c r="O113" s="36">
        <f>SUMIFS(СВЦЭМ!$D$39:$D$782,СВЦЭМ!$A$39:$A$782,$A113,СВЦЭМ!$B$39:$B$782,O$83)+'СЕТ СН'!$H$11+СВЦЭМ!$D$10+'СЕТ СН'!$H$5-'СЕТ СН'!$H$21</f>
        <v>3640.6874146999999</v>
      </c>
      <c r="P113" s="36">
        <f>SUMIFS(СВЦЭМ!$D$39:$D$782,СВЦЭМ!$A$39:$A$782,$A113,СВЦЭМ!$B$39:$B$782,P$83)+'СЕТ СН'!$H$11+СВЦЭМ!$D$10+'СЕТ СН'!$H$5-'СЕТ СН'!$H$21</f>
        <v>3686.3433342399999</v>
      </c>
      <c r="Q113" s="36">
        <f>SUMIFS(СВЦЭМ!$D$39:$D$782,СВЦЭМ!$A$39:$A$782,$A113,СВЦЭМ!$B$39:$B$782,Q$83)+'СЕТ СН'!$H$11+СВЦЭМ!$D$10+'СЕТ СН'!$H$5-'СЕТ СН'!$H$21</f>
        <v>3689.9711581500001</v>
      </c>
      <c r="R113" s="36">
        <f>SUMIFS(СВЦЭМ!$D$39:$D$782,СВЦЭМ!$A$39:$A$782,$A113,СВЦЭМ!$B$39:$B$782,R$83)+'СЕТ СН'!$H$11+СВЦЭМ!$D$10+'СЕТ СН'!$H$5-'СЕТ СН'!$H$21</f>
        <v>3683.13680621</v>
      </c>
      <c r="S113" s="36">
        <f>SUMIFS(СВЦЭМ!$D$39:$D$782,СВЦЭМ!$A$39:$A$782,$A113,СВЦЭМ!$B$39:$B$782,S$83)+'СЕТ СН'!$H$11+СВЦЭМ!$D$10+'СЕТ СН'!$H$5-'СЕТ СН'!$H$21</f>
        <v>3636.8178135399999</v>
      </c>
      <c r="T113" s="36">
        <f>SUMIFS(СВЦЭМ!$D$39:$D$782,СВЦЭМ!$A$39:$A$782,$A113,СВЦЭМ!$B$39:$B$782,T$83)+'СЕТ СН'!$H$11+СВЦЭМ!$D$10+'СЕТ СН'!$H$5-'СЕТ СН'!$H$21</f>
        <v>3650.4659649200003</v>
      </c>
      <c r="U113" s="36">
        <f>SUMIFS(СВЦЭМ!$D$39:$D$782,СВЦЭМ!$A$39:$A$782,$A113,СВЦЭМ!$B$39:$B$782,U$83)+'СЕТ СН'!$H$11+СВЦЭМ!$D$10+'СЕТ СН'!$H$5-'СЕТ СН'!$H$21</f>
        <v>3625.0358752699999</v>
      </c>
      <c r="V113" s="36">
        <f>SUMIFS(СВЦЭМ!$D$39:$D$782,СВЦЭМ!$A$39:$A$782,$A113,СВЦЭМ!$B$39:$B$782,V$83)+'СЕТ СН'!$H$11+СВЦЭМ!$D$10+'СЕТ СН'!$H$5-'СЕТ СН'!$H$21</f>
        <v>3617.6246296499999</v>
      </c>
      <c r="W113" s="36">
        <f>SUMIFS(СВЦЭМ!$D$39:$D$782,СВЦЭМ!$A$39:$A$782,$A113,СВЦЭМ!$B$39:$B$782,W$83)+'СЕТ СН'!$H$11+СВЦЭМ!$D$10+'СЕТ СН'!$H$5-'СЕТ СН'!$H$21</f>
        <v>3606.9097474</v>
      </c>
      <c r="X113" s="36">
        <f>SUMIFS(СВЦЭМ!$D$39:$D$782,СВЦЭМ!$A$39:$A$782,$A113,СВЦЭМ!$B$39:$B$782,X$83)+'СЕТ СН'!$H$11+СВЦЭМ!$D$10+'СЕТ СН'!$H$5-'СЕТ СН'!$H$21</f>
        <v>3630.3447743900001</v>
      </c>
      <c r="Y113" s="36">
        <f>SUMIFS(СВЦЭМ!$D$39:$D$782,СВЦЭМ!$A$39:$A$782,$A113,СВЦЭМ!$B$39:$B$782,Y$83)+'СЕТ СН'!$H$11+СВЦЭМ!$D$10+'СЕТ СН'!$H$5-'СЕТ СН'!$H$21</f>
        <v>3674.6257853299999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01.09.2021</v>
      </c>
      <c r="B120" s="36">
        <f>SUMIFS(СВЦЭМ!$D$39:$D$782,СВЦЭМ!$A$39:$A$782,$A120,СВЦЭМ!$B$39:$B$782,B$119)+'СЕТ СН'!$I$11+СВЦЭМ!$D$10+'СЕТ СН'!$I$5-'СЕТ СН'!$I$21</f>
        <v>4102.6430627300006</v>
      </c>
      <c r="C120" s="36">
        <f>SUMIFS(СВЦЭМ!$D$39:$D$782,СВЦЭМ!$A$39:$A$782,$A120,СВЦЭМ!$B$39:$B$782,C$119)+'СЕТ СН'!$I$11+СВЦЭМ!$D$10+'СЕТ СН'!$I$5-'СЕТ СН'!$I$21</f>
        <v>4200.7854486699998</v>
      </c>
      <c r="D120" s="36">
        <f>SUMIFS(СВЦЭМ!$D$39:$D$782,СВЦЭМ!$A$39:$A$782,$A120,СВЦЭМ!$B$39:$B$782,D$119)+'СЕТ СН'!$I$11+СВЦЭМ!$D$10+'СЕТ СН'!$I$5-'СЕТ СН'!$I$21</f>
        <v>4279.3664068500002</v>
      </c>
      <c r="E120" s="36">
        <f>SUMIFS(СВЦЭМ!$D$39:$D$782,СВЦЭМ!$A$39:$A$782,$A120,СВЦЭМ!$B$39:$B$782,E$119)+'СЕТ СН'!$I$11+СВЦЭМ!$D$10+'СЕТ СН'!$I$5-'СЕТ СН'!$I$21</f>
        <v>4310.2964022300002</v>
      </c>
      <c r="F120" s="36">
        <f>SUMIFS(СВЦЭМ!$D$39:$D$782,СВЦЭМ!$A$39:$A$782,$A120,СВЦЭМ!$B$39:$B$782,F$119)+'СЕТ СН'!$I$11+СВЦЭМ!$D$10+'СЕТ СН'!$I$5-'СЕТ СН'!$I$21</f>
        <v>4308.5257489400001</v>
      </c>
      <c r="G120" s="36">
        <f>SUMIFS(СВЦЭМ!$D$39:$D$782,СВЦЭМ!$A$39:$A$782,$A120,СВЦЭМ!$B$39:$B$782,G$119)+'СЕТ СН'!$I$11+СВЦЭМ!$D$10+'СЕТ СН'!$I$5-'СЕТ СН'!$I$21</f>
        <v>4278.2879563699998</v>
      </c>
      <c r="H120" s="36">
        <f>SUMIFS(СВЦЭМ!$D$39:$D$782,СВЦЭМ!$A$39:$A$782,$A120,СВЦЭМ!$B$39:$B$782,H$119)+'СЕТ СН'!$I$11+СВЦЭМ!$D$10+'СЕТ СН'!$I$5-'СЕТ СН'!$I$21</f>
        <v>4224.3983326600001</v>
      </c>
      <c r="I120" s="36">
        <f>SUMIFS(СВЦЭМ!$D$39:$D$782,СВЦЭМ!$A$39:$A$782,$A120,СВЦЭМ!$B$39:$B$782,I$119)+'СЕТ СН'!$I$11+СВЦЭМ!$D$10+'СЕТ СН'!$I$5-'СЕТ СН'!$I$21</f>
        <v>4149.2889486700005</v>
      </c>
      <c r="J120" s="36">
        <f>SUMIFS(СВЦЭМ!$D$39:$D$782,СВЦЭМ!$A$39:$A$782,$A120,СВЦЭМ!$B$39:$B$782,J$119)+'СЕТ СН'!$I$11+СВЦЭМ!$D$10+'СЕТ СН'!$I$5-'СЕТ СН'!$I$21</f>
        <v>4095.3305833100003</v>
      </c>
      <c r="K120" s="36">
        <f>SUMIFS(СВЦЭМ!$D$39:$D$782,СВЦЭМ!$A$39:$A$782,$A120,СВЦЭМ!$B$39:$B$782,K$119)+'СЕТ СН'!$I$11+СВЦЭМ!$D$10+'СЕТ СН'!$I$5-'СЕТ СН'!$I$21</f>
        <v>4057.2090829400004</v>
      </c>
      <c r="L120" s="36">
        <f>SUMIFS(СВЦЭМ!$D$39:$D$782,СВЦЭМ!$A$39:$A$782,$A120,СВЦЭМ!$B$39:$B$782,L$119)+'СЕТ СН'!$I$11+СВЦЭМ!$D$10+'СЕТ СН'!$I$5-'СЕТ СН'!$I$21</f>
        <v>4042.4454400200002</v>
      </c>
      <c r="M120" s="36">
        <f>SUMIFS(СВЦЭМ!$D$39:$D$782,СВЦЭМ!$A$39:$A$782,$A120,СВЦЭМ!$B$39:$B$782,M$119)+'СЕТ СН'!$I$11+СВЦЭМ!$D$10+'СЕТ СН'!$I$5-'СЕТ СН'!$I$21</f>
        <v>4043.12860705</v>
      </c>
      <c r="N120" s="36">
        <f>SUMIFS(СВЦЭМ!$D$39:$D$782,СВЦЭМ!$A$39:$A$782,$A120,СВЦЭМ!$B$39:$B$782,N$119)+'СЕТ СН'!$I$11+СВЦЭМ!$D$10+'СЕТ СН'!$I$5-'СЕТ СН'!$I$21</f>
        <v>4065.5696546200002</v>
      </c>
      <c r="O120" s="36">
        <f>SUMIFS(СВЦЭМ!$D$39:$D$782,СВЦЭМ!$A$39:$A$782,$A120,СВЦЭМ!$B$39:$B$782,O$119)+'СЕТ СН'!$I$11+СВЦЭМ!$D$10+'СЕТ СН'!$I$5-'СЕТ СН'!$I$21</f>
        <v>4104.2465485600005</v>
      </c>
      <c r="P120" s="36">
        <f>SUMIFS(СВЦЭМ!$D$39:$D$782,СВЦЭМ!$A$39:$A$782,$A120,СВЦЭМ!$B$39:$B$782,P$119)+'СЕТ СН'!$I$11+СВЦЭМ!$D$10+'СЕТ СН'!$I$5-'СЕТ СН'!$I$21</f>
        <v>4137.9566496699999</v>
      </c>
      <c r="Q120" s="36">
        <f>SUMIFS(СВЦЭМ!$D$39:$D$782,СВЦЭМ!$A$39:$A$782,$A120,СВЦЭМ!$B$39:$B$782,Q$119)+'СЕТ СН'!$I$11+СВЦЭМ!$D$10+'СЕТ СН'!$I$5-'СЕТ СН'!$I$21</f>
        <v>4139.98187607</v>
      </c>
      <c r="R120" s="36">
        <f>SUMIFS(СВЦЭМ!$D$39:$D$782,СВЦЭМ!$A$39:$A$782,$A120,СВЦЭМ!$B$39:$B$782,R$119)+'СЕТ СН'!$I$11+СВЦЭМ!$D$10+'СЕТ СН'!$I$5-'СЕТ СН'!$I$21</f>
        <v>4134.5162704800005</v>
      </c>
      <c r="S120" s="36">
        <f>SUMIFS(СВЦЭМ!$D$39:$D$782,СВЦЭМ!$A$39:$A$782,$A120,СВЦЭМ!$B$39:$B$782,S$119)+'СЕТ СН'!$I$11+СВЦЭМ!$D$10+'СЕТ СН'!$I$5-'СЕТ СН'!$I$21</f>
        <v>4103.6500973000002</v>
      </c>
      <c r="T120" s="36">
        <f>SUMIFS(СВЦЭМ!$D$39:$D$782,СВЦЭМ!$A$39:$A$782,$A120,СВЦЭМ!$B$39:$B$782,T$119)+'СЕТ СН'!$I$11+СВЦЭМ!$D$10+'СЕТ СН'!$I$5-'СЕТ СН'!$I$21</f>
        <v>4065.3804688700002</v>
      </c>
      <c r="U120" s="36">
        <f>SUMIFS(СВЦЭМ!$D$39:$D$782,СВЦЭМ!$A$39:$A$782,$A120,СВЦЭМ!$B$39:$B$782,U$119)+'СЕТ СН'!$I$11+СВЦЭМ!$D$10+'СЕТ СН'!$I$5-'СЕТ СН'!$I$21</f>
        <v>4032.1771978500001</v>
      </c>
      <c r="V120" s="36">
        <f>SUMIFS(СВЦЭМ!$D$39:$D$782,СВЦЭМ!$A$39:$A$782,$A120,СВЦЭМ!$B$39:$B$782,V$119)+'СЕТ СН'!$I$11+СВЦЭМ!$D$10+'СЕТ СН'!$I$5-'СЕТ СН'!$I$21</f>
        <v>4036.9666485500002</v>
      </c>
      <c r="W120" s="36">
        <f>SUMIFS(СВЦЭМ!$D$39:$D$782,СВЦЭМ!$A$39:$A$782,$A120,СВЦЭМ!$B$39:$B$782,W$119)+'СЕТ СН'!$I$11+СВЦЭМ!$D$10+'СЕТ СН'!$I$5-'СЕТ СН'!$I$21</f>
        <v>4035.1394370600001</v>
      </c>
      <c r="X120" s="36">
        <f>SUMIFS(СВЦЭМ!$D$39:$D$782,СВЦЭМ!$A$39:$A$782,$A120,СВЦЭМ!$B$39:$B$782,X$119)+'СЕТ СН'!$I$11+СВЦЭМ!$D$10+'СЕТ СН'!$I$5-'СЕТ СН'!$I$21</f>
        <v>4033.4712421400004</v>
      </c>
      <c r="Y120" s="36">
        <f>SUMIFS(СВЦЭМ!$D$39:$D$782,СВЦЭМ!$A$39:$A$782,$A120,СВЦЭМ!$B$39:$B$782,Y$119)+'СЕТ СН'!$I$11+СВЦЭМ!$D$10+'СЕТ СН'!$I$5-'СЕТ СН'!$I$21</f>
        <v>4101.1985771500003</v>
      </c>
      <c r="AA120" s="45"/>
    </row>
    <row r="121" spans="1:27" ht="15.75" x14ac:dyDescent="0.2">
      <c r="A121" s="35">
        <f>A120+1</f>
        <v>44441</v>
      </c>
      <c r="B121" s="36">
        <f>SUMIFS(СВЦЭМ!$D$39:$D$782,СВЦЭМ!$A$39:$A$782,$A121,СВЦЭМ!$B$39:$B$782,B$119)+'СЕТ СН'!$I$11+СВЦЭМ!$D$10+'СЕТ СН'!$I$5-'СЕТ СН'!$I$21</f>
        <v>4193.5965180800004</v>
      </c>
      <c r="C121" s="36">
        <f>SUMIFS(СВЦЭМ!$D$39:$D$782,СВЦЭМ!$A$39:$A$782,$A121,СВЦЭМ!$B$39:$B$782,C$119)+'СЕТ СН'!$I$11+СВЦЭМ!$D$10+'СЕТ СН'!$I$5-'СЕТ СН'!$I$21</f>
        <v>4267.1938112100006</v>
      </c>
      <c r="D121" s="36">
        <f>SUMIFS(СВЦЭМ!$D$39:$D$782,СВЦЭМ!$A$39:$A$782,$A121,СВЦЭМ!$B$39:$B$782,D$119)+'СЕТ СН'!$I$11+СВЦЭМ!$D$10+'СЕТ СН'!$I$5-'СЕТ СН'!$I$21</f>
        <v>4344.7076943400007</v>
      </c>
      <c r="E121" s="36">
        <f>SUMIFS(СВЦЭМ!$D$39:$D$782,СВЦЭМ!$A$39:$A$782,$A121,СВЦЭМ!$B$39:$B$782,E$119)+'СЕТ СН'!$I$11+СВЦЭМ!$D$10+'СЕТ СН'!$I$5-'СЕТ СН'!$I$21</f>
        <v>4362.8127470199997</v>
      </c>
      <c r="F121" s="36">
        <f>SUMIFS(СВЦЭМ!$D$39:$D$782,СВЦЭМ!$A$39:$A$782,$A121,СВЦЭМ!$B$39:$B$782,F$119)+'СЕТ СН'!$I$11+СВЦЭМ!$D$10+'СЕТ СН'!$I$5-'СЕТ СН'!$I$21</f>
        <v>4346.1187732100007</v>
      </c>
      <c r="G121" s="36">
        <f>SUMIFS(СВЦЭМ!$D$39:$D$782,СВЦЭМ!$A$39:$A$782,$A121,СВЦЭМ!$B$39:$B$782,G$119)+'СЕТ СН'!$I$11+СВЦЭМ!$D$10+'СЕТ СН'!$I$5-'СЕТ СН'!$I$21</f>
        <v>4325.8593040200003</v>
      </c>
      <c r="H121" s="36">
        <f>SUMIFS(СВЦЭМ!$D$39:$D$782,СВЦЭМ!$A$39:$A$782,$A121,СВЦЭМ!$B$39:$B$782,H$119)+'СЕТ СН'!$I$11+СВЦЭМ!$D$10+'СЕТ СН'!$I$5-'СЕТ СН'!$I$21</f>
        <v>4276.05681594</v>
      </c>
      <c r="I121" s="36">
        <f>SUMIFS(СВЦЭМ!$D$39:$D$782,СВЦЭМ!$A$39:$A$782,$A121,СВЦЭМ!$B$39:$B$782,I$119)+'СЕТ СН'!$I$11+СВЦЭМ!$D$10+'СЕТ СН'!$I$5-'СЕТ СН'!$I$21</f>
        <v>4197.2896925700006</v>
      </c>
      <c r="J121" s="36">
        <f>SUMIFS(СВЦЭМ!$D$39:$D$782,СВЦЭМ!$A$39:$A$782,$A121,СВЦЭМ!$B$39:$B$782,J$119)+'СЕТ СН'!$I$11+СВЦЭМ!$D$10+'СЕТ СН'!$I$5-'СЕТ СН'!$I$21</f>
        <v>4107.4334452399999</v>
      </c>
      <c r="K121" s="36">
        <f>SUMIFS(СВЦЭМ!$D$39:$D$782,СВЦЭМ!$A$39:$A$782,$A121,СВЦЭМ!$B$39:$B$782,K$119)+'СЕТ СН'!$I$11+СВЦЭМ!$D$10+'СЕТ СН'!$I$5-'СЕТ СН'!$I$21</f>
        <v>4085.5113366900005</v>
      </c>
      <c r="L121" s="36">
        <f>SUMIFS(СВЦЭМ!$D$39:$D$782,СВЦЭМ!$A$39:$A$782,$A121,СВЦЭМ!$B$39:$B$782,L$119)+'СЕТ СН'!$I$11+СВЦЭМ!$D$10+'СЕТ СН'!$I$5-'СЕТ СН'!$I$21</f>
        <v>4079.0299050900003</v>
      </c>
      <c r="M121" s="36">
        <f>SUMIFS(СВЦЭМ!$D$39:$D$782,СВЦЭМ!$A$39:$A$782,$A121,СВЦЭМ!$B$39:$B$782,M$119)+'СЕТ СН'!$I$11+СВЦЭМ!$D$10+'СЕТ СН'!$I$5-'СЕТ СН'!$I$21</f>
        <v>4093.5972239700004</v>
      </c>
      <c r="N121" s="36">
        <f>SUMIFS(СВЦЭМ!$D$39:$D$782,СВЦЭМ!$A$39:$A$782,$A121,СВЦЭМ!$B$39:$B$782,N$119)+'СЕТ СН'!$I$11+СВЦЭМ!$D$10+'СЕТ СН'!$I$5-'СЕТ СН'!$I$21</f>
        <v>4095.9870608300002</v>
      </c>
      <c r="O121" s="36">
        <f>SUMIFS(СВЦЭМ!$D$39:$D$782,СВЦЭМ!$A$39:$A$782,$A121,СВЦЭМ!$B$39:$B$782,O$119)+'СЕТ СН'!$I$11+СВЦЭМ!$D$10+'СЕТ СН'!$I$5-'СЕТ СН'!$I$21</f>
        <v>4134.8498227199998</v>
      </c>
      <c r="P121" s="36">
        <f>SUMIFS(СВЦЭМ!$D$39:$D$782,СВЦЭМ!$A$39:$A$782,$A121,СВЦЭМ!$B$39:$B$782,P$119)+'СЕТ СН'!$I$11+СВЦЭМ!$D$10+'СЕТ СН'!$I$5-'СЕТ СН'!$I$21</f>
        <v>4164.9216119100001</v>
      </c>
      <c r="Q121" s="36">
        <f>SUMIFS(СВЦЭМ!$D$39:$D$782,СВЦЭМ!$A$39:$A$782,$A121,СВЦЭМ!$B$39:$B$782,Q$119)+'СЕТ СН'!$I$11+СВЦЭМ!$D$10+'СЕТ СН'!$I$5-'СЕТ СН'!$I$21</f>
        <v>4164.9913606</v>
      </c>
      <c r="R121" s="36">
        <f>SUMIFS(СВЦЭМ!$D$39:$D$782,СВЦЭМ!$A$39:$A$782,$A121,СВЦЭМ!$B$39:$B$782,R$119)+'СЕТ СН'!$I$11+СВЦЭМ!$D$10+'СЕТ СН'!$I$5-'СЕТ СН'!$I$21</f>
        <v>4163.5284888200003</v>
      </c>
      <c r="S121" s="36">
        <f>SUMIFS(СВЦЭМ!$D$39:$D$782,СВЦЭМ!$A$39:$A$782,$A121,СВЦЭМ!$B$39:$B$782,S$119)+'СЕТ СН'!$I$11+СВЦЭМ!$D$10+'СЕТ СН'!$I$5-'СЕТ СН'!$I$21</f>
        <v>4143.0016118200001</v>
      </c>
      <c r="T121" s="36">
        <f>SUMIFS(СВЦЭМ!$D$39:$D$782,СВЦЭМ!$A$39:$A$782,$A121,СВЦЭМ!$B$39:$B$782,T$119)+'СЕТ СН'!$I$11+СВЦЭМ!$D$10+'СЕТ СН'!$I$5-'СЕТ СН'!$I$21</f>
        <v>4137.6101516500003</v>
      </c>
      <c r="U121" s="36">
        <f>SUMIFS(СВЦЭМ!$D$39:$D$782,СВЦЭМ!$A$39:$A$782,$A121,СВЦЭМ!$B$39:$B$782,U$119)+'СЕТ СН'!$I$11+СВЦЭМ!$D$10+'СЕТ СН'!$I$5-'СЕТ СН'!$I$21</f>
        <v>4116.5125199900003</v>
      </c>
      <c r="V121" s="36">
        <f>SUMIFS(СВЦЭМ!$D$39:$D$782,СВЦЭМ!$A$39:$A$782,$A121,СВЦЭМ!$B$39:$B$782,V$119)+'СЕТ СН'!$I$11+СВЦЭМ!$D$10+'СЕТ СН'!$I$5-'СЕТ СН'!$I$21</f>
        <v>4133.2283852500004</v>
      </c>
      <c r="W121" s="36">
        <f>SUMIFS(СВЦЭМ!$D$39:$D$782,СВЦЭМ!$A$39:$A$782,$A121,СВЦЭМ!$B$39:$B$782,W$119)+'СЕТ СН'!$I$11+СВЦЭМ!$D$10+'СЕТ СН'!$I$5-'СЕТ СН'!$I$21</f>
        <v>4128.9864862000004</v>
      </c>
      <c r="X121" s="36">
        <f>SUMIFS(СВЦЭМ!$D$39:$D$782,СВЦЭМ!$A$39:$A$782,$A121,СВЦЭМ!$B$39:$B$782,X$119)+'СЕТ СН'!$I$11+СВЦЭМ!$D$10+'СЕТ СН'!$I$5-'СЕТ СН'!$I$21</f>
        <v>4106.13008395</v>
      </c>
      <c r="Y121" s="36">
        <f>SUMIFS(СВЦЭМ!$D$39:$D$782,СВЦЭМ!$A$39:$A$782,$A121,СВЦЭМ!$B$39:$B$782,Y$119)+'СЕТ СН'!$I$11+СВЦЭМ!$D$10+'СЕТ СН'!$I$5-'СЕТ СН'!$I$21</f>
        <v>4119.8629725400006</v>
      </c>
    </row>
    <row r="122" spans="1:27" ht="15.75" x14ac:dyDescent="0.2">
      <c r="A122" s="35">
        <f t="shared" ref="A122:A149" si="3">A121+1</f>
        <v>44442</v>
      </c>
      <c r="B122" s="36">
        <f>SUMIFS(СВЦЭМ!$D$39:$D$782,СВЦЭМ!$A$39:$A$782,$A122,СВЦЭМ!$B$39:$B$782,B$119)+'СЕТ СН'!$I$11+СВЦЭМ!$D$10+'СЕТ СН'!$I$5-'СЕТ СН'!$I$21</f>
        <v>4203.4342185800006</v>
      </c>
      <c r="C122" s="36">
        <f>SUMIFS(СВЦЭМ!$D$39:$D$782,СВЦЭМ!$A$39:$A$782,$A122,СВЦЭМ!$B$39:$B$782,C$119)+'СЕТ СН'!$I$11+СВЦЭМ!$D$10+'СЕТ СН'!$I$5-'СЕТ СН'!$I$21</f>
        <v>4275.9158187900002</v>
      </c>
      <c r="D122" s="36">
        <f>SUMIFS(СВЦЭМ!$D$39:$D$782,СВЦЭМ!$A$39:$A$782,$A122,СВЦЭМ!$B$39:$B$782,D$119)+'СЕТ СН'!$I$11+СВЦЭМ!$D$10+'СЕТ СН'!$I$5-'СЕТ СН'!$I$21</f>
        <v>4338.8389224500006</v>
      </c>
      <c r="E122" s="36">
        <f>SUMIFS(СВЦЭМ!$D$39:$D$782,СВЦЭМ!$A$39:$A$782,$A122,СВЦЭМ!$B$39:$B$782,E$119)+'СЕТ СН'!$I$11+СВЦЭМ!$D$10+'СЕТ СН'!$I$5-'СЕТ СН'!$I$21</f>
        <v>4361.2041398300007</v>
      </c>
      <c r="F122" s="36">
        <f>SUMIFS(СВЦЭМ!$D$39:$D$782,СВЦЭМ!$A$39:$A$782,$A122,СВЦЭМ!$B$39:$B$782,F$119)+'СЕТ СН'!$I$11+СВЦЭМ!$D$10+'СЕТ СН'!$I$5-'СЕТ СН'!$I$21</f>
        <v>4353.5105702300007</v>
      </c>
      <c r="G122" s="36">
        <f>SUMIFS(СВЦЭМ!$D$39:$D$782,СВЦЭМ!$A$39:$A$782,$A122,СВЦЭМ!$B$39:$B$782,G$119)+'СЕТ СН'!$I$11+СВЦЭМ!$D$10+'СЕТ СН'!$I$5-'СЕТ СН'!$I$21</f>
        <v>4320.7945056300005</v>
      </c>
      <c r="H122" s="36">
        <f>SUMIFS(СВЦЭМ!$D$39:$D$782,СВЦЭМ!$A$39:$A$782,$A122,СВЦЭМ!$B$39:$B$782,H$119)+'СЕТ СН'!$I$11+СВЦЭМ!$D$10+'СЕТ СН'!$I$5-'СЕТ СН'!$I$21</f>
        <v>4257.1001334900002</v>
      </c>
      <c r="I122" s="36">
        <f>SUMIFS(СВЦЭМ!$D$39:$D$782,СВЦЭМ!$A$39:$A$782,$A122,СВЦЭМ!$B$39:$B$782,I$119)+'СЕТ СН'!$I$11+СВЦЭМ!$D$10+'СЕТ СН'!$I$5-'СЕТ СН'!$I$21</f>
        <v>4174.9227496200001</v>
      </c>
      <c r="J122" s="36">
        <f>SUMIFS(СВЦЭМ!$D$39:$D$782,СВЦЭМ!$A$39:$A$782,$A122,СВЦЭМ!$B$39:$B$782,J$119)+'СЕТ СН'!$I$11+СВЦЭМ!$D$10+'СЕТ СН'!$I$5-'СЕТ СН'!$I$21</f>
        <v>4110.9589768200003</v>
      </c>
      <c r="K122" s="36">
        <f>SUMIFS(СВЦЭМ!$D$39:$D$782,СВЦЭМ!$A$39:$A$782,$A122,СВЦЭМ!$B$39:$B$782,K$119)+'СЕТ СН'!$I$11+СВЦЭМ!$D$10+'СЕТ СН'!$I$5-'СЕТ СН'!$I$21</f>
        <v>4088.5396423700004</v>
      </c>
      <c r="L122" s="36">
        <f>SUMIFS(СВЦЭМ!$D$39:$D$782,СВЦЭМ!$A$39:$A$782,$A122,СВЦЭМ!$B$39:$B$782,L$119)+'СЕТ СН'!$I$11+СВЦЭМ!$D$10+'СЕТ СН'!$I$5-'СЕТ СН'!$I$21</f>
        <v>4084.9428235700002</v>
      </c>
      <c r="M122" s="36">
        <f>SUMIFS(СВЦЭМ!$D$39:$D$782,СВЦЭМ!$A$39:$A$782,$A122,СВЦЭМ!$B$39:$B$782,M$119)+'СЕТ СН'!$I$11+СВЦЭМ!$D$10+'СЕТ СН'!$I$5-'СЕТ СН'!$I$21</f>
        <v>4078.94824668</v>
      </c>
      <c r="N122" s="36">
        <f>SUMIFS(СВЦЭМ!$D$39:$D$782,СВЦЭМ!$A$39:$A$782,$A122,СВЦЭМ!$B$39:$B$782,N$119)+'СЕТ СН'!$I$11+СВЦЭМ!$D$10+'СЕТ СН'!$I$5-'СЕТ СН'!$I$21</f>
        <v>4086.2510193100002</v>
      </c>
      <c r="O122" s="36">
        <f>SUMIFS(СВЦЭМ!$D$39:$D$782,СВЦЭМ!$A$39:$A$782,$A122,СВЦЭМ!$B$39:$B$782,O$119)+'СЕТ СН'!$I$11+СВЦЭМ!$D$10+'СЕТ СН'!$I$5-'СЕТ СН'!$I$21</f>
        <v>4105.7391195500004</v>
      </c>
      <c r="P122" s="36">
        <f>SUMIFS(СВЦЭМ!$D$39:$D$782,СВЦЭМ!$A$39:$A$782,$A122,СВЦЭМ!$B$39:$B$782,P$119)+'СЕТ СН'!$I$11+СВЦЭМ!$D$10+'СЕТ СН'!$I$5-'СЕТ СН'!$I$21</f>
        <v>4140.8369233000003</v>
      </c>
      <c r="Q122" s="36">
        <f>SUMIFS(СВЦЭМ!$D$39:$D$782,СВЦЭМ!$A$39:$A$782,$A122,СВЦЭМ!$B$39:$B$782,Q$119)+'СЕТ СН'!$I$11+СВЦЭМ!$D$10+'СЕТ СН'!$I$5-'СЕТ СН'!$I$21</f>
        <v>4153.32062529</v>
      </c>
      <c r="R122" s="36">
        <f>SUMIFS(СВЦЭМ!$D$39:$D$782,СВЦЭМ!$A$39:$A$782,$A122,СВЦЭМ!$B$39:$B$782,R$119)+'СЕТ СН'!$I$11+СВЦЭМ!$D$10+'СЕТ СН'!$I$5-'СЕТ СН'!$I$21</f>
        <v>4150.5719017199999</v>
      </c>
      <c r="S122" s="36">
        <f>SUMIFS(СВЦЭМ!$D$39:$D$782,СВЦЭМ!$A$39:$A$782,$A122,СВЦЭМ!$B$39:$B$782,S$119)+'СЕТ СН'!$I$11+СВЦЭМ!$D$10+'СЕТ СН'!$I$5-'СЕТ СН'!$I$21</f>
        <v>4132.4280364400001</v>
      </c>
      <c r="T122" s="36">
        <f>SUMIFS(СВЦЭМ!$D$39:$D$782,СВЦЭМ!$A$39:$A$782,$A122,СВЦЭМ!$B$39:$B$782,T$119)+'СЕТ СН'!$I$11+СВЦЭМ!$D$10+'СЕТ СН'!$I$5-'СЕТ СН'!$I$21</f>
        <v>4099.7794929000002</v>
      </c>
      <c r="U122" s="36">
        <f>SUMIFS(СВЦЭМ!$D$39:$D$782,СВЦЭМ!$A$39:$A$782,$A122,СВЦЭМ!$B$39:$B$782,U$119)+'СЕТ СН'!$I$11+СВЦЭМ!$D$10+'СЕТ СН'!$I$5-'СЕТ СН'!$I$21</f>
        <v>4096.2864813200003</v>
      </c>
      <c r="V122" s="36">
        <f>SUMIFS(СВЦЭМ!$D$39:$D$782,СВЦЭМ!$A$39:$A$782,$A122,СВЦЭМ!$B$39:$B$782,V$119)+'СЕТ СН'!$I$11+СВЦЭМ!$D$10+'СЕТ СН'!$I$5-'СЕТ СН'!$I$21</f>
        <v>4114.7618803599999</v>
      </c>
      <c r="W122" s="36">
        <f>SUMIFS(СВЦЭМ!$D$39:$D$782,СВЦЭМ!$A$39:$A$782,$A122,СВЦЭМ!$B$39:$B$782,W$119)+'СЕТ СН'!$I$11+СВЦЭМ!$D$10+'СЕТ СН'!$I$5-'СЕТ СН'!$I$21</f>
        <v>4113.6323099500005</v>
      </c>
      <c r="X122" s="36">
        <f>SUMIFS(СВЦЭМ!$D$39:$D$782,СВЦЭМ!$A$39:$A$782,$A122,СВЦЭМ!$B$39:$B$782,X$119)+'СЕТ СН'!$I$11+СВЦЭМ!$D$10+'СЕТ СН'!$I$5-'СЕТ СН'!$I$21</f>
        <v>4076.8983256500005</v>
      </c>
      <c r="Y122" s="36">
        <f>SUMIFS(СВЦЭМ!$D$39:$D$782,СВЦЭМ!$A$39:$A$782,$A122,СВЦЭМ!$B$39:$B$782,Y$119)+'СЕТ СН'!$I$11+СВЦЭМ!$D$10+'СЕТ СН'!$I$5-'СЕТ СН'!$I$21</f>
        <v>4104.2805622200003</v>
      </c>
    </row>
    <row r="123" spans="1:27" ht="15.75" x14ac:dyDescent="0.2">
      <c r="A123" s="35">
        <f t="shared" si="3"/>
        <v>44443</v>
      </c>
      <c r="B123" s="36">
        <f>SUMIFS(СВЦЭМ!$D$39:$D$782,СВЦЭМ!$A$39:$A$782,$A123,СВЦЭМ!$B$39:$B$782,B$119)+'СЕТ СН'!$I$11+СВЦЭМ!$D$10+'СЕТ СН'!$I$5-'СЕТ СН'!$I$21</f>
        <v>4171.2727019800004</v>
      </c>
      <c r="C123" s="36">
        <f>SUMIFS(СВЦЭМ!$D$39:$D$782,СВЦЭМ!$A$39:$A$782,$A123,СВЦЭМ!$B$39:$B$782,C$119)+'СЕТ СН'!$I$11+СВЦЭМ!$D$10+'СЕТ СН'!$I$5-'СЕТ СН'!$I$21</f>
        <v>4253.0712678099999</v>
      </c>
      <c r="D123" s="36">
        <f>SUMIFS(СВЦЭМ!$D$39:$D$782,СВЦЭМ!$A$39:$A$782,$A123,СВЦЭМ!$B$39:$B$782,D$119)+'СЕТ СН'!$I$11+СВЦЭМ!$D$10+'СЕТ СН'!$I$5-'СЕТ СН'!$I$21</f>
        <v>4311.4263774800002</v>
      </c>
      <c r="E123" s="36">
        <f>SUMIFS(СВЦЭМ!$D$39:$D$782,СВЦЭМ!$A$39:$A$782,$A123,СВЦЭМ!$B$39:$B$782,E$119)+'СЕТ СН'!$I$11+СВЦЭМ!$D$10+'СЕТ СН'!$I$5-'СЕТ СН'!$I$21</f>
        <v>4331.1773000100002</v>
      </c>
      <c r="F123" s="36">
        <f>SUMIFS(СВЦЭМ!$D$39:$D$782,СВЦЭМ!$A$39:$A$782,$A123,СВЦЭМ!$B$39:$B$782,F$119)+'СЕТ СН'!$I$11+СВЦЭМ!$D$10+'СЕТ СН'!$I$5-'СЕТ СН'!$I$21</f>
        <v>4331.0008086100006</v>
      </c>
      <c r="G123" s="36">
        <f>SUMIFS(СВЦЭМ!$D$39:$D$782,СВЦЭМ!$A$39:$A$782,$A123,СВЦЭМ!$B$39:$B$782,G$119)+'СЕТ СН'!$I$11+СВЦЭМ!$D$10+'СЕТ СН'!$I$5-'СЕТ СН'!$I$21</f>
        <v>4312.4207624700002</v>
      </c>
      <c r="H123" s="36">
        <f>SUMIFS(СВЦЭМ!$D$39:$D$782,СВЦЭМ!$A$39:$A$782,$A123,СВЦЭМ!$B$39:$B$782,H$119)+'СЕТ СН'!$I$11+СВЦЭМ!$D$10+'СЕТ СН'!$I$5-'СЕТ СН'!$I$21</f>
        <v>4261.6132963800001</v>
      </c>
      <c r="I123" s="36">
        <f>SUMIFS(СВЦЭМ!$D$39:$D$782,СВЦЭМ!$A$39:$A$782,$A123,СВЦЭМ!$B$39:$B$782,I$119)+'СЕТ СН'!$I$11+СВЦЭМ!$D$10+'СЕТ СН'!$I$5-'СЕТ СН'!$I$21</f>
        <v>4176.82540574</v>
      </c>
      <c r="J123" s="36">
        <f>SUMIFS(СВЦЭМ!$D$39:$D$782,СВЦЭМ!$A$39:$A$782,$A123,СВЦЭМ!$B$39:$B$782,J$119)+'СЕТ СН'!$I$11+СВЦЭМ!$D$10+'СЕТ СН'!$I$5-'СЕТ СН'!$I$21</f>
        <v>4094.2507285200004</v>
      </c>
      <c r="K123" s="36">
        <f>SUMIFS(СВЦЭМ!$D$39:$D$782,СВЦЭМ!$A$39:$A$782,$A123,СВЦЭМ!$B$39:$B$782,K$119)+'СЕТ СН'!$I$11+СВЦЭМ!$D$10+'СЕТ СН'!$I$5-'СЕТ СН'!$I$21</f>
        <v>4071.0039083700003</v>
      </c>
      <c r="L123" s="36">
        <f>SUMIFS(СВЦЭМ!$D$39:$D$782,СВЦЭМ!$A$39:$A$782,$A123,СВЦЭМ!$B$39:$B$782,L$119)+'СЕТ СН'!$I$11+СВЦЭМ!$D$10+'СЕТ СН'!$I$5-'СЕТ СН'!$I$21</f>
        <v>4081.1391269800001</v>
      </c>
      <c r="M123" s="36">
        <f>SUMIFS(СВЦЭМ!$D$39:$D$782,СВЦЭМ!$A$39:$A$782,$A123,СВЦЭМ!$B$39:$B$782,M$119)+'СЕТ СН'!$I$11+СВЦЭМ!$D$10+'СЕТ СН'!$I$5-'СЕТ СН'!$I$21</f>
        <v>4079.0104277600003</v>
      </c>
      <c r="N123" s="36">
        <f>SUMIFS(СВЦЭМ!$D$39:$D$782,СВЦЭМ!$A$39:$A$782,$A123,СВЦЭМ!$B$39:$B$782,N$119)+'СЕТ СН'!$I$11+СВЦЭМ!$D$10+'СЕТ СН'!$I$5-'СЕТ СН'!$I$21</f>
        <v>4080.3629015500001</v>
      </c>
      <c r="O123" s="36">
        <f>SUMIFS(СВЦЭМ!$D$39:$D$782,СВЦЭМ!$A$39:$A$782,$A123,СВЦЭМ!$B$39:$B$782,O$119)+'СЕТ СН'!$I$11+СВЦЭМ!$D$10+'СЕТ СН'!$I$5-'СЕТ СН'!$I$21</f>
        <v>4103.8596119100002</v>
      </c>
      <c r="P123" s="36">
        <f>SUMIFS(СВЦЭМ!$D$39:$D$782,СВЦЭМ!$A$39:$A$782,$A123,СВЦЭМ!$B$39:$B$782,P$119)+'СЕТ СН'!$I$11+СВЦЭМ!$D$10+'СЕТ СН'!$I$5-'СЕТ СН'!$I$21</f>
        <v>4135.0250807000002</v>
      </c>
      <c r="Q123" s="36">
        <f>SUMIFS(СВЦЭМ!$D$39:$D$782,СВЦЭМ!$A$39:$A$782,$A123,СВЦЭМ!$B$39:$B$782,Q$119)+'СЕТ СН'!$I$11+СВЦЭМ!$D$10+'СЕТ СН'!$I$5-'СЕТ СН'!$I$21</f>
        <v>4157.0463642499999</v>
      </c>
      <c r="R123" s="36">
        <f>SUMIFS(СВЦЭМ!$D$39:$D$782,СВЦЭМ!$A$39:$A$782,$A123,СВЦЭМ!$B$39:$B$782,R$119)+'СЕТ СН'!$I$11+СВЦЭМ!$D$10+'СЕТ СН'!$I$5-'СЕТ СН'!$I$21</f>
        <v>4151.16393883</v>
      </c>
      <c r="S123" s="36">
        <f>SUMIFS(СВЦЭМ!$D$39:$D$782,СВЦЭМ!$A$39:$A$782,$A123,СВЦЭМ!$B$39:$B$782,S$119)+'СЕТ СН'!$I$11+СВЦЭМ!$D$10+'СЕТ СН'!$I$5-'СЕТ СН'!$I$21</f>
        <v>4115.1592886300004</v>
      </c>
      <c r="T123" s="36">
        <f>SUMIFS(СВЦЭМ!$D$39:$D$782,СВЦЭМ!$A$39:$A$782,$A123,СВЦЭМ!$B$39:$B$782,T$119)+'СЕТ СН'!$I$11+СВЦЭМ!$D$10+'СЕТ СН'!$I$5-'СЕТ СН'!$I$21</f>
        <v>4087.5221647800004</v>
      </c>
      <c r="U123" s="36">
        <f>SUMIFS(СВЦЭМ!$D$39:$D$782,СВЦЭМ!$A$39:$A$782,$A123,СВЦЭМ!$B$39:$B$782,U$119)+'СЕТ СН'!$I$11+СВЦЭМ!$D$10+'СЕТ СН'!$I$5-'СЕТ СН'!$I$21</f>
        <v>4061.4861006800002</v>
      </c>
      <c r="V123" s="36">
        <f>SUMIFS(СВЦЭМ!$D$39:$D$782,СВЦЭМ!$A$39:$A$782,$A123,СВЦЭМ!$B$39:$B$782,V$119)+'СЕТ СН'!$I$11+СВЦЭМ!$D$10+'СЕТ СН'!$I$5-'СЕТ СН'!$I$21</f>
        <v>4040.0263301100003</v>
      </c>
      <c r="W123" s="36">
        <f>SUMIFS(СВЦЭМ!$D$39:$D$782,СВЦЭМ!$A$39:$A$782,$A123,СВЦЭМ!$B$39:$B$782,W$119)+'СЕТ СН'!$I$11+СВЦЭМ!$D$10+'СЕТ СН'!$I$5-'СЕТ СН'!$I$21</f>
        <v>4048.1517151300004</v>
      </c>
      <c r="X123" s="36">
        <f>SUMIFS(СВЦЭМ!$D$39:$D$782,СВЦЭМ!$A$39:$A$782,$A123,СВЦЭМ!$B$39:$B$782,X$119)+'СЕТ СН'!$I$11+СВЦЭМ!$D$10+'СЕТ СН'!$I$5-'СЕТ СН'!$I$21</f>
        <v>4065.4486794500003</v>
      </c>
      <c r="Y123" s="36">
        <f>SUMIFS(СВЦЭМ!$D$39:$D$782,СВЦЭМ!$A$39:$A$782,$A123,СВЦЭМ!$B$39:$B$782,Y$119)+'СЕТ СН'!$I$11+СВЦЭМ!$D$10+'СЕТ СН'!$I$5-'СЕТ СН'!$I$21</f>
        <v>4087.79494359</v>
      </c>
    </row>
    <row r="124" spans="1:27" ht="15.75" x14ac:dyDescent="0.2">
      <c r="A124" s="35">
        <f t="shared" si="3"/>
        <v>44444</v>
      </c>
      <c r="B124" s="36">
        <f>SUMIFS(СВЦЭМ!$D$39:$D$782,СВЦЭМ!$A$39:$A$782,$A124,СВЦЭМ!$B$39:$B$782,B$119)+'СЕТ СН'!$I$11+СВЦЭМ!$D$10+'СЕТ СН'!$I$5-'СЕТ СН'!$I$21</f>
        <v>4110.3105910100003</v>
      </c>
      <c r="C124" s="36">
        <f>SUMIFS(СВЦЭМ!$D$39:$D$782,СВЦЭМ!$A$39:$A$782,$A124,СВЦЭМ!$B$39:$B$782,C$119)+'СЕТ СН'!$I$11+СВЦЭМ!$D$10+'СЕТ СН'!$I$5-'СЕТ СН'!$I$21</f>
        <v>4189.7421933400001</v>
      </c>
      <c r="D124" s="36">
        <f>SUMIFS(СВЦЭМ!$D$39:$D$782,СВЦЭМ!$A$39:$A$782,$A124,СВЦЭМ!$B$39:$B$782,D$119)+'СЕТ СН'!$I$11+СВЦЭМ!$D$10+'СЕТ СН'!$I$5-'СЕТ СН'!$I$21</f>
        <v>4263.1036239300001</v>
      </c>
      <c r="E124" s="36">
        <f>SUMIFS(СВЦЭМ!$D$39:$D$782,СВЦЭМ!$A$39:$A$782,$A124,СВЦЭМ!$B$39:$B$782,E$119)+'СЕТ СН'!$I$11+СВЦЭМ!$D$10+'СЕТ СН'!$I$5-'СЕТ СН'!$I$21</f>
        <v>4292.07746253</v>
      </c>
      <c r="F124" s="36">
        <f>SUMIFS(СВЦЭМ!$D$39:$D$782,СВЦЭМ!$A$39:$A$782,$A124,СВЦЭМ!$B$39:$B$782,F$119)+'СЕТ СН'!$I$11+СВЦЭМ!$D$10+'СЕТ СН'!$I$5-'СЕТ СН'!$I$21</f>
        <v>4315.2225736099999</v>
      </c>
      <c r="G124" s="36">
        <f>SUMIFS(СВЦЭМ!$D$39:$D$782,СВЦЭМ!$A$39:$A$782,$A124,СВЦЭМ!$B$39:$B$782,G$119)+'СЕТ СН'!$I$11+СВЦЭМ!$D$10+'СЕТ СН'!$I$5-'СЕТ СН'!$I$21</f>
        <v>4323.6031529400007</v>
      </c>
      <c r="H124" s="36">
        <f>SUMIFS(СВЦЭМ!$D$39:$D$782,СВЦЭМ!$A$39:$A$782,$A124,СВЦЭМ!$B$39:$B$782,H$119)+'СЕТ СН'!$I$11+СВЦЭМ!$D$10+'СЕТ СН'!$I$5-'СЕТ СН'!$I$21</f>
        <v>4301.83541289</v>
      </c>
      <c r="I124" s="36">
        <f>SUMIFS(СВЦЭМ!$D$39:$D$782,СВЦЭМ!$A$39:$A$782,$A124,СВЦЭМ!$B$39:$B$782,I$119)+'СЕТ СН'!$I$11+СВЦЭМ!$D$10+'СЕТ СН'!$I$5-'СЕТ СН'!$I$21</f>
        <v>4232.9886931000001</v>
      </c>
      <c r="J124" s="36">
        <f>SUMIFS(СВЦЭМ!$D$39:$D$782,СВЦЭМ!$A$39:$A$782,$A124,СВЦЭМ!$B$39:$B$782,J$119)+'СЕТ СН'!$I$11+СВЦЭМ!$D$10+'СЕТ СН'!$I$5-'СЕТ СН'!$I$21</f>
        <v>4147.5509188400001</v>
      </c>
      <c r="K124" s="36">
        <f>SUMIFS(СВЦЭМ!$D$39:$D$782,СВЦЭМ!$A$39:$A$782,$A124,СВЦЭМ!$B$39:$B$782,K$119)+'СЕТ СН'!$I$11+СВЦЭМ!$D$10+'СЕТ СН'!$I$5-'СЕТ СН'!$I$21</f>
        <v>4082.2031493700001</v>
      </c>
      <c r="L124" s="36">
        <f>SUMIFS(СВЦЭМ!$D$39:$D$782,СВЦЭМ!$A$39:$A$782,$A124,СВЦЭМ!$B$39:$B$782,L$119)+'СЕТ СН'!$I$11+СВЦЭМ!$D$10+'СЕТ СН'!$I$5-'СЕТ СН'!$I$21</f>
        <v>4082.91033384</v>
      </c>
      <c r="M124" s="36">
        <f>SUMIFS(СВЦЭМ!$D$39:$D$782,СВЦЭМ!$A$39:$A$782,$A124,СВЦЭМ!$B$39:$B$782,M$119)+'СЕТ СН'!$I$11+СВЦЭМ!$D$10+'СЕТ СН'!$I$5-'СЕТ СН'!$I$21</f>
        <v>4082.2025586900004</v>
      </c>
      <c r="N124" s="36">
        <f>SUMIFS(СВЦЭМ!$D$39:$D$782,СВЦЭМ!$A$39:$A$782,$A124,СВЦЭМ!$B$39:$B$782,N$119)+'СЕТ СН'!$I$11+СВЦЭМ!$D$10+'СЕТ СН'!$I$5-'СЕТ СН'!$I$21</f>
        <v>4083.2973330800005</v>
      </c>
      <c r="O124" s="36">
        <f>SUMIFS(СВЦЭМ!$D$39:$D$782,СВЦЭМ!$A$39:$A$782,$A124,СВЦЭМ!$B$39:$B$782,O$119)+'СЕТ СН'!$I$11+СВЦЭМ!$D$10+'СЕТ СН'!$I$5-'СЕТ СН'!$I$21</f>
        <v>4109.5909171500007</v>
      </c>
      <c r="P124" s="36">
        <f>SUMIFS(СВЦЭМ!$D$39:$D$782,СВЦЭМ!$A$39:$A$782,$A124,СВЦЭМ!$B$39:$B$782,P$119)+'СЕТ СН'!$I$11+СВЦЭМ!$D$10+'СЕТ СН'!$I$5-'СЕТ СН'!$I$21</f>
        <v>4142.4801126500006</v>
      </c>
      <c r="Q124" s="36">
        <f>SUMIFS(СВЦЭМ!$D$39:$D$782,СВЦЭМ!$A$39:$A$782,$A124,СВЦЭМ!$B$39:$B$782,Q$119)+'СЕТ СН'!$I$11+СВЦЭМ!$D$10+'СЕТ СН'!$I$5-'СЕТ СН'!$I$21</f>
        <v>4150.6409330100005</v>
      </c>
      <c r="R124" s="36">
        <f>SUMIFS(СВЦЭМ!$D$39:$D$782,СВЦЭМ!$A$39:$A$782,$A124,СВЦЭМ!$B$39:$B$782,R$119)+'СЕТ СН'!$I$11+СВЦЭМ!$D$10+'СЕТ СН'!$I$5-'СЕТ СН'!$I$21</f>
        <v>4143.4877520600003</v>
      </c>
      <c r="S124" s="36">
        <f>SUMIFS(СВЦЭМ!$D$39:$D$782,СВЦЭМ!$A$39:$A$782,$A124,СВЦЭМ!$B$39:$B$782,S$119)+'СЕТ СН'!$I$11+СВЦЭМ!$D$10+'СЕТ СН'!$I$5-'СЕТ СН'!$I$21</f>
        <v>4097.09958396</v>
      </c>
      <c r="T124" s="36">
        <f>SUMIFS(СВЦЭМ!$D$39:$D$782,СВЦЭМ!$A$39:$A$782,$A124,СВЦЭМ!$B$39:$B$782,T$119)+'СЕТ СН'!$I$11+СВЦЭМ!$D$10+'СЕТ СН'!$I$5-'СЕТ СН'!$I$21</f>
        <v>4069.37835954</v>
      </c>
      <c r="U124" s="36">
        <f>SUMIFS(СВЦЭМ!$D$39:$D$782,СВЦЭМ!$A$39:$A$782,$A124,СВЦЭМ!$B$39:$B$782,U$119)+'СЕТ СН'!$I$11+СВЦЭМ!$D$10+'СЕТ СН'!$I$5-'СЕТ СН'!$I$21</f>
        <v>4040.4539297600004</v>
      </c>
      <c r="V124" s="36">
        <f>SUMIFS(СВЦЭМ!$D$39:$D$782,СВЦЭМ!$A$39:$A$782,$A124,СВЦЭМ!$B$39:$B$782,V$119)+'СЕТ СН'!$I$11+СВЦЭМ!$D$10+'СЕТ СН'!$I$5-'СЕТ СН'!$I$21</f>
        <v>4039.4753656300004</v>
      </c>
      <c r="W124" s="36">
        <f>SUMIFS(СВЦЭМ!$D$39:$D$782,СВЦЭМ!$A$39:$A$782,$A124,СВЦЭМ!$B$39:$B$782,W$119)+'СЕТ СН'!$I$11+СВЦЭМ!$D$10+'СЕТ СН'!$I$5-'СЕТ СН'!$I$21</f>
        <v>4062.8272105100004</v>
      </c>
      <c r="X124" s="36">
        <f>SUMIFS(СВЦЭМ!$D$39:$D$782,СВЦЭМ!$A$39:$A$782,$A124,СВЦЭМ!$B$39:$B$782,X$119)+'СЕТ СН'!$I$11+СВЦЭМ!$D$10+'СЕТ СН'!$I$5-'СЕТ СН'!$I$21</f>
        <v>4106.07081621</v>
      </c>
      <c r="Y124" s="36">
        <f>SUMIFS(СВЦЭМ!$D$39:$D$782,СВЦЭМ!$A$39:$A$782,$A124,СВЦЭМ!$B$39:$B$782,Y$119)+'СЕТ СН'!$I$11+СВЦЭМ!$D$10+'СЕТ СН'!$I$5-'СЕТ СН'!$I$21</f>
        <v>4165.4526297700004</v>
      </c>
    </row>
    <row r="125" spans="1:27" ht="15.75" x14ac:dyDescent="0.2">
      <c r="A125" s="35">
        <f t="shared" si="3"/>
        <v>44445</v>
      </c>
      <c r="B125" s="36">
        <f>SUMIFS(СВЦЭМ!$D$39:$D$782,СВЦЭМ!$A$39:$A$782,$A125,СВЦЭМ!$B$39:$B$782,B$119)+'СЕТ СН'!$I$11+СВЦЭМ!$D$10+'СЕТ СН'!$I$5-'СЕТ СН'!$I$21</f>
        <v>4180.0919491200002</v>
      </c>
      <c r="C125" s="36">
        <f>SUMIFS(СВЦЭМ!$D$39:$D$782,СВЦЭМ!$A$39:$A$782,$A125,СВЦЭМ!$B$39:$B$782,C$119)+'СЕТ СН'!$I$11+СВЦЭМ!$D$10+'СЕТ СН'!$I$5-'СЕТ СН'!$I$21</f>
        <v>4259.2203828500005</v>
      </c>
      <c r="D125" s="36">
        <f>SUMIFS(СВЦЭМ!$D$39:$D$782,СВЦЭМ!$A$39:$A$782,$A125,СВЦЭМ!$B$39:$B$782,D$119)+'СЕТ СН'!$I$11+СВЦЭМ!$D$10+'СЕТ СН'!$I$5-'СЕТ СН'!$I$21</f>
        <v>4325.3693848500006</v>
      </c>
      <c r="E125" s="36">
        <f>SUMIFS(СВЦЭМ!$D$39:$D$782,СВЦЭМ!$A$39:$A$782,$A125,СВЦЭМ!$B$39:$B$782,E$119)+'СЕТ СН'!$I$11+СВЦЭМ!$D$10+'СЕТ СН'!$I$5-'СЕТ СН'!$I$21</f>
        <v>4355.14118418</v>
      </c>
      <c r="F125" s="36">
        <f>SUMIFS(СВЦЭМ!$D$39:$D$782,СВЦЭМ!$A$39:$A$782,$A125,СВЦЭМ!$B$39:$B$782,F$119)+'СЕТ СН'!$I$11+СВЦЭМ!$D$10+'СЕТ СН'!$I$5-'СЕТ СН'!$I$21</f>
        <v>4362.8097395100003</v>
      </c>
      <c r="G125" s="36">
        <f>SUMIFS(СВЦЭМ!$D$39:$D$782,СВЦЭМ!$A$39:$A$782,$A125,СВЦЭМ!$B$39:$B$782,G$119)+'СЕТ СН'!$I$11+СВЦЭМ!$D$10+'СЕТ СН'!$I$5-'СЕТ СН'!$I$21</f>
        <v>4364.6146537499999</v>
      </c>
      <c r="H125" s="36">
        <f>SUMIFS(СВЦЭМ!$D$39:$D$782,СВЦЭМ!$A$39:$A$782,$A125,СВЦЭМ!$B$39:$B$782,H$119)+'СЕТ СН'!$I$11+СВЦЭМ!$D$10+'СЕТ СН'!$I$5-'СЕТ СН'!$I$21</f>
        <v>4306.47784907</v>
      </c>
      <c r="I125" s="36">
        <f>SUMIFS(СВЦЭМ!$D$39:$D$782,СВЦЭМ!$A$39:$A$782,$A125,СВЦЭМ!$B$39:$B$782,I$119)+'СЕТ СН'!$I$11+СВЦЭМ!$D$10+'СЕТ СН'!$I$5-'СЕТ СН'!$I$21</f>
        <v>4217.0087871300002</v>
      </c>
      <c r="J125" s="36">
        <f>SUMIFS(СВЦЭМ!$D$39:$D$782,СВЦЭМ!$A$39:$A$782,$A125,СВЦЭМ!$B$39:$B$782,J$119)+'СЕТ СН'!$I$11+СВЦЭМ!$D$10+'СЕТ СН'!$I$5-'СЕТ СН'!$I$21</f>
        <v>4134.0898246699999</v>
      </c>
      <c r="K125" s="36">
        <f>SUMIFS(СВЦЭМ!$D$39:$D$782,СВЦЭМ!$A$39:$A$782,$A125,СВЦЭМ!$B$39:$B$782,K$119)+'СЕТ СН'!$I$11+СВЦЭМ!$D$10+'СЕТ СН'!$I$5-'СЕТ СН'!$I$21</f>
        <v>4114.5622838200006</v>
      </c>
      <c r="L125" s="36">
        <f>SUMIFS(СВЦЭМ!$D$39:$D$782,СВЦЭМ!$A$39:$A$782,$A125,СВЦЭМ!$B$39:$B$782,L$119)+'СЕТ СН'!$I$11+СВЦЭМ!$D$10+'СЕТ СН'!$I$5-'СЕТ СН'!$I$21</f>
        <v>4110.2861827900006</v>
      </c>
      <c r="M125" s="36">
        <f>SUMIFS(СВЦЭМ!$D$39:$D$782,СВЦЭМ!$A$39:$A$782,$A125,СВЦЭМ!$B$39:$B$782,M$119)+'СЕТ СН'!$I$11+СВЦЭМ!$D$10+'СЕТ СН'!$I$5-'СЕТ СН'!$I$21</f>
        <v>4105.6306899500005</v>
      </c>
      <c r="N125" s="36">
        <f>SUMIFS(СВЦЭМ!$D$39:$D$782,СВЦЭМ!$A$39:$A$782,$A125,СВЦЭМ!$B$39:$B$782,N$119)+'СЕТ СН'!$I$11+СВЦЭМ!$D$10+'СЕТ СН'!$I$5-'СЕТ СН'!$I$21</f>
        <v>4101.3769562900006</v>
      </c>
      <c r="O125" s="36">
        <f>SUMIFS(СВЦЭМ!$D$39:$D$782,СВЦЭМ!$A$39:$A$782,$A125,СВЦЭМ!$B$39:$B$782,O$119)+'СЕТ СН'!$I$11+СВЦЭМ!$D$10+'СЕТ СН'!$I$5-'СЕТ СН'!$I$21</f>
        <v>4111.3818811800002</v>
      </c>
      <c r="P125" s="36">
        <f>SUMIFS(СВЦЭМ!$D$39:$D$782,СВЦЭМ!$A$39:$A$782,$A125,СВЦЭМ!$B$39:$B$782,P$119)+'СЕТ СН'!$I$11+СВЦЭМ!$D$10+'СЕТ СН'!$I$5-'СЕТ СН'!$I$21</f>
        <v>4133.04975543</v>
      </c>
      <c r="Q125" s="36">
        <f>SUMIFS(СВЦЭМ!$D$39:$D$782,СВЦЭМ!$A$39:$A$782,$A125,СВЦЭМ!$B$39:$B$782,Q$119)+'СЕТ СН'!$I$11+СВЦЭМ!$D$10+'СЕТ СН'!$I$5-'СЕТ СН'!$I$21</f>
        <v>4145.12253642</v>
      </c>
      <c r="R125" s="36">
        <f>SUMIFS(СВЦЭМ!$D$39:$D$782,СВЦЭМ!$A$39:$A$782,$A125,СВЦЭМ!$B$39:$B$782,R$119)+'СЕТ СН'!$I$11+СВЦЭМ!$D$10+'СЕТ СН'!$I$5-'СЕТ СН'!$I$21</f>
        <v>4136.0750990200004</v>
      </c>
      <c r="S125" s="36">
        <f>SUMIFS(СВЦЭМ!$D$39:$D$782,СВЦЭМ!$A$39:$A$782,$A125,СВЦЭМ!$B$39:$B$782,S$119)+'СЕТ СН'!$I$11+СВЦЭМ!$D$10+'СЕТ СН'!$I$5-'СЕТ СН'!$I$21</f>
        <v>4118.7177851599999</v>
      </c>
      <c r="T125" s="36">
        <f>SUMIFS(СВЦЭМ!$D$39:$D$782,СВЦЭМ!$A$39:$A$782,$A125,СВЦЭМ!$B$39:$B$782,T$119)+'СЕТ СН'!$I$11+СВЦЭМ!$D$10+'СЕТ СН'!$I$5-'СЕТ СН'!$I$21</f>
        <v>4103.3755533200001</v>
      </c>
      <c r="U125" s="36">
        <f>SUMIFS(СВЦЭМ!$D$39:$D$782,СВЦЭМ!$A$39:$A$782,$A125,СВЦЭМ!$B$39:$B$782,U$119)+'СЕТ СН'!$I$11+СВЦЭМ!$D$10+'СЕТ СН'!$I$5-'СЕТ СН'!$I$21</f>
        <v>4141.9201356900003</v>
      </c>
      <c r="V125" s="36">
        <f>SUMIFS(СВЦЭМ!$D$39:$D$782,СВЦЭМ!$A$39:$A$782,$A125,СВЦЭМ!$B$39:$B$782,V$119)+'СЕТ СН'!$I$11+СВЦЭМ!$D$10+'СЕТ СН'!$I$5-'СЕТ СН'!$I$21</f>
        <v>4163.1734363900005</v>
      </c>
      <c r="W125" s="36">
        <f>SUMIFS(СВЦЭМ!$D$39:$D$782,СВЦЭМ!$A$39:$A$782,$A125,СВЦЭМ!$B$39:$B$782,W$119)+'СЕТ СН'!$I$11+СВЦЭМ!$D$10+'СЕТ СН'!$I$5-'СЕТ СН'!$I$21</f>
        <v>4157.5022125300002</v>
      </c>
      <c r="X125" s="36">
        <f>SUMIFS(СВЦЭМ!$D$39:$D$782,СВЦЭМ!$A$39:$A$782,$A125,СВЦЭМ!$B$39:$B$782,X$119)+'СЕТ СН'!$I$11+СВЦЭМ!$D$10+'СЕТ СН'!$I$5-'СЕТ СН'!$I$21</f>
        <v>4102.3999657200002</v>
      </c>
      <c r="Y125" s="36">
        <f>SUMIFS(СВЦЭМ!$D$39:$D$782,СВЦЭМ!$A$39:$A$782,$A125,СВЦЭМ!$B$39:$B$782,Y$119)+'СЕТ СН'!$I$11+СВЦЭМ!$D$10+'СЕТ СН'!$I$5-'СЕТ СН'!$I$21</f>
        <v>4120.8621141200001</v>
      </c>
    </row>
    <row r="126" spans="1:27" ht="15.75" x14ac:dyDescent="0.2">
      <c r="A126" s="35">
        <f t="shared" si="3"/>
        <v>44446</v>
      </c>
      <c r="B126" s="36">
        <f>SUMIFS(СВЦЭМ!$D$39:$D$782,СВЦЭМ!$A$39:$A$782,$A126,СВЦЭМ!$B$39:$B$782,B$119)+'СЕТ СН'!$I$11+СВЦЭМ!$D$10+'СЕТ СН'!$I$5-'СЕТ СН'!$I$21</f>
        <v>4262.8922120799998</v>
      </c>
      <c r="C126" s="36">
        <f>SUMIFS(СВЦЭМ!$D$39:$D$782,СВЦЭМ!$A$39:$A$782,$A126,СВЦЭМ!$B$39:$B$782,C$119)+'СЕТ СН'!$I$11+СВЦЭМ!$D$10+'СЕТ СН'!$I$5-'СЕТ СН'!$I$21</f>
        <v>4354.3757338200003</v>
      </c>
      <c r="D126" s="36">
        <f>SUMIFS(СВЦЭМ!$D$39:$D$782,СВЦЭМ!$A$39:$A$782,$A126,СВЦЭМ!$B$39:$B$782,D$119)+'СЕТ СН'!$I$11+СВЦЭМ!$D$10+'СЕТ СН'!$I$5-'СЕТ СН'!$I$21</f>
        <v>4414.1838856000004</v>
      </c>
      <c r="E126" s="36">
        <f>SUMIFS(СВЦЭМ!$D$39:$D$782,СВЦЭМ!$A$39:$A$782,$A126,СВЦЭМ!$B$39:$B$782,E$119)+'СЕТ СН'!$I$11+СВЦЭМ!$D$10+'СЕТ СН'!$I$5-'СЕТ СН'!$I$21</f>
        <v>4401.9353603600002</v>
      </c>
      <c r="F126" s="36">
        <f>SUMIFS(СВЦЭМ!$D$39:$D$782,СВЦЭМ!$A$39:$A$782,$A126,СВЦЭМ!$B$39:$B$782,F$119)+'СЕТ СН'!$I$11+СВЦЭМ!$D$10+'СЕТ СН'!$I$5-'СЕТ СН'!$I$21</f>
        <v>4397.6244382700006</v>
      </c>
      <c r="G126" s="36">
        <f>SUMIFS(СВЦЭМ!$D$39:$D$782,СВЦЭМ!$A$39:$A$782,$A126,СВЦЭМ!$B$39:$B$782,G$119)+'СЕТ СН'!$I$11+СВЦЭМ!$D$10+'СЕТ СН'!$I$5-'СЕТ СН'!$I$21</f>
        <v>4403.0772097600002</v>
      </c>
      <c r="H126" s="36">
        <f>SUMIFS(СВЦЭМ!$D$39:$D$782,СВЦЭМ!$A$39:$A$782,$A126,СВЦЭМ!$B$39:$B$782,H$119)+'СЕТ СН'!$I$11+СВЦЭМ!$D$10+'СЕТ СН'!$I$5-'СЕТ СН'!$I$21</f>
        <v>4331.01361619</v>
      </c>
      <c r="I126" s="36">
        <f>SUMIFS(СВЦЭМ!$D$39:$D$782,СВЦЭМ!$A$39:$A$782,$A126,СВЦЭМ!$B$39:$B$782,I$119)+'СЕТ СН'!$I$11+СВЦЭМ!$D$10+'СЕТ СН'!$I$5-'СЕТ СН'!$I$21</f>
        <v>4248.8479732200003</v>
      </c>
      <c r="J126" s="36">
        <f>SUMIFS(СВЦЭМ!$D$39:$D$782,СВЦЭМ!$A$39:$A$782,$A126,СВЦЭМ!$B$39:$B$782,J$119)+'СЕТ СН'!$I$11+СВЦЭМ!$D$10+'СЕТ СН'!$I$5-'СЕТ СН'!$I$21</f>
        <v>4176.3050395999999</v>
      </c>
      <c r="K126" s="36">
        <f>SUMIFS(СВЦЭМ!$D$39:$D$782,СВЦЭМ!$A$39:$A$782,$A126,СВЦЭМ!$B$39:$B$782,K$119)+'СЕТ СН'!$I$11+СВЦЭМ!$D$10+'СЕТ СН'!$I$5-'СЕТ СН'!$I$21</f>
        <v>4169.9175906199998</v>
      </c>
      <c r="L126" s="36">
        <f>SUMIFS(СВЦЭМ!$D$39:$D$782,СВЦЭМ!$A$39:$A$782,$A126,СВЦЭМ!$B$39:$B$782,L$119)+'СЕТ СН'!$I$11+СВЦЭМ!$D$10+'СЕТ СН'!$I$5-'СЕТ СН'!$I$21</f>
        <v>4166.6403047600006</v>
      </c>
      <c r="M126" s="36">
        <f>SUMIFS(СВЦЭМ!$D$39:$D$782,СВЦЭМ!$A$39:$A$782,$A126,СВЦЭМ!$B$39:$B$782,M$119)+'СЕТ СН'!$I$11+СВЦЭМ!$D$10+'СЕТ СН'!$I$5-'СЕТ СН'!$I$21</f>
        <v>4161.3954502000006</v>
      </c>
      <c r="N126" s="36">
        <f>SUMIFS(СВЦЭМ!$D$39:$D$782,СВЦЭМ!$A$39:$A$782,$A126,СВЦЭМ!$B$39:$B$782,N$119)+'СЕТ СН'!$I$11+СВЦЭМ!$D$10+'СЕТ СН'!$I$5-'СЕТ СН'!$I$21</f>
        <v>4162.6444162600001</v>
      </c>
      <c r="O126" s="36">
        <f>SUMIFS(СВЦЭМ!$D$39:$D$782,СВЦЭМ!$A$39:$A$782,$A126,СВЦЭМ!$B$39:$B$782,O$119)+'СЕТ СН'!$I$11+СВЦЭМ!$D$10+'СЕТ СН'!$I$5-'СЕТ СН'!$I$21</f>
        <v>4187.6054307499999</v>
      </c>
      <c r="P126" s="36">
        <f>SUMIFS(СВЦЭМ!$D$39:$D$782,СВЦЭМ!$A$39:$A$782,$A126,СВЦЭМ!$B$39:$B$782,P$119)+'СЕТ СН'!$I$11+СВЦЭМ!$D$10+'СЕТ СН'!$I$5-'СЕТ СН'!$I$21</f>
        <v>4223.74743201</v>
      </c>
      <c r="Q126" s="36">
        <f>SUMIFS(СВЦЭМ!$D$39:$D$782,СВЦЭМ!$A$39:$A$782,$A126,СВЦЭМ!$B$39:$B$782,Q$119)+'СЕТ СН'!$I$11+СВЦЭМ!$D$10+'СЕТ СН'!$I$5-'СЕТ СН'!$I$21</f>
        <v>4230.5666845400001</v>
      </c>
      <c r="R126" s="36">
        <f>SUMIFS(СВЦЭМ!$D$39:$D$782,СВЦЭМ!$A$39:$A$782,$A126,СВЦЭМ!$B$39:$B$782,R$119)+'СЕТ СН'!$I$11+СВЦЭМ!$D$10+'СЕТ СН'!$I$5-'СЕТ СН'!$I$21</f>
        <v>4220.0382948000006</v>
      </c>
      <c r="S126" s="36">
        <f>SUMIFS(СВЦЭМ!$D$39:$D$782,СВЦЭМ!$A$39:$A$782,$A126,СВЦЭМ!$B$39:$B$782,S$119)+'СЕТ СН'!$I$11+СВЦЭМ!$D$10+'СЕТ СН'!$I$5-'СЕТ СН'!$I$21</f>
        <v>4194.30595154</v>
      </c>
      <c r="T126" s="36">
        <f>SUMIFS(СВЦЭМ!$D$39:$D$782,СВЦЭМ!$A$39:$A$782,$A126,СВЦЭМ!$B$39:$B$782,T$119)+'СЕТ СН'!$I$11+СВЦЭМ!$D$10+'СЕТ СН'!$I$5-'СЕТ СН'!$I$21</f>
        <v>4160.6005387300002</v>
      </c>
      <c r="U126" s="36">
        <f>SUMIFS(СВЦЭМ!$D$39:$D$782,СВЦЭМ!$A$39:$A$782,$A126,СВЦЭМ!$B$39:$B$782,U$119)+'СЕТ СН'!$I$11+СВЦЭМ!$D$10+'СЕТ СН'!$I$5-'СЕТ СН'!$I$21</f>
        <v>4149.4131749100006</v>
      </c>
      <c r="V126" s="36">
        <f>SUMIFS(СВЦЭМ!$D$39:$D$782,СВЦЭМ!$A$39:$A$782,$A126,СВЦЭМ!$B$39:$B$782,V$119)+'СЕТ СН'!$I$11+СВЦЭМ!$D$10+'СЕТ СН'!$I$5-'СЕТ СН'!$I$21</f>
        <v>4174.9811749700002</v>
      </c>
      <c r="W126" s="36">
        <f>SUMIFS(СВЦЭМ!$D$39:$D$782,СВЦЭМ!$A$39:$A$782,$A126,СВЦЭМ!$B$39:$B$782,W$119)+'СЕТ СН'!$I$11+СВЦЭМ!$D$10+'СЕТ СН'!$I$5-'СЕТ СН'!$I$21</f>
        <v>4169.8077657200001</v>
      </c>
      <c r="X126" s="36">
        <f>SUMIFS(СВЦЭМ!$D$39:$D$782,СВЦЭМ!$A$39:$A$782,$A126,СВЦЭМ!$B$39:$B$782,X$119)+'СЕТ СН'!$I$11+СВЦЭМ!$D$10+'СЕТ СН'!$I$5-'СЕТ СН'!$I$21</f>
        <v>4158.20857944</v>
      </c>
      <c r="Y126" s="36">
        <f>SUMIFS(СВЦЭМ!$D$39:$D$782,СВЦЭМ!$A$39:$A$782,$A126,СВЦЭМ!$B$39:$B$782,Y$119)+'СЕТ СН'!$I$11+СВЦЭМ!$D$10+'СЕТ СН'!$I$5-'СЕТ СН'!$I$21</f>
        <v>4211.5925411200005</v>
      </c>
    </row>
    <row r="127" spans="1:27" ht="15.75" x14ac:dyDescent="0.2">
      <c r="A127" s="35">
        <f t="shared" si="3"/>
        <v>44447</v>
      </c>
      <c r="B127" s="36">
        <f>SUMIFS(СВЦЭМ!$D$39:$D$782,СВЦЭМ!$A$39:$A$782,$A127,СВЦЭМ!$B$39:$B$782,B$119)+'СЕТ СН'!$I$11+СВЦЭМ!$D$10+'СЕТ СН'!$I$5-'СЕТ СН'!$I$21</f>
        <v>4320.21553434</v>
      </c>
      <c r="C127" s="36">
        <f>SUMIFS(СВЦЭМ!$D$39:$D$782,СВЦЭМ!$A$39:$A$782,$A127,СВЦЭМ!$B$39:$B$782,C$119)+'СЕТ СН'!$I$11+СВЦЭМ!$D$10+'СЕТ СН'!$I$5-'СЕТ СН'!$I$21</f>
        <v>4392.6632669099999</v>
      </c>
      <c r="D127" s="36">
        <f>SUMIFS(СВЦЭМ!$D$39:$D$782,СВЦЭМ!$A$39:$A$782,$A127,СВЦЭМ!$B$39:$B$782,D$119)+'СЕТ СН'!$I$11+СВЦЭМ!$D$10+'СЕТ СН'!$I$5-'СЕТ СН'!$I$21</f>
        <v>4447.9838866299997</v>
      </c>
      <c r="E127" s="36">
        <f>SUMIFS(СВЦЭМ!$D$39:$D$782,СВЦЭМ!$A$39:$A$782,$A127,СВЦЭМ!$B$39:$B$782,E$119)+'СЕТ СН'!$I$11+СВЦЭМ!$D$10+'СЕТ СН'!$I$5-'СЕТ СН'!$I$21</f>
        <v>4407.8362843599998</v>
      </c>
      <c r="F127" s="36">
        <f>SUMIFS(СВЦЭМ!$D$39:$D$782,СВЦЭМ!$A$39:$A$782,$A127,СВЦЭМ!$B$39:$B$782,F$119)+'СЕТ СН'!$I$11+СВЦЭМ!$D$10+'СЕТ СН'!$I$5-'СЕТ СН'!$I$21</f>
        <v>4395.1784848000007</v>
      </c>
      <c r="G127" s="36">
        <f>SUMIFS(СВЦЭМ!$D$39:$D$782,СВЦЭМ!$A$39:$A$782,$A127,СВЦЭМ!$B$39:$B$782,G$119)+'СЕТ СН'!$I$11+СВЦЭМ!$D$10+'СЕТ СН'!$I$5-'СЕТ СН'!$I$21</f>
        <v>4415.2063585300002</v>
      </c>
      <c r="H127" s="36">
        <f>SUMIFS(СВЦЭМ!$D$39:$D$782,СВЦЭМ!$A$39:$A$782,$A127,СВЦЭМ!$B$39:$B$782,H$119)+'СЕТ СН'!$I$11+СВЦЭМ!$D$10+'СЕТ СН'!$I$5-'СЕТ СН'!$I$21</f>
        <v>4375.4141693000001</v>
      </c>
      <c r="I127" s="36">
        <f>SUMIFS(СВЦЭМ!$D$39:$D$782,СВЦЭМ!$A$39:$A$782,$A127,СВЦЭМ!$B$39:$B$782,I$119)+'СЕТ СН'!$I$11+СВЦЭМ!$D$10+'СЕТ СН'!$I$5-'СЕТ СН'!$I$21</f>
        <v>4275.7540857500007</v>
      </c>
      <c r="J127" s="36">
        <f>SUMIFS(СВЦЭМ!$D$39:$D$782,СВЦЭМ!$A$39:$A$782,$A127,СВЦЭМ!$B$39:$B$782,J$119)+'СЕТ СН'!$I$11+СВЦЭМ!$D$10+'СЕТ СН'!$I$5-'СЕТ СН'!$I$21</f>
        <v>4191.21293126</v>
      </c>
      <c r="K127" s="36">
        <f>SUMIFS(СВЦЭМ!$D$39:$D$782,СВЦЭМ!$A$39:$A$782,$A127,СВЦЭМ!$B$39:$B$782,K$119)+'СЕТ СН'!$I$11+СВЦЭМ!$D$10+'СЕТ СН'!$I$5-'СЕТ СН'!$I$21</f>
        <v>4154.4653784800003</v>
      </c>
      <c r="L127" s="36">
        <f>SUMIFS(СВЦЭМ!$D$39:$D$782,СВЦЭМ!$A$39:$A$782,$A127,СВЦЭМ!$B$39:$B$782,L$119)+'СЕТ СН'!$I$11+СВЦЭМ!$D$10+'СЕТ СН'!$I$5-'СЕТ СН'!$I$21</f>
        <v>4150.8013014799999</v>
      </c>
      <c r="M127" s="36">
        <f>SUMIFS(СВЦЭМ!$D$39:$D$782,СВЦЭМ!$A$39:$A$782,$A127,СВЦЭМ!$B$39:$B$782,M$119)+'СЕТ СН'!$I$11+СВЦЭМ!$D$10+'СЕТ СН'!$I$5-'СЕТ СН'!$I$21</f>
        <v>4139.6297181899999</v>
      </c>
      <c r="N127" s="36">
        <f>SUMIFS(СВЦЭМ!$D$39:$D$782,СВЦЭМ!$A$39:$A$782,$A127,СВЦЭМ!$B$39:$B$782,N$119)+'СЕТ СН'!$I$11+СВЦЭМ!$D$10+'СЕТ СН'!$I$5-'СЕТ СН'!$I$21</f>
        <v>4143.7309399400001</v>
      </c>
      <c r="O127" s="36">
        <f>SUMIFS(СВЦЭМ!$D$39:$D$782,СВЦЭМ!$A$39:$A$782,$A127,СВЦЭМ!$B$39:$B$782,O$119)+'СЕТ СН'!$I$11+СВЦЭМ!$D$10+'СЕТ СН'!$I$5-'СЕТ СН'!$I$21</f>
        <v>4178.5076119300002</v>
      </c>
      <c r="P127" s="36">
        <f>SUMIFS(СВЦЭМ!$D$39:$D$782,СВЦЭМ!$A$39:$A$782,$A127,СВЦЭМ!$B$39:$B$782,P$119)+'СЕТ СН'!$I$11+СВЦЭМ!$D$10+'СЕТ СН'!$I$5-'СЕТ СН'!$I$21</f>
        <v>4211.1516624300002</v>
      </c>
      <c r="Q127" s="36">
        <f>SUMIFS(СВЦЭМ!$D$39:$D$782,СВЦЭМ!$A$39:$A$782,$A127,СВЦЭМ!$B$39:$B$782,Q$119)+'СЕТ СН'!$I$11+СВЦЭМ!$D$10+'СЕТ СН'!$I$5-'СЕТ СН'!$I$21</f>
        <v>4209.5441597600002</v>
      </c>
      <c r="R127" s="36">
        <f>SUMIFS(СВЦЭМ!$D$39:$D$782,СВЦЭМ!$A$39:$A$782,$A127,СВЦЭМ!$B$39:$B$782,R$119)+'СЕТ СН'!$I$11+СВЦЭМ!$D$10+'СЕТ СН'!$I$5-'СЕТ СН'!$I$21</f>
        <v>4208.4389780300007</v>
      </c>
      <c r="S127" s="36">
        <f>SUMIFS(СВЦЭМ!$D$39:$D$782,СВЦЭМ!$A$39:$A$782,$A127,СВЦЭМ!$B$39:$B$782,S$119)+'СЕТ СН'!$I$11+СВЦЭМ!$D$10+'СЕТ СН'!$I$5-'СЕТ СН'!$I$21</f>
        <v>4180.1060000200005</v>
      </c>
      <c r="T127" s="36">
        <f>SUMIFS(СВЦЭМ!$D$39:$D$782,СВЦЭМ!$A$39:$A$782,$A127,СВЦЭМ!$B$39:$B$782,T$119)+'СЕТ СН'!$I$11+СВЦЭМ!$D$10+'СЕТ СН'!$I$5-'СЕТ СН'!$I$21</f>
        <v>4146.29957646</v>
      </c>
      <c r="U127" s="36">
        <f>SUMIFS(СВЦЭМ!$D$39:$D$782,СВЦЭМ!$A$39:$A$782,$A127,СВЦЭМ!$B$39:$B$782,U$119)+'СЕТ СН'!$I$11+СВЦЭМ!$D$10+'СЕТ СН'!$I$5-'СЕТ СН'!$I$21</f>
        <v>4144.3772529400003</v>
      </c>
      <c r="V127" s="36">
        <f>SUMIFS(СВЦЭМ!$D$39:$D$782,СВЦЭМ!$A$39:$A$782,$A127,СВЦЭМ!$B$39:$B$782,V$119)+'СЕТ СН'!$I$11+СВЦЭМ!$D$10+'СЕТ СН'!$I$5-'СЕТ СН'!$I$21</f>
        <v>4136.9834894400001</v>
      </c>
      <c r="W127" s="36">
        <f>SUMIFS(СВЦЭМ!$D$39:$D$782,СВЦЭМ!$A$39:$A$782,$A127,СВЦЭМ!$B$39:$B$782,W$119)+'СЕТ СН'!$I$11+СВЦЭМ!$D$10+'СЕТ СН'!$I$5-'СЕТ СН'!$I$21</f>
        <v>4131.6866574100004</v>
      </c>
      <c r="X127" s="36">
        <f>SUMIFS(СВЦЭМ!$D$39:$D$782,СВЦЭМ!$A$39:$A$782,$A127,СВЦЭМ!$B$39:$B$782,X$119)+'СЕТ СН'!$I$11+СВЦЭМ!$D$10+'СЕТ СН'!$I$5-'СЕТ СН'!$I$21</f>
        <v>4162.9861642800006</v>
      </c>
      <c r="Y127" s="36">
        <f>SUMIFS(СВЦЭМ!$D$39:$D$782,СВЦЭМ!$A$39:$A$782,$A127,СВЦЭМ!$B$39:$B$782,Y$119)+'СЕТ СН'!$I$11+СВЦЭМ!$D$10+'СЕТ СН'!$I$5-'СЕТ СН'!$I$21</f>
        <v>4222.2458207500003</v>
      </c>
    </row>
    <row r="128" spans="1:27" ht="15.75" x14ac:dyDescent="0.2">
      <c r="A128" s="35">
        <f t="shared" si="3"/>
        <v>44448</v>
      </c>
      <c r="B128" s="36">
        <f>SUMIFS(СВЦЭМ!$D$39:$D$782,СВЦЭМ!$A$39:$A$782,$A128,СВЦЭМ!$B$39:$B$782,B$119)+'СЕТ СН'!$I$11+СВЦЭМ!$D$10+'СЕТ СН'!$I$5-'СЕТ СН'!$I$21</f>
        <v>4335.8129547999997</v>
      </c>
      <c r="C128" s="36">
        <f>SUMIFS(СВЦЭМ!$D$39:$D$782,СВЦЭМ!$A$39:$A$782,$A128,СВЦЭМ!$B$39:$B$782,C$119)+'СЕТ СН'!$I$11+СВЦЭМ!$D$10+'СЕТ СН'!$I$5-'СЕТ СН'!$I$21</f>
        <v>4423.96371112</v>
      </c>
      <c r="D128" s="36">
        <f>SUMIFS(СВЦЭМ!$D$39:$D$782,СВЦЭМ!$A$39:$A$782,$A128,СВЦЭМ!$B$39:$B$782,D$119)+'СЕТ СН'!$I$11+СВЦЭМ!$D$10+'СЕТ СН'!$I$5-'СЕТ СН'!$I$21</f>
        <v>4489.1134972999998</v>
      </c>
      <c r="E128" s="36">
        <f>SUMIFS(СВЦЭМ!$D$39:$D$782,СВЦЭМ!$A$39:$A$782,$A128,СВЦЭМ!$B$39:$B$782,E$119)+'СЕТ СН'!$I$11+СВЦЭМ!$D$10+'СЕТ СН'!$I$5-'СЕТ СН'!$I$21</f>
        <v>4505.9755124900003</v>
      </c>
      <c r="F128" s="36">
        <f>SUMIFS(СВЦЭМ!$D$39:$D$782,СВЦЭМ!$A$39:$A$782,$A128,СВЦЭМ!$B$39:$B$782,F$119)+'СЕТ СН'!$I$11+СВЦЭМ!$D$10+'СЕТ СН'!$I$5-'СЕТ СН'!$I$21</f>
        <v>4512.7106228700004</v>
      </c>
      <c r="G128" s="36">
        <f>SUMIFS(СВЦЭМ!$D$39:$D$782,СВЦЭМ!$A$39:$A$782,$A128,СВЦЭМ!$B$39:$B$782,G$119)+'СЕТ СН'!$I$11+СВЦЭМ!$D$10+'СЕТ СН'!$I$5-'СЕТ СН'!$I$21</f>
        <v>4494.3921894499999</v>
      </c>
      <c r="H128" s="36">
        <f>SUMIFS(СВЦЭМ!$D$39:$D$782,СВЦЭМ!$A$39:$A$782,$A128,СВЦЭМ!$B$39:$B$782,H$119)+'СЕТ СН'!$I$11+СВЦЭМ!$D$10+'СЕТ СН'!$I$5-'СЕТ СН'!$I$21</f>
        <v>4429.92764291</v>
      </c>
      <c r="I128" s="36">
        <f>SUMIFS(СВЦЭМ!$D$39:$D$782,СВЦЭМ!$A$39:$A$782,$A128,СВЦЭМ!$B$39:$B$782,I$119)+'СЕТ СН'!$I$11+СВЦЭМ!$D$10+'СЕТ СН'!$I$5-'СЕТ СН'!$I$21</f>
        <v>4326.7967757500001</v>
      </c>
      <c r="J128" s="36">
        <f>SUMIFS(СВЦЭМ!$D$39:$D$782,СВЦЭМ!$A$39:$A$782,$A128,СВЦЭМ!$B$39:$B$782,J$119)+'СЕТ СН'!$I$11+СВЦЭМ!$D$10+'СЕТ СН'!$I$5-'СЕТ СН'!$I$21</f>
        <v>4232.0372688200005</v>
      </c>
      <c r="K128" s="36">
        <f>SUMIFS(СВЦЭМ!$D$39:$D$782,СВЦЭМ!$A$39:$A$782,$A128,СВЦЭМ!$B$39:$B$782,K$119)+'СЕТ СН'!$I$11+СВЦЭМ!$D$10+'СЕТ СН'!$I$5-'СЕТ СН'!$I$21</f>
        <v>4193.8211658800001</v>
      </c>
      <c r="L128" s="36">
        <f>SUMIFS(СВЦЭМ!$D$39:$D$782,СВЦЭМ!$A$39:$A$782,$A128,СВЦЭМ!$B$39:$B$782,L$119)+'СЕТ СН'!$I$11+СВЦЭМ!$D$10+'СЕТ СН'!$I$5-'СЕТ СН'!$I$21</f>
        <v>4185.7665228900005</v>
      </c>
      <c r="M128" s="36">
        <f>SUMIFS(СВЦЭМ!$D$39:$D$782,СВЦЭМ!$A$39:$A$782,$A128,СВЦЭМ!$B$39:$B$782,M$119)+'СЕТ СН'!$I$11+СВЦЭМ!$D$10+'СЕТ СН'!$I$5-'СЕТ СН'!$I$21</f>
        <v>4173.4341542299999</v>
      </c>
      <c r="N128" s="36">
        <f>SUMIFS(СВЦЭМ!$D$39:$D$782,СВЦЭМ!$A$39:$A$782,$A128,СВЦЭМ!$B$39:$B$782,N$119)+'СЕТ СН'!$I$11+СВЦЭМ!$D$10+'СЕТ СН'!$I$5-'СЕТ СН'!$I$21</f>
        <v>4177.0417671300002</v>
      </c>
      <c r="O128" s="36">
        <f>SUMIFS(СВЦЭМ!$D$39:$D$782,СВЦЭМ!$A$39:$A$782,$A128,СВЦЭМ!$B$39:$B$782,O$119)+'СЕТ СН'!$I$11+СВЦЭМ!$D$10+'СЕТ СН'!$I$5-'СЕТ СН'!$I$21</f>
        <v>4206.5230200900005</v>
      </c>
      <c r="P128" s="36">
        <f>SUMIFS(СВЦЭМ!$D$39:$D$782,СВЦЭМ!$A$39:$A$782,$A128,СВЦЭМ!$B$39:$B$782,P$119)+'СЕТ СН'!$I$11+СВЦЭМ!$D$10+'СЕТ СН'!$I$5-'СЕТ СН'!$I$21</f>
        <v>4241.4609507200003</v>
      </c>
      <c r="Q128" s="36">
        <f>SUMIFS(СВЦЭМ!$D$39:$D$782,СВЦЭМ!$A$39:$A$782,$A128,СВЦЭМ!$B$39:$B$782,Q$119)+'СЕТ СН'!$I$11+СВЦЭМ!$D$10+'СЕТ СН'!$I$5-'СЕТ СН'!$I$21</f>
        <v>4251.4015198100005</v>
      </c>
      <c r="R128" s="36">
        <f>SUMIFS(СВЦЭМ!$D$39:$D$782,СВЦЭМ!$A$39:$A$782,$A128,СВЦЭМ!$B$39:$B$782,R$119)+'СЕТ СН'!$I$11+СВЦЭМ!$D$10+'СЕТ СН'!$I$5-'СЕТ СН'!$I$21</f>
        <v>4241.9687721500004</v>
      </c>
      <c r="S128" s="36">
        <f>SUMIFS(СВЦЭМ!$D$39:$D$782,СВЦЭМ!$A$39:$A$782,$A128,СВЦЭМ!$B$39:$B$782,S$119)+'СЕТ СН'!$I$11+СВЦЭМ!$D$10+'СЕТ СН'!$I$5-'СЕТ СН'!$I$21</f>
        <v>4214.7409841900007</v>
      </c>
      <c r="T128" s="36">
        <f>SUMIFS(СВЦЭМ!$D$39:$D$782,СВЦЭМ!$A$39:$A$782,$A128,СВЦЭМ!$B$39:$B$782,T$119)+'СЕТ СН'!$I$11+СВЦЭМ!$D$10+'СЕТ СН'!$I$5-'СЕТ СН'!$I$21</f>
        <v>4179.6824984700006</v>
      </c>
      <c r="U128" s="36">
        <f>SUMIFS(СВЦЭМ!$D$39:$D$782,СВЦЭМ!$A$39:$A$782,$A128,СВЦЭМ!$B$39:$B$782,U$119)+'СЕТ СН'!$I$11+СВЦЭМ!$D$10+'СЕТ СН'!$I$5-'СЕТ СН'!$I$21</f>
        <v>4166.0256413300003</v>
      </c>
      <c r="V128" s="36">
        <f>SUMIFS(СВЦЭМ!$D$39:$D$782,СВЦЭМ!$A$39:$A$782,$A128,СВЦЭМ!$B$39:$B$782,V$119)+'СЕТ СН'!$I$11+СВЦЭМ!$D$10+'СЕТ СН'!$I$5-'СЕТ СН'!$I$21</f>
        <v>4177.8873689800002</v>
      </c>
      <c r="W128" s="36">
        <f>SUMIFS(СВЦЭМ!$D$39:$D$782,СВЦЭМ!$A$39:$A$782,$A128,СВЦЭМ!$B$39:$B$782,W$119)+'СЕТ СН'!$I$11+СВЦЭМ!$D$10+'СЕТ СН'!$I$5-'СЕТ СН'!$I$21</f>
        <v>4164.4826787800002</v>
      </c>
      <c r="X128" s="36">
        <f>SUMIFS(СВЦЭМ!$D$39:$D$782,СВЦЭМ!$A$39:$A$782,$A128,СВЦЭМ!$B$39:$B$782,X$119)+'СЕТ СН'!$I$11+СВЦЭМ!$D$10+'СЕТ СН'!$I$5-'СЕТ СН'!$I$21</f>
        <v>4326.1869917500007</v>
      </c>
      <c r="Y128" s="36">
        <f>SUMIFS(СВЦЭМ!$D$39:$D$782,СВЦЭМ!$A$39:$A$782,$A128,СВЦЭМ!$B$39:$B$782,Y$119)+'СЕТ СН'!$I$11+СВЦЭМ!$D$10+'СЕТ СН'!$I$5-'СЕТ СН'!$I$21</f>
        <v>4312.17775919</v>
      </c>
    </row>
    <row r="129" spans="1:25" ht="15.75" x14ac:dyDescent="0.2">
      <c r="A129" s="35">
        <f t="shared" si="3"/>
        <v>44449</v>
      </c>
      <c r="B129" s="36">
        <f>SUMIFS(СВЦЭМ!$D$39:$D$782,СВЦЭМ!$A$39:$A$782,$A129,СВЦЭМ!$B$39:$B$782,B$119)+'СЕТ СН'!$I$11+СВЦЭМ!$D$10+'СЕТ СН'!$I$5-'СЕТ СН'!$I$21</f>
        <v>4293.0958662100002</v>
      </c>
      <c r="C129" s="36">
        <f>SUMIFS(СВЦЭМ!$D$39:$D$782,СВЦЭМ!$A$39:$A$782,$A129,СВЦЭМ!$B$39:$B$782,C$119)+'СЕТ СН'!$I$11+СВЦЭМ!$D$10+'СЕТ СН'!$I$5-'СЕТ СН'!$I$21</f>
        <v>4380.3799939800001</v>
      </c>
      <c r="D129" s="36">
        <f>SUMIFS(СВЦЭМ!$D$39:$D$782,СВЦЭМ!$A$39:$A$782,$A129,СВЦЭМ!$B$39:$B$782,D$119)+'СЕТ СН'!$I$11+СВЦЭМ!$D$10+'СЕТ СН'!$I$5-'СЕТ СН'!$I$21</f>
        <v>4435.0446815400001</v>
      </c>
      <c r="E129" s="36">
        <f>SUMIFS(СВЦЭМ!$D$39:$D$782,СВЦЭМ!$A$39:$A$782,$A129,СВЦЭМ!$B$39:$B$782,E$119)+'СЕТ СН'!$I$11+СВЦЭМ!$D$10+'СЕТ СН'!$I$5-'СЕТ СН'!$I$21</f>
        <v>4463.0098679599996</v>
      </c>
      <c r="F129" s="36">
        <f>SUMIFS(СВЦЭМ!$D$39:$D$782,СВЦЭМ!$A$39:$A$782,$A129,СВЦЭМ!$B$39:$B$782,F$119)+'СЕТ СН'!$I$11+СВЦЭМ!$D$10+'СЕТ СН'!$I$5-'СЕТ СН'!$I$21</f>
        <v>4430.8567598</v>
      </c>
      <c r="G129" s="36">
        <f>SUMIFS(СВЦЭМ!$D$39:$D$782,СВЦЭМ!$A$39:$A$782,$A129,СВЦЭМ!$B$39:$B$782,G$119)+'СЕТ СН'!$I$11+СВЦЭМ!$D$10+'СЕТ СН'!$I$5-'СЕТ СН'!$I$21</f>
        <v>4406.7108779800001</v>
      </c>
      <c r="H129" s="36">
        <f>SUMIFS(СВЦЭМ!$D$39:$D$782,СВЦЭМ!$A$39:$A$782,$A129,СВЦЭМ!$B$39:$B$782,H$119)+'СЕТ СН'!$I$11+СВЦЭМ!$D$10+'СЕТ СН'!$I$5-'СЕТ СН'!$I$21</f>
        <v>4343.3894909999999</v>
      </c>
      <c r="I129" s="36">
        <f>SUMIFS(СВЦЭМ!$D$39:$D$782,СВЦЭМ!$A$39:$A$782,$A129,СВЦЭМ!$B$39:$B$782,I$119)+'СЕТ СН'!$I$11+СВЦЭМ!$D$10+'СЕТ СН'!$I$5-'СЕТ СН'!$I$21</f>
        <v>4247.6216226000006</v>
      </c>
      <c r="J129" s="36">
        <f>SUMIFS(СВЦЭМ!$D$39:$D$782,СВЦЭМ!$A$39:$A$782,$A129,СВЦЭМ!$B$39:$B$782,J$119)+'СЕТ СН'!$I$11+СВЦЭМ!$D$10+'СЕТ СН'!$I$5-'СЕТ СН'!$I$21</f>
        <v>4150.5787250399999</v>
      </c>
      <c r="K129" s="36">
        <f>SUMIFS(СВЦЭМ!$D$39:$D$782,СВЦЭМ!$A$39:$A$782,$A129,СВЦЭМ!$B$39:$B$782,K$119)+'СЕТ СН'!$I$11+СВЦЭМ!$D$10+'СЕТ СН'!$I$5-'СЕТ СН'!$I$21</f>
        <v>4119.1276871400005</v>
      </c>
      <c r="L129" s="36">
        <f>SUMIFS(СВЦЭМ!$D$39:$D$782,СВЦЭМ!$A$39:$A$782,$A129,СВЦЭМ!$B$39:$B$782,L$119)+'СЕТ СН'!$I$11+СВЦЭМ!$D$10+'СЕТ СН'!$I$5-'СЕТ СН'!$I$21</f>
        <v>4108.4613670799999</v>
      </c>
      <c r="M129" s="36">
        <f>SUMIFS(СВЦЭМ!$D$39:$D$782,СВЦЭМ!$A$39:$A$782,$A129,СВЦЭМ!$B$39:$B$782,M$119)+'СЕТ СН'!$I$11+СВЦЭМ!$D$10+'СЕТ СН'!$I$5-'СЕТ СН'!$I$21</f>
        <v>4100.42243263</v>
      </c>
      <c r="N129" s="36">
        <f>SUMIFS(СВЦЭМ!$D$39:$D$782,СВЦЭМ!$A$39:$A$782,$A129,СВЦЭМ!$B$39:$B$782,N$119)+'СЕТ СН'!$I$11+СВЦЭМ!$D$10+'СЕТ СН'!$I$5-'СЕТ СН'!$I$21</f>
        <v>4106.0647146400006</v>
      </c>
      <c r="O129" s="36">
        <f>SUMIFS(СВЦЭМ!$D$39:$D$782,СВЦЭМ!$A$39:$A$782,$A129,СВЦЭМ!$B$39:$B$782,O$119)+'СЕТ СН'!$I$11+СВЦЭМ!$D$10+'СЕТ СН'!$I$5-'СЕТ СН'!$I$21</f>
        <v>4137.1052984300004</v>
      </c>
      <c r="P129" s="36">
        <f>SUMIFS(СВЦЭМ!$D$39:$D$782,СВЦЭМ!$A$39:$A$782,$A129,СВЦЭМ!$B$39:$B$782,P$119)+'СЕТ СН'!$I$11+СВЦЭМ!$D$10+'СЕТ СН'!$I$5-'СЕТ СН'!$I$21</f>
        <v>4156.86366516</v>
      </c>
      <c r="Q129" s="36">
        <f>SUMIFS(СВЦЭМ!$D$39:$D$782,СВЦЭМ!$A$39:$A$782,$A129,СВЦЭМ!$B$39:$B$782,Q$119)+'СЕТ СН'!$I$11+СВЦЭМ!$D$10+'СЕТ СН'!$I$5-'СЕТ СН'!$I$21</f>
        <v>4173.0113186899998</v>
      </c>
      <c r="R129" s="36">
        <f>SUMIFS(СВЦЭМ!$D$39:$D$782,СВЦЭМ!$A$39:$A$782,$A129,СВЦЭМ!$B$39:$B$782,R$119)+'СЕТ СН'!$I$11+СВЦЭМ!$D$10+'СЕТ СН'!$I$5-'СЕТ СН'!$I$21</f>
        <v>4177.3260178300006</v>
      </c>
      <c r="S129" s="36">
        <f>SUMIFS(СВЦЭМ!$D$39:$D$782,СВЦЭМ!$A$39:$A$782,$A129,СВЦЭМ!$B$39:$B$782,S$119)+'СЕТ СН'!$I$11+СВЦЭМ!$D$10+'СЕТ СН'!$I$5-'СЕТ СН'!$I$21</f>
        <v>4154.0568473800004</v>
      </c>
      <c r="T129" s="36">
        <f>SUMIFS(СВЦЭМ!$D$39:$D$782,СВЦЭМ!$A$39:$A$782,$A129,СВЦЭМ!$B$39:$B$782,T$119)+'СЕТ СН'!$I$11+СВЦЭМ!$D$10+'СЕТ СН'!$I$5-'СЕТ СН'!$I$21</f>
        <v>4115.2254508900005</v>
      </c>
      <c r="U129" s="36">
        <f>SUMIFS(СВЦЭМ!$D$39:$D$782,СВЦЭМ!$A$39:$A$782,$A129,СВЦЭМ!$B$39:$B$782,U$119)+'СЕТ СН'!$I$11+СВЦЭМ!$D$10+'СЕТ СН'!$I$5-'СЕТ СН'!$I$21</f>
        <v>4085.8434855300002</v>
      </c>
      <c r="V129" s="36">
        <f>SUMIFS(СВЦЭМ!$D$39:$D$782,СВЦЭМ!$A$39:$A$782,$A129,СВЦЭМ!$B$39:$B$782,V$119)+'СЕТ СН'!$I$11+СВЦЭМ!$D$10+'СЕТ СН'!$I$5-'СЕТ СН'!$I$21</f>
        <v>4095.7099703700005</v>
      </c>
      <c r="W129" s="36">
        <f>SUMIFS(СВЦЭМ!$D$39:$D$782,СВЦЭМ!$A$39:$A$782,$A129,СВЦЭМ!$B$39:$B$782,W$119)+'СЕТ СН'!$I$11+СВЦЭМ!$D$10+'СЕТ СН'!$I$5-'СЕТ СН'!$I$21</f>
        <v>4085.9267206300001</v>
      </c>
      <c r="X129" s="36">
        <f>SUMIFS(СВЦЭМ!$D$39:$D$782,СВЦЭМ!$A$39:$A$782,$A129,СВЦЭМ!$B$39:$B$782,X$119)+'СЕТ СН'!$I$11+СВЦЭМ!$D$10+'СЕТ СН'!$I$5-'СЕТ СН'!$I$21</f>
        <v>4106.4683698500003</v>
      </c>
      <c r="Y129" s="36">
        <f>SUMIFS(СВЦЭМ!$D$39:$D$782,СВЦЭМ!$A$39:$A$782,$A129,СВЦЭМ!$B$39:$B$782,Y$119)+'СЕТ СН'!$I$11+СВЦЭМ!$D$10+'СЕТ СН'!$I$5-'СЕТ СН'!$I$21</f>
        <v>4142.9362643300001</v>
      </c>
    </row>
    <row r="130" spans="1:25" ht="15.75" x14ac:dyDescent="0.2">
      <c r="A130" s="35">
        <f t="shared" si="3"/>
        <v>44450</v>
      </c>
      <c r="B130" s="36">
        <f>SUMIFS(СВЦЭМ!$D$39:$D$782,СВЦЭМ!$A$39:$A$782,$A130,СВЦЭМ!$B$39:$B$782,B$119)+'СЕТ СН'!$I$11+СВЦЭМ!$D$10+'СЕТ СН'!$I$5-'СЕТ СН'!$I$21</f>
        <v>4242.3888284599998</v>
      </c>
      <c r="C130" s="36">
        <f>SUMIFS(СВЦЭМ!$D$39:$D$782,СВЦЭМ!$A$39:$A$782,$A130,СВЦЭМ!$B$39:$B$782,C$119)+'СЕТ СН'!$I$11+СВЦЭМ!$D$10+'СЕТ СН'!$I$5-'СЕТ СН'!$I$21</f>
        <v>4320.3391631800005</v>
      </c>
      <c r="D130" s="36">
        <f>SUMIFS(СВЦЭМ!$D$39:$D$782,СВЦЭМ!$A$39:$A$782,$A130,СВЦЭМ!$B$39:$B$782,D$119)+'СЕТ СН'!$I$11+СВЦЭМ!$D$10+'СЕТ СН'!$I$5-'СЕТ СН'!$I$21</f>
        <v>4377.08182536</v>
      </c>
      <c r="E130" s="36">
        <f>SUMIFS(СВЦЭМ!$D$39:$D$782,СВЦЭМ!$A$39:$A$782,$A130,СВЦЭМ!$B$39:$B$782,E$119)+'СЕТ СН'!$I$11+СВЦЭМ!$D$10+'СЕТ СН'!$I$5-'СЕТ СН'!$I$21</f>
        <v>4403.7485752600005</v>
      </c>
      <c r="F130" s="36">
        <f>SUMIFS(СВЦЭМ!$D$39:$D$782,СВЦЭМ!$A$39:$A$782,$A130,СВЦЭМ!$B$39:$B$782,F$119)+'СЕТ СН'!$I$11+СВЦЭМ!$D$10+'СЕТ СН'!$I$5-'СЕТ СН'!$I$21</f>
        <v>4418.3541432600005</v>
      </c>
      <c r="G130" s="36">
        <f>SUMIFS(СВЦЭМ!$D$39:$D$782,СВЦЭМ!$A$39:$A$782,$A130,СВЦЭМ!$B$39:$B$782,G$119)+'СЕТ СН'!$I$11+СВЦЭМ!$D$10+'СЕТ СН'!$I$5-'СЕТ СН'!$I$21</f>
        <v>4406.2350150500006</v>
      </c>
      <c r="H130" s="36">
        <f>SUMIFS(СВЦЭМ!$D$39:$D$782,СВЦЭМ!$A$39:$A$782,$A130,СВЦЭМ!$B$39:$B$782,H$119)+'СЕТ СН'!$I$11+СВЦЭМ!$D$10+'СЕТ СН'!$I$5-'СЕТ СН'!$I$21</f>
        <v>4367.4607058300007</v>
      </c>
      <c r="I130" s="36">
        <f>SUMIFS(СВЦЭМ!$D$39:$D$782,СВЦЭМ!$A$39:$A$782,$A130,СВЦЭМ!$B$39:$B$782,I$119)+'СЕТ СН'!$I$11+СВЦЭМ!$D$10+'СЕТ СН'!$I$5-'СЕТ СН'!$I$21</f>
        <v>4287.1427489200005</v>
      </c>
      <c r="J130" s="36">
        <f>SUMIFS(СВЦЭМ!$D$39:$D$782,СВЦЭМ!$A$39:$A$782,$A130,СВЦЭМ!$B$39:$B$782,J$119)+'СЕТ СН'!$I$11+СВЦЭМ!$D$10+'СЕТ СН'!$I$5-'СЕТ СН'!$I$21</f>
        <v>4198.7672316799999</v>
      </c>
      <c r="K130" s="36">
        <f>SUMIFS(СВЦЭМ!$D$39:$D$782,СВЦЭМ!$A$39:$A$782,$A130,СВЦЭМ!$B$39:$B$782,K$119)+'СЕТ СН'!$I$11+СВЦЭМ!$D$10+'СЕТ СН'!$I$5-'СЕТ СН'!$I$21</f>
        <v>4142.1274287400001</v>
      </c>
      <c r="L130" s="36">
        <f>SUMIFS(СВЦЭМ!$D$39:$D$782,СВЦЭМ!$A$39:$A$782,$A130,СВЦЭМ!$B$39:$B$782,L$119)+'СЕТ СН'!$I$11+СВЦЭМ!$D$10+'СЕТ СН'!$I$5-'СЕТ СН'!$I$21</f>
        <v>4137.3362708900004</v>
      </c>
      <c r="M130" s="36">
        <f>SUMIFS(СВЦЭМ!$D$39:$D$782,СВЦЭМ!$A$39:$A$782,$A130,СВЦЭМ!$B$39:$B$782,M$119)+'СЕТ СН'!$I$11+СВЦЭМ!$D$10+'СЕТ СН'!$I$5-'СЕТ СН'!$I$21</f>
        <v>4123.6810953900003</v>
      </c>
      <c r="N130" s="36">
        <f>SUMIFS(СВЦЭМ!$D$39:$D$782,СВЦЭМ!$A$39:$A$782,$A130,СВЦЭМ!$B$39:$B$782,N$119)+'СЕТ СН'!$I$11+СВЦЭМ!$D$10+'СЕТ СН'!$I$5-'СЕТ СН'!$I$21</f>
        <v>4122.9452187900006</v>
      </c>
      <c r="O130" s="36">
        <f>SUMIFS(СВЦЭМ!$D$39:$D$782,СВЦЭМ!$A$39:$A$782,$A130,СВЦЭМ!$B$39:$B$782,O$119)+'СЕТ СН'!$I$11+СВЦЭМ!$D$10+'СЕТ СН'!$I$5-'СЕТ СН'!$I$21</f>
        <v>4143.6899026600004</v>
      </c>
      <c r="P130" s="36">
        <f>SUMIFS(СВЦЭМ!$D$39:$D$782,СВЦЭМ!$A$39:$A$782,$A130,СВЦЭМ!$B$39:$B$782,P$119)+'СЕТ СН'!$I$11+СВЦЭМ!$D$10+'СЕТ СН'!$I$5-'СЕТ СН'!$I$21</f>
        <v>4177.0785136900004</v>
      </c>
      <c r="Q130" s="36">
        <f>SUMIFS(СВЦЭМ!$D$39:$D$782,СВЦЭМ!$A$39:$A$782,$A130,СВЦЭМ!$B$39:$B$782,Q$119)+'СЕТ СН'!$I$11+СВЦЭМ!$D$10+'СЕТ СН'!$I$5-'СЕТ СН'!$I$21</f>
        <v>4199.5096346099999</v>
      </c>
      <c r="R130" s="36">
        <f>SUMIFS(СВЦЭМ!$D$39:$D$782,СВЦЭМ!$A$39:$A$782,$A130,СВЦЭМ!$B$39:$B$782,R$119)+'СЕТ СН'!$I$11+СВЦЭМ!$D$10+'СЕТ СН'!$I$5-'СЕТ СН'!$I$21</f>
        <v>4196.1791870100005</v>
      </c>
      <c r="S130" s="36">
        <f>SUMIFS(СВЦЭМ!$D$39:$D$782,СВЦЭМ!$A$39:$A$782,$A130,СВЦЭМ!$B$39:$B$782,S$119)+'СЕТ СН'!$I$11+СВЦЭМ!$D$10+'СЕТ СН'!$I$5-'СЕТ СН'!$I$21</f>
        <v>4184.1303492699999</v>
      </c>
      <c r="T130" s="36">
        <f>SUMIFS(СВЦЭМ!$D$39:$D$782,СВЦЭМ!$A$39:$A$782,$A130,СВЦЭМ!$B$39:$B$782,T$119)+'СЕТ СН'!$I$11+СВЦЭМ!$D$10+'СЕТ СН'!$I$5-'СЕТ СН'!$I$21</f>
        <v>4136.9040991800002</v>
      </c>
      <c r="U130" s="36">
        <f>SUMIFS(СВЦЭМ!$D$39:$D$782,СВЦЭМ!$A$39:$A$782,$A130,СВЦЭМ!$B$39:$B$782,U$119)+'СЕТ СН'!$I$11+СВЦЭМ!$D$10+'СЕТ СН'!$I$5-'СЕТ СН'!$I$21</f>
        <v>4100.7835490699999</v>
      </c>
      <c r="V130" s="36">
        <f>SUMIFS(СВЦЭМ!$D$39:$D$782,СВЦЭМ!$A$39:$A$782,$A130,СВЦЭМ!$B$39:$B$782,V$119)+'СЕТ СН'!$I$11+СВЦЭМ!$D$10+'СЕТ СН'!$I$5-'СЕТ СН'!$I$21</f>
        <v>4095.4259794400004</v>
      </c>
      <c r="W130" s="36">
        <f>SUMIFS(СВЦЭМ!$D$39:$D$782,СВЦЭМ!$A$39:$A$782,$A130,СВЦЭМ!$B$39:$B$782,W$119)+'СЕТ СН'!$I$11+СВЦЭМ!$D$10+'СЕТ СН'!$I$5-'СЕТ СН'!$I$21</f>
        <v>4110.6424082600006</v>
      </c>
      <c r="X130" s="36">
        <f>SUMIFS(СВЦЭМ!$D$39:$D$782,СВЦЭМ!$A$39:$A$782,$A130,СВЦЭМ!$B$39:$B$782,X$119)+'СЕТ СН'!$I$11+СВЦЭМ!$D$10+'СЕТ СН'!$I$5-'СЕТ СН'!$I$21</f>
        <v>4155.67147811</v>
      </c>
      <c r="Y130" s="36">
        <f>SUMIFS(СВЦЭМ!$D$39:$D$782,СВЦЭМ!$A$39:$A$782,$A130,СВЦЭМ!$B$39:$B$782,Y$119)+'СЕТ СН'!$I$11+СВЦЭМ!$D$10+'СЕТ СН'!$I$5-'СЕТ СН'!$I$21</f>
        <v>4218.8775309299999</v>
      </c>
    </row>
    <row r="131" spans="1:25" ht="15.75" x14ac:dyDescent="0.2">
      <c r="A131" s="35">
        <f t="shared" si="3"/>
        <v>44451</v>
      </c>
      <c r="B131" s="36">
        <f>SUMIFS(СВЦЭМ!$D$39:$D$782,СВЦЭМ!$A$39:$A$782,$A131,СВЦЭМ!$B$39:$B$782,B$119)+'СЕТ СН'!$I$11+СВЦЭМ!$D$10+'СЕТ СН'!$I$5-'СЕТ СН'!$I$21</f>
        <v>4257.1376980700006</v>
      </c>
      <c r="C131" s="36">
        <f>SUMIFS(СВЦЭМ!$D$39:$D$782,СВЦЭМ!$A$39:$A$782,$A131,СВЦЭМ!$B$39:$B$782,C$119)+'СЕТ СН'!$I$11+СВЦЭМ!$D$10+'СЕТ СН'!$I$5-'СЕТ СН'!$I$21</f>
        <v>4327.5675059700006</v>
      </c>
      <c r="D131" s="36">
        <f>SUMIFS(СВЦЭМ!$D$39:$D$782,СВЦЭМ!$A$39:$A$782,$A131,СВЦЭМ!$B$39:$B$782,D$119)+'СЕТ СН'!$I$11+СВЦЭМ!$D$10+'СЕТ СН'!$I$5-'СЕТ СН'!$I$21</f>
        <v>4376.1014432000002</v>
      </c>
      <c r="E131" s="36">
        <f>SUMIFS(СВЦЭМ!$D$39:$D$782,СВЦЭМ!$A$39:$A$782,$A131,СВЦЭМ!$B$39:$B$782,E$119)+'СЕТ СН'!$I$11+СВЦЭМ!$D$10+'СЕТ СН'!$I$5-'СЕТ СН'!$I$21</f>
        <v>4404.9137911500002</v>
      </c>
      <c r="F131" s="36">
        <f>SUMIFS(СВЦЭМ!$D$39:$D$782,СВЦЭМ!$A$39:$A$782,$A131,СВЦЭМ!$B$39:$B$782,F$119)+'СЕТ СН'!$I$11+СВЦЭМ!$D$10+'СЕТ СН'!$I$5-'СЕТ СН'!$I$21</f>
        <v>4425.4964974200002</v>
      </c>
      <c r="G131" s="36">
        <f>SUMIFS(СВЦЭМ!$D$39:$D$782,СВЦЭМ!$A$39:$A$782,$A131,СВЦЭМ!$B$39:$B$782,G$119)+'СЕТ СН'!$I$11+СВЦЭМ!$D$10+'СЕТ СН'!$I$5-'СЕТ СН'!$I$21</f>
        <v>4418.6947197299996</v>
      </c>
      <c r="H131" s="36">
        <f>SUMIFS(СВЦЭМ!$D$39:$D$782,СВЦЭМ!$A$39:$A$782,$A131,СВЦЭМ!$B$39:$B$782,H$119)+'СЕТ СН'!$I$11+СВЦЭМ!$D$10+'СЕТ СН'!$I$5-'СЕТ СН'!$I$21</f>
        <v>4384.2074860900002</v>
      </c>
      <c r="I131" s="36">
        <f>SUMIFS(СВЦЭМ!$D$39:$D$782,СВЦЭМ!$A$39:$A$782,$A131,СВЦЭМ!$B$39:$B$782,I$119)+'СЕТ СН'!$I$11+СВЦЭМ!$D$10+'СЕТ СН'!$I$5-'СЕТ СН'!$I$21</f>
        <v>4306.11009259</v>
      </c>
      <c r="J131" s="36">
        <f>SUMIFS(СВЦЭМ!$D$39:$D$782,СВЦЭМ!$A$39:$A$782,$A131,СВЦЭМ!$B$39:$B$782,J$119)+'СЕТ СН'!$I$11+СВЦЭМ!$D$10+'СЕТ СН'!$I$5-'СЕТ СН'!$I$21</f>
        <v>4234.4348731200007</v>
      </c>
      <c r="K131" s="36">
        <f>SUMIFS(СВЦЭМ!$D$39:$D$782,СВЦЭМ!$A$39:$A$782,$A131,СВЦЭМ!$B$39:$B$782,K$119)+'СЕТ СН'!$I$11+СВЦЭМ!$D$10+'СЕТ СН'!$I$5-'СЕТ СН'!$I$21</f>
        <v>4173.7387454700001</v>
      </c>
      <c r="L131" s="36">
        <f>SUMIFS(СВЦЭМ!$D$39:$D$782,СВЦЭМ!$A$39:$A$782,$A131,СВЦЭМ!$B$39:$B$782,L$119)+'СЕТ СН'!$I$11+СВЦЭМ!$D$10+'СЕТ СН'!$I$5-'СЕТ СН'!$I$21</f>
        <v>4145.7150826100005</v>
      </c>
      <c r="M131" s="36">
        <f>SUMIFS(СВЦЭМ!$D$39:$D$782,СВЦЭМ!$A$39:$A$782,$A131,СВЦЭМ!$B$39:$B$782,M$119)+'СЕТ СН'!$I$11+СВЦЭМ!$D$10+'СЕТ СН'!$I$5-'СЕТ СН'!$I$21</f>
        <v>4137.8878150999999</v>
      </c>
      <c r="N131" s="36">
        <f>SUMIFS(СВЦЭМ!$D$39:$D$782,СВЦЭМ!$A$39:$A$782,$A131,СВЦЭМ!$B$39:$B$782,N$119)+'СЕТ СН'!$I$11+СВЦЭМ!$D$10+'СЕТ СН'!$I$5-'СЕТ СН'!$I$21</f>
        <v>4136.6984553700004</v>
      </c>
      <c r="O131" s="36">
        <f>SUMIFS(СВЦЭМ!$D$39:$D$782,СВЦЭМ!$A$39:$A$782,$A131,СВЦЭМ!$B$39:$B$782,O$119)+'СЕТ СН'!$I$11+СВЦЭМ!$D$10+'СЕТ СН'!$I$5-'СЕТ СН'!$I$21</f>
        <v>4170.0366289900003</v>
      </c>
      <c r="P131" s="36">
        <f>SUMIFS(СВЦЭМ!$D$39:$D$782,СВЦЭМ!$A$39:$A$782,$A131,СВЦЭМ!$B$39:$B$782,P$119)+'СЕТ СН'!$I$11+СВЦЭМ!$D$10+'СЕТ СН'!$I$5-'СЕТ СН'!$I$21</f>
        <v>4201.4699870900004</v>
      </c>
      <c r="Q131" s="36">
        <f>SUMIFS(СВЦЭМ!$D$39:$D$782,СВЦЭМ!$A$39:$A$782,$A131,СВЦЭМ!$B$39:$B$782,Q$119)+'СЕТ СН'!$I$11+СВЦЭМ!$D$10+'СЕТ СН'!$I$5-'СЕТ СН'!$I$21</f>
        <v>4218.21730604</v>
      </c>
      <c r="R131" s="36">
        <f>SUMIFS(СВЦЭМ!$D$39:$D$782,СВЦЭМ!$A$39:$A$782,$A131,СВЦЭМ!$B$39:$B$782,R$119)+'СЕТ СН'!$I$11+СВЦЭМ!$D$10+'СЕТ СН'!$I$5-'СЕТ СН'!$I$21</f>
        <v>4206.5777135500002</v>
      </c>
      <c r="S131" s="36">
        <f>SUMIFS(СВЦЭМ!$D$39:$D$782,СВЦЭМ!$A$39:$A$782,$A131,СВЦЭМ!$B$39:$B$782,S$119)+'СЕТ СН'!$I$11+СВЦЭМ!$D$10+'СЕТ СН'!$I$5-'СЕТ СН'!$I$21</f>
        <v>4171.1570947500004</v>
      </c>
      <c r="T131" s="36">
        <f>SUMIFS(СВЦЭМ!$D$39:$D$782,СВЦЭМ!$A$39:$A$782,$A131,СВЦЭМ!$B$39:$B$782,T$119)+'СЕТ СН'!$I$11+СВЦЭМ!$D$10+'СЕТ СН'!$I$5-'СЕТ СН'!$I$21</f>
        <v>4131.3991505600006</v>
      </c>
      <c r="U131" s="36">
        <f>SUMIFS(СВЦЭМ!$D$39:$D$782,СВЦЭМ!$A$39:$A$782,$A131,СВЦЭМ!$B$39:$B$782,U$119)+'СЕТ СН'!$I$11+СВЦЭМ!$D$10+'СЕТ СН'!$I$5-'СЕТ СН'!$I$21</f>
        <v>4087.7512072300001</v>
      </c>
      <c r="V131" s="36">
        <f>SUMIFS(СВЦЭМ!$D$39:$D$782,СВЦЭМ!$A$39:$A$782,$A131,СВЦЭМ!$B$39:$B$782,V$119)+'СЕТ СН'!$I$11+СВЦЭМ!$D$10+'СЕТ СН'!$I$5-'СЕТ СН'!$I$21</f>
        <v>4101.8079894399998</v>
      </c>
      <c r="W131" s="36">
        <f>SUMIFS(СВЦЭМ!$D$39:$D$782,СВЦЭМ!$A$39:$A$782,$A131,СВЦЭМ!$B$39:$B$782,W$119)+'СЕТ СН'!$I$11+СВЦЭМ!$D$10+'СЕТ СН'!$I$5-'СЕТ СН'!$I$21</f>
        <v>4098.0012972499999</v>
      </c>
      <c r="X131" s="36">
        <f>SUMIFS(СВЦЭМ!$D$39:$D$782,СВЦЭМ!$A$39:$A$782,$A131,СВЦЭМ!$B$39:$B$782,X$119)+'СЕТ СН'!$I$11+СВЦЭМ!$D$10+'СЕТ СН'!$I$5-'СЕТ СН'!$I$21</f>
        <v>4110.9438212200002</v>
      </c>
      <c r="Y131" s="36">
        <f>SUMIFS(СВЦЭМ!$D$39:$D$782,СВЦЭМ!$A$39:$A$782,$A131,СВЦЭМ!$B$39:$B$782,Y$119)+'СЕТ СН'!$I$11+СВЦЭМ!$D$10+'СЕТ СН'!$I$5-'СЕТ СН'!$I$21</f>
        <v>4188.05972716</v>
      </c>
    </row>
    <row r="132" spans="1:25" ht="15.75" x14ac:dyDescent="0.2">
      <c r="A132" s="35">
        <f t="shared" si="3"/>
        <v>44452</v>
      </c>
      <c r="B132" s="36">
        <f>SUMIFS(СВЦЭМ!$D$39:$D$782,СВЦЭМ!$A$39:$A$782,$A132,СВЦЭМ!$B$39:$B$782,B$119)+'СЕТ СН'!$I$11+СВЦЭМ!$D$10+'СЕТ СН'!$I$5-'СЕТ СН'!$I$21</f>
        <v>4270.0861517600006</v>
      </c>
      <c r="C132" s="36">
        <f>SUMIFS(СВЦЭМ!$D$39:$D$782,СВЦЭМ!$A$39:$A$782,$A132,СВЦЭМ!$B$39:$B$782,C$119)+'СЕТ СН'!$I$11+СВЦЭМ!$D$10+'СЕТ СН'!$I$5-'СЕТ СН'!$I$21</f>
        <v>4353.6278243300003</v>
      </c>
      <c r="D132" s="36">
        <f>SUMIFS(СВЦЭМ!$D$39:$D$782,СВЦЭМ!$A$39:$A$782,$A132,СВЦЭМ!$B$39:$B$782,D$119)+'СЕТ СН'!$I$11+СВЦЭМ!$D$10+'СЕТ СН'!$I$5-'СЕТ СН'!$I$21</f>
        <v>4417.6820636399998</v>
      </c>
      <c r="E132" s="36">
        <f>SUMIFS(СВЦЭМ!$D$39:$D$782,СВЦЭМ!$A$39:$A$782,$A132,СВЦЭМ!$B$39:$B$782,E$119)+'СЕТ СН'!$I$11+СВЦЭМ!$D$10+'СЕТ СН'!$I$5-'СЕТ СН'!$I$21</f>
        <v>4440.9730175599998</v>
      </c>
      <c r="F132" s="36">
        <f>SUMIFS(СВЦЭМ!$D$39:$D$782,СВЦЭМ!$A$39:$A$782,$A132,СВЦЭМ!$B$39:$B$782,F$119)+'СЕТ СН'!$I$11+СВЦЭМ!$D$10+'СЕТ СН'!$I$5-'СЕТ СН'!$I$21</f>
        <v>4450.7689542900007</v>
      </c>
      <c r="G132" s="36">
        <f>SUMIFS(СВЦЭМ!$D$39:$D$782,СВЦЭМ!$A$39:$A$782,$A132,СВЦЭМ!$B$39:$B$782,G$119)+'СЕТ СН'!$I$11+СВЦЭМ!$D$10+'СЕТ СН'!$I$5-'СЕТ СН'!$I$21</f>
        <v>4427.4661648199999</v>
      </c>
      <c r="H132" s="36">
        <f>SUMIFS(СВЦЭМ!$D$39:$D$782,СВЦЭМ!$A$39:$A$782,$A132,СВЦЭМ!$B$39:$B$782,H$119)+'СЕТ СН'!$I$11+СВЦЭМ!$D$10+'СЕТ СН'!$I$5-'СЕТ СН'!$I$21</f>
        <v>4348.8481760100003</v>
      </c>
      <c r="I132" s="36">
        <f>SUMIFS(СВЦЭМ!$D$39:$D$782,СВЦЭМ!$A$39:$A$782,$A132,СВЦЭМ!$B$39:$B$782,I$119)+'СЕТ СН'!$I$11+СВЦЭМ!$D$10+'СЕТ СН'!$I$5-'СЕТ СН'!$I$21</f>
        <v>4252.7648306900001</v>
      </c>
      <c r="J132" s="36">
        <f>SUMIFS(СВЦЭМ!$D$39:$D$782,СВЦЭМ!$A$39:$A$782,$A132,СВЦЭМ!$B$39:$B$782,J$119)+'СЕТ СН'!$I$11+СВЦЭМ!$D$10+'СЕТ СН'!$I$5-'СЕТ СН'!$I$21</f>
        <v>4221.5932765800007</v>
      </c>
      <c r="K132" s="36">
        <f>SUMIFS(СВЦЭМ!$D$39:$D$782,СВЦЭМ!$A$39:$A$782,$A132,СВЦЭМ!$B$39:$B$782,K$119)+'СЕТ СН'!$I$11+СВЦЭМ!$D$10+'СЕТ СН'!$I$5-'СЕТ СН'!$I$21</f>
        <v>4204.2705752399997</v>
      </c>
      <c r="L132" s="36">
        <f>SUMIFS(СВЦЭМ!$D$39:$D$782,СВЦЭМ!$A$39:$A$782,$A132,СВЦЭМ!$B$39:$B$782,L$119)+'СЕТ СН'!$I$11+СВЦЭМ!$D$10+'СЕТ СН'!$I$5-'СЕТ СН'!$I$21</f>
        <v>4198.6146898200004</v>
      </c>
      <c r="M132" s="36">
        <f>SUMIFS(СВЦЭМ!$D$39:$D$782,СВЦЭМ!$A$39:$A$782,$A132,СВЦЭМ!$B$39:$B$782,M$119)+'СЕТ СН'!$I$11+СВЦЭМ!$D$10+'СЕТ СН'!$I$5-'СЕТ СН'!$I$21</f>
        <v>4195.7064085700003</v>
      </c>
      <c r="N132" s="36">
        <f>SUMIFS(СВЦЭМ!$D$39:$D$782,СВЦЭМ!$A$39:$A$782,$A132,СВЦЭМ!$B$39:$B$782,N$119)+'СЕТ СН'!$I$11+СВЦЭМ!$D$10+'СЕТ СН'!$I$5-'СЕТ СН'!$I$21</f>
        <v>4173.88212699</v>
      </c>
      <c r="O132" s="36">
        <f>SUMIFS(СВЦЭМ!$D$39:$D$782,СВЦЭМ!$A$39:$A$782,$A132,СВЦЭМ!$B$39:$B$782,O$119)+'СЕТ СН'!$I$11+СВЦЭМ!$D$10+'СЕТ СН'!$I$5-'СЕТ СН'!$I$21</f>
        <v>4179.5479961000001</v>
      </c>
      <c r="P132" s="36">
        <f>SUMIFS(СВЦЭМ!$D$39:$D$782,СВЦЭМ!$A$39:$A$782,$A132,СВЦЭМ!$B$39:$B$782,P$119)+'СЕТ СН'!$I$11+СВЦЭМ!$D$10+'СЕТ СН'!$I$5-'СЕТ СН'!$I$21</f>
        <v>4215.8697433200005</v>
      </c>
      <c r="Q132" s="36">
        <f>SUMIFS(СВЦЭМ!$D$39:$D$782,СВЦЭМ!$A$39:$A$782,$A132,СВЦЭМ!$B$39:$B$782,Q$119)+'СЕТ СН'!$I$11+СВЦЭМ!$D$10+'СЕТ СН'!$I$5-'СЕТ СН'!$I$21</f>
        <v>4224.0856020000001</v>
      </c>
      <c r="R132" s="36">
        <f>SUMIFS(СВЦЭМ!$D$39:$D$782,СВЦЭМ!$A$39:$A$782,$A132,СВЦЭМ!$B$39:$B$782,R$119)+'СЕТ СН'!$I$11+СВЦЭМ!$D$10+'СЕТ СН'!$I$5-'СЕТ СН'!$I$21</f>
        <v>4222.0553786099999</v>
      </c>
      <c r="S132" s="36">
        <f>SUMIFS(СВЦЭМ!$D$39:$D$782,СВЦЭМ!$A$39:$A$782,$A132,СВЦЭМ!$B$39:$B$782,S$119)+'СЕТ СН'!$I$11+СВЦЭМ!$D$10+'СЕТ СН'!$I$5-'СЕТ СН'!$I$21</f>
        <v>4188.4158400699998</v>
      </c>
      <c r="T132" s="36">
        <f>SUMIFS(СВЦЭМ!$D$39:$D$782,СВЦЭМ!$A$39:$A$782,$A132,СВЦЭМ!$B$39:$B$782,T$119)+'СЕТ СН'!$I$11+СВЦЭМ!$D$10+'СЕТ СН'!$I$5-'СЕТ СН'!$I$21</f>
        <v>4138.8413553500004</v>
      </c>
      <c r="U132" s="36">
        <f>SUMIFS(СВЦЭМ!$D$39:$D$782,СВЦЭМ!$A$39:$A$782,$A132,СВЦЭМ!$B$39:$B$782,U$119)+'СЕТ СН'!$I$11+СВЦЭМ!$D$10+'СЕТ СН'!$I$5-'СЕТ СН'!$I$21</f>
        <v>4092.8710526200002</v>
      </c>
      <c r="V132" s="36">
        <f>SUMIFS(СВЦЭМ!$D$39:$D$782,СВЦЭМ!$A$39:$A$782,$A132,СВЦЭМ!$B$39:$B$782,V$119)+'СЕТ СН'!$I$11+СВЦЭМ!$D$10+'СЕТ СН'!$I$5-'СЕТ СН'!$I$21</f>
        <v>4102.6007570800002</v>
      </c>
      <c r="W132" s="36">
        <f>SUMIFS(СВЦЭМ!$D$39:$D$782,СВЦЭМ!$A$39:$A$782,$A132,СВЦЭМ!$B$39:$B$782,W$119)+'СЕТ СН'!$I$11+СВЦЭМ!$D$10+'СЕТ СН'!$I$5-'СЕТ СН'!$I$21</f>
        <v>4099.9055977300004</v>
      </c>
      <c r="X132" s="36">
        <f>SUMIFS(СВЦЭМ!$D$39:$D$782,СВЦЭМ!$A$39:$A$782,$A132,СВЦЭМ!$B$39:$B$782,X$119)+'СЕТ СН'!$I$11+СВЦЭМ!$D$10+'СЕТ СН'!$I$5-'СЕТ СН'!$I$21</f>
        <v>4119.0618047600001</v>
      </c>
      <c r="Y132" s="36">
        <f>SUMIFS(СВЦЭМ!$D$39:$D$782,СВЦЭМ!$A$39:$A$782,$A132,СВЦЭМ!$B$39:$B$782,Y$119)+'СЕТ СН'!$I$11+СВЦЭМ!$D$10+'СЕТ СН'!$I$5-'СЕТ СН'!$I$21</f>
        <v>4213.9863491100004</v>
      </c>
    </row>
    <row r="133" spans="1:25" ht="15.75" x14ac:dyDescent="0.2">
      <c r="A133" s="35">
        <f t="shared" si="3"/>
        <v>44453</v>
      </c>
      <c r="B133" s="36">
        <f>SUMIFS(СВЦЭМ!$D$39:$D$782,СВЦЭМ!$A$39:$A$782,$A133,СВЦЭМ!$B$39:$B$782,B$119)+'СЕТ СН'!$I$11+СВЦЭМ!$D$10+'СЕТ СН'!$I$5-'СЕТ СН'!$I$21</f>
        <v>4265.6427238300003</v>
      </c>
      <c r="C133" s="36">
        <f>SUMIFS(СВЦЭМ!$D$39:$D$782,СВЦЭМ!$A$39:$A$782,$A133,СВЦЭМ!$B$39:$B$782,C$119)+'СЕТ СН'!$I$11+СВЦЭМ!$D$10+'СЕТ СН'!$I$5-'СЕТ СН'!$I$21</f>
        <v>4347.5619727100002</v>
      </c>
      <c r="D133" s="36">
        <f>SUMIFS(СВЦЭМ!$D$39:$D$782,СВЦЭМ!$A$39:$A$782,$A133,СВЦЭМ!$B$39:$B$782,D$119)+'СЕТ СН'!$I$11+СВЦЭМ!$D$10+'СЕТ СН'!$I$5-'СЕТ СН'!$I$21</f>
        <v>4393.8520921199997</v>
      </c>
      <c r="E133" s="36">
        <f>SUMIFS(СВЦЭМ!$D$39:$D$782,СВЦЭМ!$A$39:$A$782,$A133,СВЦЭМ!$B$39:$B$782,E$119)+'СЕТ СН'!$I$11+СВЦЭМ!$D$10+'СЕТ СН'!$I$5-'СЕТ СН'!$I$21</f>
        <v>4409.5117589299998</v>
      </c>
      <c r="F133" s="36">
        <f>SUMIFS(СВЦЭМ!$D$39:$D$782,СВЦЭМ!$A$39:$A$782,$A133,СВЦЭМ!$B$39:$B$782,F$119)+'СЕТ СН'!$I$11+СВЦЭМ!$D$10+'СЕТ СН'!$I$5-'СЕТ СН'!$I$21</f>
        <v>4417.5201252099996</v>
      </c>
      <c r="G133" s="36">
        <f>SUMIFS(СВЦЭМ!$D$39:$D$782,СВЦЭМ!$A$39:$A$782,$A133,СВЦЭМ!$B$39:$B$782,G$119)+'СЕТ СН'!$I$11+СВЦЭМ!$D$10+'СЕТ СН'!$I$5-'СЕТ СН'!$I$21</f>
        <v>4387.1886293200005</v>
      </c>
      <c r="H133" s="36">
        <f>SUMIFS(СВЦЭМ!$D$39:$D$782,СВЦЭМ!$A$39:$A$782,$A133,СВЦЭМ!$B$39:$B$782,H$119)+'СЕТ СН'!$I$11+СВЦЭМ!$D$10+'СЕТ СН'!$I$5-'СЕТ СН'!$I$21</f>
        <v>4324.8183811199997</v>
      </c>
      <c r="I133" s="36">
        <f>SUMIFS(СВЦЭМ!$D$39:$D$782,СВЦЭМ!$A$39:$A$782,$A133,СВЦЭМ!$B$39:$B$782,I$119)+'СЕТ СН'!$I$11+СВЦЭМ!$D$10+'СЕТ СН'!$I$5-'СЕТ СН'!$I$21</f>
        <v>4259.4355922300001</v>
      </c>
      <c r="J133" s="36">
        <f>SUMIFS(СВЦЭМ!$D$39:$D$782,СВЦЭМ!$A$39:$A$782,$A133,СВЦЭМ!$B$39:$B$782,J$119)+'СЕТ СН'!$I$11+СВЦЭМ!$D$10+'СЕТ СН'!$I$5-'СЕТ СН'!$I$21</f>
        <v>4208.2645546200001</v>
      </c>
      <c r="K133" s="36">
        <f>SUMIFS(СВЦЭМ!$D$39:$D$782,СВЦЭМ!$A$39:$A$782,$A133,СВЦЭМ!$B$39:$B$782,K$119)+'СЕТ СН'!$I$11+СВЦЭМ!$D$10+'СЕТ СН'!$I$5-'СЕТ СН'!$I$21</f>
        <v>4240.4475897900002</v>
      </c>
      <c r="L133" s="36">
        <f>SUMIFS(СВЦЭМ!$D$39:$D$782,СВЦЭМ!$A$39:$A$782,$A133,СВЦЭМ!$B$39:$B$782,L$119)+'СЕТ СН'!$I$11+СВЦЭМ!$D$10+'СЕТ СН'!$I$5-'СЕТ СН'!$I$21</f>
        <v>4227.7522714900006</v>
      </c>
      <c r="M133" s="36">
        <f>SUMIFS(СВЦЭМ!$D$39:$D$782,СВЦЭМ!$A$39:$A$782,$A133,СВЦЭМ!$B$39:$B$782,M$119)+'СЕТ СН'!$I$11+СВЦЭМ!$D$10+'СЕТ СН'!$I$5-'СЕТ СН'!$I$21</f>
        <v>4237.7390180900002</v>
      </c>
      <c r="N133" s="36">
        <f>SUMIFS(СВЦЭМ!$D$39:$D$782,СВЦЭМ!$A$39:$A$782,$A133,СВЦЭМ!$B$39:$B$782,N$119)+'СЕТ СН'!$I$11+СВЦЭМ!$D$10+'СЕТ СН'!$I$5-'СЕТ СН'!$I$21</f>
        <v>4192.7303357000001</v>
      </c>
      <c r="O133" s="36">
        <f>SUMIFS(СВЦЭМ!$D$39:$D$782,СВЦЭМ!$A$39:$A$782,$A133,СВЦЭМ!$B$39:$B$782,O$119)+'СЕТ СН'!$I$11+СВЦЭМ!$D$10+'СЕТ СН'!$I$5-'СЕТ СН'!$I$21</f>
        <v>4193.2592030699998</v>
      </c>
      <c r="P133" s="36">
        <f>SUMIFS(СВЦЭМ!$D$39:$D$782,СВЦЭМ!$A$39:$A$782,$A133,СВЦЭМ!$B$39:$B$782,P$119)+'СЕТ СН'!$I$11+СВЦЭМ!$D$10+'СЕТ СН'!$I$5-'СЕТ СН'!$I$21</f>
        <v>4235.3897925199999</v>
      </c>
      <c r="Q133" s="36">
        <f>SUMIFS(СВЦЭМ!$D$39:$D$782,СВЦЭМ!$A$39:$A$782,$A133,СВЦЭМ!$B$39:$B$782,Q$119)+'СЕТ СН'!$I$11+СВЦЭМ!$D$10+'СЕТ СН'!$I$5-'СЕТ СН'!$I$21</f>
        <v>4252.2365421499999</v>
      </c>
      <c r="R133" s="36">
        <f>SUMIFS(СВЦЭМ!$D$39:$D$782,СВЦЭМ!$A$39:$A$782,$A133,СВЦЭМ!$B$39:$B$782,R$119)+'СЕТ СН'!$I$11+СВЦЭМ!$D$10+'СЕТ СН'!$I$5-'СЕТ СН'!$I$21</f>
        <v>4243.8744190800007</v>
      </c>
      <c r="S133" s="36">
        <f>SUMIFS(СВЦЭМ!$D$39:$D$782,СВЦЭМ!$A$39:$A$782,$A133,СВЦЭМ!$B$39:$B$782,S$119)+'СЕТ СН'!$I$11+СВЦЭМ!$D$10+'СЕТ СН'!$I$5-'СЕТ СН'!$I$21</f>
        <v>4198.7730443500004</v>
      </c>
      <c r="T133" s="36">
        <f>SUMIFS(СВЦЭМ!$D$39:$D$782,СВЦЭМ!$A$39:$A$782,$A133,СВЦЭМ!$B$39:$B$782,T$119)+'СЕТ СН'!$I$11+СВЦЭМ!$D$10+'СЕТ СН'!$I$5-'СЕТ СН'!$I$21</f>
        <v>4222.1644847100006</v>
      </c>
      <c r="U133" s="36">
        <f>SUMIFS(СВЦЭМ!$D$39:$D$782,СВЦЭМ!$A$39:$A$782,$A133,СВЦЭМ!$B$39:$B$782,U$119)+'СЕТ СН'!$I$11+СВЦЭМ!$D$10+'СЕТ СН'!$I$5-'СЕТ СН'!$I$21</f>
        <v>4292.3255614400005</v>
      </c>
      <c r="V133" s="36">
        <f>SUMIFS(СВЦЭМ!$D$39:$D$782,СВЦЭМ!$A$39:$A$782,$A133,СВЦЭМ!$B$39:$B$782,V$119)+'СЕТ СН'!$I$11+СВЦЭМ!$D$10+'СЕТ СН'!$I$5-'СЕТ СН'!$I$21</f>
        <v>4309.9457049600005</v>
      </c>
      <c r="W133" s="36">
        <f>SUMIFS(СВЦЭМ!$D$39:$D$782,СВЦЭМ!$A$39:$A$782,$A133,СВЦЭМ!$B$39:$B$782,W$119)+'СЕТ СН'!$I$11+СВЦЭМ!$D$10+'СЕТ СН'!$I$5-'СЕТ СН'!$I$21</f>
        <v>4295.8258038600006</v>
      </c>
      <c r="X133" s="36">
        <f>SUMIFS(СВЦЭМ!$D$39:$D$782,СВЦЭМ!$A$39:$A$782,$A133,СВЦЭМ!$B$39:$B$782,X$119)+'СЕТ СН'!$I$11+СВЦЭМ!$D$10+'СЕТ СН'!$I$5-'СЕТ СН'!$I$21</f>
        <v>4241.1969463200003</v>
      </c>
      <c r="Y133" s="36">
        <f>SUMIFS(СВЦЭМ!$D$39:$D$782,СВЦЭМ!$A$39:$A$782,$A133,СВЦЭМ!$B$39:$B$782,Y$119)+'СЕТ СН'!$I$11+СВЦЭМ!$D$10+'СЕТ СН'!$I$5-'СЕТ СН'!$I$21</f>
        <v>4229.1233737299999</v>
      </c>
    </row>
    <row r="134" spans="1:25" ht="15.75" x14ac:dyDescent="0.2">
      <c r="A134" s="35">
        <f t="shared" si="3"/>
        <v>44454</v>
      </c>
      <c r="B134" s="36">
        <f>SUMIFS(СВЦЭМ!$D$39:$D$782,СВЦЭМ!$A$39:$A$782,$A134,СВЦЭМ!$B$39:$B$782,B$119)+'СЕТ СН'!$I$11+СВЦЭМ!$D$10+'СЕТ СН'!$I$5-'СЕТ СН'!$I$21</f>
        <v>4351.0516921799999</v>
      </c>
      <c r="C134" s="36">
        <f>SUMIFS(СВЦЭМ!$D$39:$D$782,СВЦЭМ!$A$39:$A$782,$A134,СВЦЭМ!$B$39:$B$782,C$119)+'СЕТ СН'!$I$11+СВЦЭМ!$D$10+'СЕТ СН'!$I$5-'СЕТ СН'!$I$21</f>
        <v>4458.6190667199999</v>
      </c>
      <c r="D134" s="36">
        <f>SUMIFS(СВЦЭМ!$D$39:$D$782,СВЦЭМ!$A$39:$A$782,$A134,СВЦЭМ!$B$39:$B$782,D$119)+'СЕТ СН'!$I$11+СВЦЭМ!$D$10+'СЕТ СН'!$I$5-'СЕТ СН'!$I$21</f>
        <v>4569.0907363200004</v>
      </c>
      <c r="E134" s="36">
        <f>SUMIFS(СВЦЭМ!$D$39:$D$782,СВЦЭМ!$A$39:$A$782,$A134,СВЦЭМ!$B$39:$B$782,E$119)+'СЕТ СН'!$I$11+СВЦЭМ!$D$10+'СЕТ СН'!$I$5-'СЕТ СН'!$I$21</f>
        <v>4620.7047085699996</v>
      </c>
      <c r="F134" s="36">
        <f>SUMIFS(СВЦЭМ!$D$39:$D$782,СВЦЭМ!$A$39:$A$782,$A134,СВЦЭМ!$B$39:$B$782,F$119)+'СЕТ СН'!$I$11+СВЦЭМ!$D$10+'СЕТ СН'!$I$5-'СЕТ СН'!$I$21</f>
        <v>4648.1154413900003</v>
      </c>
      <c r="G134" s="36">
        <f>SUMIFS(СВЦЭМ!$D$39:$D$782,СВЦЭМ!$A$39:$A$782,$A134,СВЦЭМ!$B$39:$B$782,G$119)+'СЕТ СН'!$I$11+СВЦЭМ!$D$10+'СЕТ СН'!$I$5-'СЕТ СН'!$I$21</f>
        <v>4583.7287443599998</v>
      </c>
      <c r="H134" s="36">
        <f>SUMIFS(СВЦЭМ!$D$39:$D$782,СВЦЭМ!$A$39:$A$782,$A134,СВЦЭМ!$B$39:$B$782,H$119)+'СЕТ СН'!$I$11+СВЦЭМ!$D$10+'СЕТ СН'!$I$5-'СЕТ СН'!$I$21</f>
        <v>4462.4777951100004</v>
      </c>
      <c r="I134" s="36">
        <f>SUMIFS(СВЦЭМ!$D$39:$D$782,СВЦЭМ!$A$39:$A$782,$A134,СВЦЭМ!$B$39:$B$782,I$119)+'СЕТ СН'!$I$11+СВЦЭМ!$D$10+'СЕТ СН'!$I$5-'СЕТ СН'!$I$21</f>
        <v>4337.34932673</v>
      </c>
      <c r="J134" s="36">
        <f>SUMIFS(СВЦЭМ!$D$39:$D$782,СВЦЭМ!$A$39:$A$782,$A134,СВЦЭМ!$B$39:$B$782,J$119)+'СЕТ СН'!$I$11+СВЦЭМ!$D$10+'СЕТ СН'!$I$5-'СЕТ СН'!$I$21</f>
        <v>4220.6081989300001</v>
      </c>
      <c r="K134" s="36">
        <f>SUMIFS(СВЦЭМ!$D$39:$D$782,СВЦЭМ!$A$39:$A$782,$A134,СВЦЭМ!$B$39:$B$782,K$119)+'СЕТ СН'!$I$11+СВЦЭМ!$D$10+'СЕТ СН'!$I$5-'СЕТ СН'!$I$21</f>
        <v>4169.0574468000004</v>
      </c>
      <c r="L134" s="36">
        <f>SUMIFS(СВЦЭМ!$D$39:$D$782,СВЦЭМ!$A$39:$A$782,$A134,СВЦЭМ!$B$39:$B$782,L$119)+'СЕТ СН'!$I$11+СВЦЭМ!$D$10+'СЕТ СН'!$I$5-'СЕТ СН'!$I$21</f>
        <v>4166.75505144</v>
      </c>
      <c r="M134" s="36">
        <f>SUMIFS(СВЦЭМ!$D$39:$D$782,СВЦЭМ!$A$39:$A$782,$A134,СВЦЭМ!$B$39:$B$782,M$119)+'СЕТ СН'!$I$11+СВЦЭМ!$D$10+'СЕТ СН'!$I$5-'СЕТ СН'!$I$21</f>
        <v>4174.7264148800004</v>
      </c>
      <c r="N134" s="36">
        <f>SUMIFS(СВЦЭМ!$D$39:$D$782,СВЦЭМ!$A$39:$A$782,$A134,СВЦЭМ!$B$39:$B$782,N$119)+'СЕТ СН'!$I$11+СВЦЭМ!$D$10+'СЕТ СН'!$I$5-'СЕТ СН'!$I$21</f>
        <v>4190.9462505299998</v>
      </c>
      <c r="O134" s="36">
        <f>SUMIFS(СВЦЭМ!$D$39:$D$782,СВЦЭМ!$A$39:$A$782,$A134,СВЦЭМ!$B$39:$B$782,O$119)+'СЕТ СН'!$I$11+СВЦЭМ!$D$10+'СЕТ СН'!$I$5-'СЕТ СН'!$I$21</f>
        <v>4231.5349450600006</v>
      </c>
      <c r="P134" s="36">
        <f>SUMIFS(СВЦЭМ!$D$39:$D$782,СВЦЭМ!$A$39:$A$782,$A134,СВЦЭМ!$B$39:$B$782,P$119)+'СЕТ СН'!$I$11+СВЦЭМ!$D$10+'СЕТ СН'!$I$5-'СЕТ СН'!$I$21</f>
        <v>4274.5490077900004</v>
      </c>
      <c r="Q134" s="36">
        <f>SUMIFS(СВЦЭМ!$D$39:$D$782,СВЦЭМ!$A$39:$A$782,$A134,СВЦЭМ!$B$39:$B$782,Q$119)+'СЕТ СН'!$I$11+СВЦЭМ!$D$10+'СЕТ СН'!$I$5-'СЕТ СН'!$I$21</f>
        <v>4292.1497897200006</v>
      </c>
      <c r="R134" s="36">
        <f>SUMIFS(СВЦЭМ!$D$39:$D$782,СВЦЭМ!$A$39:$A$782,$A134,СВЦЭМ!$B$39:$B$782,R$119)+'СЕТ СН'!$I$11+СВЦЭМ!$D$10+'СЕТ СН'!$I$5-'СЕТ СН'!$I$21</f>
        <v>4289.4525812500005</v>
      </c>
      <c r="S134" s="36">
        <f>SUMIFS(СВЦЭМ!$D$39:$D$782,СВЦЭМ!$A$39:$A$782,$A134,СВЦЭМ!$B$39:$B$782,S$119)+'СЕТ СН'!$I$11+СВЦЭМ!$D$10+'СЕТ СН'!$I$5-'СЕТ СН'!$I$21</f>
        <v>4249.5250620100005</v>
      </c>
      <c r="T134" s="36">
        <f>SUMIFS(СВЦЭМ!$D$39:$D$782,СВЦЭМ!$A$39:$A$782,$A134,СВЦЭМ!$B$39:$B$782,T$119)+'СЕТ СН'!$I$11+СВЦЭМ!$D$10+'СЕТ СН'!$I$5-'СЕТ СН'!$I$21</f>
        <v>4217.0598557200001</v>
      </c>
      <c r="U134" s="36">
        <f>SUMIFS(СВЦЭМ!$D$39:$D$782,СВЦЭМ!$A$39:$A$782,$A134,СВЦЭМ!$B$39:$B$782,U$119)+'СЕТ СН'!$I$11+СВЦЭМ!$D$10+'СЕТ СН'!$I$5-'СЕТ СН'!$I$21</f>
        <v>4168.6496800100003</v>
      </c>
      <c r="V134" s="36">
        <f>SUMIFS(СВЦЭМ!$D$39:$D$782,СВЦЭМ!$A$39:$A$782,$A134,СВЦЭМ!$B$39:$B$782,V$119)+'СЕТ СН'!$I$11+СВЦЭМ!$D$10+'СЕТ СН'!$I$5-'СЕТ СН'!$I$21</f>
        <v>4151.9561684999999</v>
      </c>
      <c r="W134" s="36">
        <f>SUMIFS(СВЦЭМ!$D$39:$D$782,СВЦЭМ!$A$39:$A$782,$A134,СВЦЭМ!$B$39:$B$782,W$119)+'СЕТ СН'!$I$11+СВЦЭМ!$D$10+'СЕТ СН'!$I$5-'СЕТ СН'!$I$21</f>
        <v>4166.0469290800002</v>
      </c>
      <c r="X134" s="36">
        <f>SUMIFS(СВЦЭМ!$D$39:$D$782,СВЦЭМ!$A$39:$A$782,$A134,СВЦЭМ!$B$39:$B$782,X$119)+'СЕТ СН'!$I$11+СВЦЭМ!$D$10+'СЕТ СН'!$I$5-'СЕТ СН'!$I$21</f>
        <v>4218.55582667</v>
      </c>
      <c r="Y134" s="36">
        <f>SUMIFS(СВЦЭМ!$D$39:$D$782,СВЦЭМ!$A$39:$A$782,$A134,СВЦЭМ!$B$39:$B$782,Y$119)+'СЕТ СН'!$I$11+СВЦЭМ!$D$10+'СЕТ СН'!$I$5-'СЕТ СН'!$I$21</f>
        <v>4238.0386290599999</v>
      </c>
    </row>
    <row r="135" spans="1:25" ht="15.75" x14ac:dyDescent="0.2">
      <c r="A135" s="35">
        <f t="shared" si="3"/>
        <v>44455</v>
      </c>
      <c r="B135" s="36">
        <f>SUMIFS(СВЦЭМ!$D$39:$D$782,СВЦЭМ!$A$39:$A$782,$A135,СВЦЭМ!$B$39:$B$782,B$119)+'СЕТ СН'!$I$11+СВЦЭМ!$D$10+'СЕТ СН'!$I$5-'СЕТ СН'!$I$21</f>
        <v>4335.4685623700007</v>
      </c>
      <c r="C135" s="36">
        <f>SUMIFS(СВЦЭМ!$D$39:$D$782,СВЦЭМ!$A$39:$A$782,$A135,СВЦЭМ!$B$39:$B$782,C$119)+'СЕТ СН'!$I$11+СВЦЭМ!$D$10+'СЕТ СН'!$I$5-'СЕТ СН'!$I$21</f>
        <v>4427.9850817400002</v>
      </c>
      <c r="D135" s="36">
        <f>SUMIFS(СВЦЭМ!$D$39:$D$782,СВЦЭМ!$A$39:$A$782,$A135,СВЦЭМ!$B$39:$B$782,D$119)+'СЕТ СН'!$I$11+СВЦЭМ!$D$10+'СЕТ СН'!$I$5-'СЕТ СН'!$I$21</f>
        <v>4497.4285246700001</v>
      </c>
      <c r="E135" s="36">
        <f>SUMIFS(СВЦЭМ!$D$39:$D$782,СВЦЭМ!$A$39:$A$782,$A135,СВЦЭМ!$B$39:$B$782,E$119)+'СЕТ СН'!$I$11+СВЦЭМ!$D$10+'СЕТ СН'!$I$5-'СЕТ СН'!$I$21</f>
        <v>4521.4981752100002</v>
      </c>
      <c r="F135" s="36">
        <f>SUMIFS(СВЦЭМ!$D$39:$D$782,СВЦЭМ!$A$39:$A$782,$A135,СВЦЭМ!$B$39:$B$782,F$119)+'СЕТ СН'!$I$11+СВЦЭМ!$D$10+'СЕТ СН'!$I$5-'СЕТ СН'!$I$21</f>
        <v>4526.1349152800003</v>
      </c>
      <c r="G135" s="36">
        <f>SUMIFS(СВЦЭМ!$D$39:$D$782,СВЦЭМ!$A$39:$A$782,$A135,СВЦЭМ!$B$39:$B$782,G$119)+'СЕТ СН'!$I$11+СВЦЭМ!$D$10+'СЕТ СН'!$I$5-'СЕТ СН'!$I$21</f>
        <v>4494.8496237099998</v>
      </c>
      <c r="H135" s="36">
        <f>SUMIFS(СВЦЭМ!$D$39:$D$782,СВЦЭМ!$A$39:$A$782,$A135,СВЦЭМ!$B$39:$B$782,H$119)+'СЕТ СН'!$I$11+СВЦЭМ!$D$10+'СЕТ СН'!$I$5-'СЕТ СН'!$I$21</f>
        <v>4418.0796993499998</v>
      </c>
      <c r="I135" s="36">
        <f>SUMIFS(СВЦЭМ!$D$39:$D$782,СВЦЭМ!$A$39:$A$782,$A135,СВЦЭМ!$B$39:$B$782,I$119)+'СЕТ СН'!$I$11+СВЦЭМ!$D$10+'СЕТ СН'!$I$5-'СЕТ СН'!$I$21</f>
        <v>4304.08545125</v>
      </c>
      <c r="J135" s="36">
        <f>SUMIFS(СВЦЭМ!$D$39:$D$782,СВЦЭМ!$A$39:$A$782,$A135,СВЦЭМ!$B$39:$B$782,J$119)+'СЕТ СН'!$I$11+СВЦЭМ!$D$10+'СЕТ СН'!$I$5-'СЕТ СН'!$I$21</f>
        <v>4207.42822041</v>
      </c>
      <c r="K135" s="36">
        <f>SUMIFS(СВЦЭМ!$D$39:$D$782,СВЦЭМ!$A$39:$A$782,$A135,СВЦЭМ!$B$39:$B$782,K$119)+'СЕТ СН'!$I$11+СВЦЭМ!$D$10+'СЕТ СН'!$I$5-'СЕТ СН'!$I$21</f>
        <v>4162.2479612000006</v>
      </c>
      <c r="L135" s="36">
        <f>SUMIFS(СВЦЭМ!$D$39:$D$782,СВЦЭМ!$A$39:$A$782,$A135,СВЦЭМ!$B$39:$B$782,L$119)+'СЕТ СН'!$I$11+СВЦЭМ!$D$10+'СЕТ СН'!$I$5-'СЕТ СН'!$I$21</f>
        <v>4163.6827381700004</v>
      </c>
      <c r="M135" s="36">
        <f>SUMIFS(СВЦЭМ!$D$39:$D$782,СВЦЭМ!$A$39:$A$782,$A135,СВЦЭМ!$B$39:$B$782,M$119)+'СЕТ СН'!$I$11+СВЦЭМ!$D$10+'СЕТ СН'!$I$5-'СЕТ СН'!$I$21</f>
        <v>4160.9343741800003</v>
      </c>
      <c r="N135" s="36">
        <f>SUMIFS(СВЦЭМ!$D$39:$D$782,СВЦЭМ!$A$39:$A$782,$A135,СВЦЭМ!$B$39:$B$782,N$119)+'СЕТ СН'!$I$11+СВЦЭМ!$D$10+'СЕТ СН'!$I$5-'СЕТ СН'!$I$21</f>
        <v>4166.7183841599999</v>
      </c>
      <c r="O135" s="36">
        <f>SUMIFS(СВЦЭМ!$D$39:$D$782,СВЦЭМ!$A$39:$A$782,$A135,СВЦЭМ!$B$39:$B$782,O$119)+'СЕТ СН'!$I$11+СВЦЭМ!$D$10+'СЕТ СН'!$I$5-'СЕТ СН'!$I$21</f>
        <v>4201.5187300500002</v>
      </c>
      <c r="P135" s="36">
        <f>SUMIFS(СВЦЭМ!$D$39:$D$782,СВЦЭМ!$A$39:$A$782,$A135,СВЦЭМ!$B$39:$B$782,P$119)+'СЕТ СН'!$I$11+СВЦЭМ!$D$10+'СЕТ СН'!$I$5-'СЕТ СН'!$I$21</f>
        <v>4250.4690140700004</v>
      </c>
      <c r="Q135" s="36">
        <f>SUMIFS(СВЦЭМ!$D$39:$D$782,СВЦЭМ!$A$39:$A$782,$A135,СВЦЭМ!$B$39:$B$782,Q$119)+'СЕТ СН'!$I$11+СВЦЭМ!$D$10+'СЕТ СН'!$I$5-'СЕТ СН'!$I$21</f>
        <v>4266.7593770100002</v>
      </c>
      <c r="R135" s="36">
        <f>SUMIFS(СВЦЭМ!$D$39:$D$782,СВЦЭМ!$A$39:$A$782,$A135,СВЦЭМ!$B$39:$B$782,R$119)+'СЕТ СН'!$I$11+СВЦЭМ!$D$10+'СЕТ СН'!$I$5-'СЕТ СН'!$I$21</f>
        <v>4258.06701918</v>
      </c>
      <c r="S135" s="36">
        <f>SUMIFS(СВЦЭМ!$D$39:$D$782,СВЦЭМ!$A$39:$A$782,$A135,СВЦЭМ!$B$39:$B$782,S$119)+'СЕТ СН'!$I$11+СВЦЭМ!$D$10+'СЕТ СН'!$I$5-'СЕТ СН'!$I$21</f>
        <v>4222.3258412200003</v>
      </c>
      <c r="T135" s="36">
        <f>SUMIFS(СВЦЭМ!$D$39:$D$782,СВЦЭМ!$A$39:$A$782,$A135,СВЦЭМ!$B$39:$B$782,T$119)+'СЕТ СН'!$I$11+СВЦЭМ!$D$10+'СЕТ СН'!$I$5-'СЕТ СН'!$I$21</f>
        <v>4171.6032518299999</v>
      </c>
      <c r="U135" s="36">
        <f>SUMIFS(СВЦЭМ!$D$39:$D$782,СВЦЭМ!$A$39:$A$782,$A135,СВЦЭМ!$B$39:$B$782,U$119)+'СЕТ СН'!$I$11+СВЦЭМ!$D$10+'СЕТ СН'!$I$5-'СЕТ СН'!$I$21</f>
        <v>4154.9063816400003</v>
      </c>
      <c r="V135" s="36">
        <f>SUMIFS(СВЦЭМ!$D$39:$D$782,СВЦЭМ!$A$39:$A$782,$A135,СВЦЭМ!$B$39:$B$782,V$119)+'СЕТ СН'!$I$11+СВЦЭМ!$D$10+'СЕТ СН'!$I$5-'СЕТ СН'!$I$21</f>
        <v>4151.3516017399998</v>
      </c>
      <c r="W135" s="36">
        <f>SUMIFS(СВЦЭМ!$D$39:$D$782,СВЦЭМ!$A$39:$A$782,$A135,СВЦЭМ!$B$39:$B$782,W$119)+'СЕТ СН'!$I$11+СВЦЭМ!$D$10+'СЕТ СН'!$I$5-'СЕТ СН'!$I$21</f>
        <v>4132.7149839399999</v>
      </c>
      <c r="X135" s="36">
        <f>SUMIFS(СВЦЭМ!$D$39:$D$782,СВЦЭМ!$A$39:$A$782,$A135,СВЦЭМ!$B$39:$B$782,X$119)+'СЕТ СН'!$I$11+СВЦЭМ!$D$10+'СЕТ СН'!$I$5-'СЕТ СН'!$I$21</f>
        <v>4148.5651929599999</v>
      </c>
      <c r="Y135" s="36">
        <f>SUMIFS(СВЦЭМ!$D$39:$D$782,СВЦЭМ!$A$39:$A$782,$A135,СВЦЭМ!$B$39:$B$782,Y$119)+'СЕТ СН'!$I$11+СВЦЭМ!$D$10+'СЕТ СН'!$I$5-'СЕТ СН'!$I$21</f>
        <v>4217.0474864799999</v>
      </c>
    </row>
    <row r="136" spans="1:25" ht="15.75" x14ac:dyDescent="0.2">
      <c r="A136" s="35">
        <f t="shared" si="3"/>
        <v>44456</v>
      </c>
      <c r="B136" s="36">
        <f>SUMIFS(СВЦЭМ!$D$39:$D$782,СВЦЭМ!$A$39:$A$782,$A136,СВЦЭМ!$B$39:$B$782,B$119)+'СЕТ СН'!$I$11+СВЦЭМ!$D$10+'СЕТ СН'!$I$5-'СЕТ СН'!$I$21</f>
        <v>4315.9694095700006</v>
      </c>
      <c r="C136" s="36">
        <f>SUMIFS(СВЦЭМ!$D$39:$D$782,СВЦЭМ!$A$39:$A$782,$A136,СВЦЭМ!$B$39:$B$782,C$119)+'СЕТ СН'!$I$11+СВЦЭМ!$D$10+'СЕТ СН'!$I$5-'СЕТ СН'!$I$21</f>
        <v>4401.2010296300004</v>
      </c>
      <c r="D136" s="36">
        <f>SUMIFS(СВЦЭМ!$D$39:$D$782,СВЦЭМ!$A$39:$A$782,$A136,СВЦЭМ!$B$39:$B$782,D$119)+'СЕТ СН'!$I$11+СВЦЭМ!$D$10+'СЕТ СН'!$I$5-'СЕТ СН'!$I$21</f>
        <v>4471.5621731299998</v>
      </c>
      <c r="E136" s="36">
        <f>SUMIFS(СВЦЭМ!$D$39:$D$782,СВЦЭМ!$A$39:$A$782,$A136,СВЦЭМ!$B$39:$B$782,E$119)+'СЕТ СН'!$I$11+СВЦЭМ!$D$10+'СЕТ СН'!$I$5-'СЕТ СН'!$I$21</f>
        <v>4497.3155570899999</v>
      </c>
      <c r="F136" s="36">
        <f>SUMIFS(СВЦЭМ!$D$39:$D$782,СВЦЭМ!$A$39:$A$782,$A136,СВЦЭМ!$B$39:$B$782,F$119)+'СЕТ СН'!$I$11+СВЦЭМ!$D$10+'СЕТ СН'!$I$5-'СЕТ СН'!$I$21</f>
        <v>4509.8820692299996</v>
      </c>
      <c r="G136" s="36">
        <f>SUMIFS(СВЦЭМ!$D$39:$D$782,СВЦЭМ!$A$39:$A$782,$A136,СВЦЭМ!$B$39:$B$782,G$119)+'СЕТ СН'!$I$11+СВЦЭМ!$D$10+'СЕТ СН'!$I$5-'СЕТ СН'!$I$21</f>
        <v>4477.3837248099999</v>
      </c>
      <c r="H136" s="36">
        <f>SUMIFS(СВЦЭМ!$D$39:$D$782,СВЦЭМ!$A$39:$A$782,$A136,СВЦЭМ!$B$39:$B$782,H$119)+'СЕТ СН'!$I$11+СВЦЭМ!$D$10+'СЕТ СН'!$I$5-'СЕТ СН'!$I$21</f>
        <v>4391.4947909599996</v>
      </c>
      <c r="I136" s="36">
        <f>SUMIFS(СВЦЭМ!$D$39:$D$782,СВЦЭМ!$A$39:$A$782,$A136,СВЦЭМ!$B$39:$B$782,I$119)+'СЕТ СН'!$I$11+СВЦЭМ!$D$10+'СЕТ СН'!$I$5-'СЕТ СН'!$I$21</f>
        <v>4275.7472509600002</v>
      </c>
      <c r="J136" s="36">
        <f>SUMIFS(СВЦЭМ!$D$39:$D$782,СВЦЭМ!$A$39:$A$782,$A136,СВЦЭМ!$B$39:$B$782,J$119)+'СЕТ СН'!$I$11+СВЦЭМ!$D$10+'СЕТ СН'!$I$5-'СЕТ СН'!$I$21</f>
        <v>4190.2658464599999</v>
      </c>
      <c r="K136" s="36">
        <f>SUMIFS(СВЦЭМ!$D$39:$D$782,СВЦЭМ!$A$39:$A$782,$A136,СВЦЭМ!$B$39:$B$782,K$119)+'СЕТ СН'!$I$11+СВЦЭМ!$D$10+'СЕТ СН'!$I$5-'СЕТ СН'!$I$21</f>
        <v>4150.8572629999999</v>
      </c>
      <c r="L136" s="36">
        <f>SUMIFS(СВЦЭМ!$D$39:$D$782,СВЦЭМ!$A$39:$A$782,$A136,СВЦЭМ!$B$39:$B$782,L$119)+'СЕТ СН'!$I$11+СВЦЭМ!$D$10+'СЕТ СН'!$I$5-'СЕТ СН'!$I$21</f>
        <v>4134.1723231599999</v>
      </c>
      <c r="M136" s="36">
        <f>SUMIFS(СВЦЭМ!$D$39:$D$782,СВЦЭМ!$A$39:$A$782,$A136,СВЦЭМ!$B$39:$B$782,M$119)+'СЕТ СН'!$I$11+СВЦЭМ!$D$10+'СЕТ СН'!$I$5-'СЕТ СН'!$I$21</f>
        <v>4130.2074215100001</v>
      </c>
      <c r="N136" s="36">
        <f>SUMIFS(СВЦЭМ!$D$39:$D$782,СВЦЭМ!$A$39:$A$782,$A136,СВЦЭМ!$B$39:$B$782,N$119)+'СЕТ СН'!$I$11+СВЦЭМ!$D$10+'СЕТ СН'!$I$5-'СЕТ СН'!$I$21</f>
        <v>4140.3883320900004</v>
      </c>
      <c r="O136" s="36">
        <f>SUMIFS(СВЦЭМ!$D$39:$D$782,СВЦЭМ!$A$39:$A$782,$A136,СВЦЭМ!$B$39:$B$782,O$119)+'СЕТ СН'!$I$11+СВЦЭМ!$D$10+'СЕТ СН'!$I$5-'СЕТ СН'!$I$21</f>
        <v>4144.1838144399999</v>
      </c>
      <c r="P136" s="36">
        <f>SUMIFS(СВЦЭМ!$D$39:$D$782,СВЦЭМ!$A$39:$A$782,$A136,СВЦЭМ!$B$39:$B$782,P$119)+'СЕТ СН'!$I$11+СВЦЭМ!$D$10+'СЕТ СН'!$I$5-'СЕТ СН'!$I$21</f>
        <v>4174.5961511900005</v>
      </c>
      <c r="Q136" s="36">
        <f>SUMIFS(СВЦЭМ!$D$39:$D$782,СВЦЭМ!$A$39:$A$782,$A136,СВЦЭМ!$B$39:$B$782,Q$119)+'СЕТ СН'!$I$11+СВЦЭМ!$D$10+'СЕТ СН'!$I$5-'СЕТ СН'!$I$21</f>
        <v>4186.9844644599998</v>
      </c>
      <c r="R136" s="36">
        <f>SUMIFS(СВЦЭМ!$D$39:$D$782,СВЦЭМ!$A$39:$A$782,$A136,СВЦЭМ!$B$39:$B$782,R$119)+'СЕТ СН'!$I$11+СВЦЭМ!$D$10+'СЕТ СН'!$I$5-'СЕТ СН'!$I$21</f>
        <v>4180.6076615100001</v>
      </c>
      <c r="S136" s="36">
        <f>SUMIFS(СВЦЭМ!$D$39:$D$782,СВЦЭМ!$A$39:$A$782,$A136,СВЦЭМ!$B$39:$B$782,S$119)+'СЕТ СН'!$I$11+СВЦЭМ!$D$10+'СЕТ СН'!$I$5-'СЕТ СН'!$I$21</f>
        <v>4147.8030337199998</v>
      </c>
      <c r="T136" s="36">
        <f>SUMIFS(СВЦЭМ!$D$39:$D$782,СВЦЭМ!$A$39:$A$782,$A136,СВЦЭМ!$B$39:$B$782,T$119)+'СЕТ СН'!$I$11+СВЦЭМ!$D$10+'СЕТ СН'!$I$5-'СЕТ СН'!$I$21</f>
        <v>4132.7808689700005</v>
      </c>
      <c r="U136" s="36">
        <f>SUMIFS(СВЦЭМ!$D$39:$D$782,СВЦЭМ!$A$39:$A$782,$A136,СВЦЭМ!$B$39:$B$782,U$119)+'СЕТ СН'!$I$11+СВЦЭМ!$D$10+'СЕТ СН'!$I$5-'СЕТ СН'!$I$21</f>
        <v>4119.7789556900007</v>
      </c>
      <c r="V136" s="36">
        <f>SUMIFS(СВЦЭМ!$D$39:$D$782,СВЦЭМ!$A$39:$A$782,$A136,СВЦЭМ!$B$39:$B$782,V$119)+'СЕТ СН'!$I$11+СВЦЭМ!$D$10+'СЕТ СН'!$I$5-'СЕТ СН'!$I$21</f>
        <v>4129.9893481300005</v>
      </c>
      <c r="W136" s="36">
        <f>SUMIFS(СВЦЭМ!$D$39:$D$782,СВЦЭМ!$A$39:$A$782,$A136,СВЦЭМ!$B$39:$B$782,W$119)+'СЕТ СН'!$I$11+СВЦЭМ!$D$10+'СЕТ СН'!$I$5-'СЕТ СН'!$I$21</f>
        <v>4122.3869512600004</v>
      </c>
      <c r="X136" s="36">
        <f>SUMIFS(СВЦЭМ!$D$39:$D$782,СВЦЭМ!$A$39:$A$782,$A136,СВЦЭМ!$B$39:$B$782,X$119)+'СЕТ СН'!$I$11+СВЦЭМ!$D$10+'СЕТ СН'!$I$5-'СЕТ СН'!$I$21</f>
        <v>4112.4501203700001</v>
      </c>
      <c r="Y136" s="36">
        <f>SUMIFS(СВЦЭМ!$D$39:$D$782,СВЦЭМ!$A$39:$A$782,$A136,СВЦЭМ!$B$39:$B$782,Y$119)+'СЕТ СН'!$I$11+СВЦЭМ!$D$10+'СЕТ СН'!$I$5-'СЕТ СН'!$I$21</f>
        <v>4146.8651359200003</v>
      </c>
    </row>
    <row r="137" spans="1:25" ht="15.75" x14ac:dyDescent="0.2">
      <c r="A137" s="35">
        <f t="shared" si="3"/>
        <v>44457</v>
      </c>
      <c r="B137" s="36">
        <f>SUMIFS(СВЦЭМ!$D$39:$D$782,СВЦЭМ!$A$39:$A$782,$A137,СВЦЭМ!$B$39:$B$782,B$119)+'СЕТ СН'!$I$11+СВЦЭМ!$D$10+'СЕТ СН'!$I$5-'СЕТ СН'!$I$21</f>
        <v>4165.53362354</v>
      </c>
      <c r="C137" s="36">
        <f>SUMIFS(СВЦЭМ!$D$39:$D$782,СВЦЭМ!$A$39:$A$782,$A137,СВЦЭМ!$B$39:$B$782,C$119)+'СЕТ СН'!$I$11+СВЦЭМ!$D$10+'СЕТ СН'!$I$5-'СЕТ СН'!$I$21</f>
        <v>4204.4877669800007</v>
      </c>
      <c r="D137" s="36">
        <f>SUMIFS(СВЦЭМ!$D$39:$D$782,СВЦЭМ!$A$39:$A$782,$A137,СВЦЭМ!$B$39:$B$782,D$119)+'СЕТ СН'!$I$11+СВЦЭМ!$D$10+'СЕТ СН'!$I$5-'СЕТ СН'!$I$21</f>
        <v>4272.6514282400003</v>
      </c>
      <c r="E137" s="36">
        <f>SUMIFS(СВЦЭМ!$D$39:$D$782,СВЦЭМ!$A$39:$A$782,$A137,СВЦЭМ!$B$39:$B$782,E$119)+'СЕТ СН'!$I$11+СВЦЭМ!$D$10+'СЕТ СН'!$I$5-'СЕТ СН'!$I$21</f>
        <v>4295.4725190700001</v>
      </c>
      <c r="F137" s="36">
        <f>SUMIFS(СВЦЭМ!$D$39:$D$782,СВЦЭМ!$A$39:$A$782,$A137,СВЦЭМ!$B$39:$B$782,F$119)+'СЕТ СН'!$I$11+СВЦЭМ!$D$10+'СЕТ СН'!$I$5-'СЕТ СН'!$I$21</f>
        <v>4290.5243693700004</v>
      </c>
      <c r="G137" s="36">
        <f>SUMIFS(СВЦЭМ!$D$39:$D$782,СВЦЭМ!$A$39:$A$782,$A137,СВЦЭМ!$B$39:$B$782,G$119)+'СЕТ СН'!$I$11+СВЦЭМ!$D$10+'СЕТ СН'!$I$5-'СЕТ СН'!$I$21</f>
        <v>4288.3147823600002</v>
      </c>
      <c r="H137" s="36">
        <f>SUMIFS(СВЦЭМ!$D$39:$D$782,СВЦЭМ!$A$39:$A$782,$A137,СВЦЭМ!$B$39:$B$782,H$119)+'СЕТ СН'!$I$11+СВЦЭМ!$D$10+'СЕТ СН'!$I$5-'СЕТ СН'!$I$21</f>
        <v>4269.0984710400007</v>
      </c>
      <c r="I137" s="36">
        <f>SUMIFS(СВЦЭМ!$D$39:$D$782,СВЦЭМ!$A$39:$A$782,$A137,СВЦЭМ!$B$39:$B$782,I$119)+'СЕТ СН'!$I$11+СВЦЭМ!$D$10+'СЕТ СН'!$I$5-'СЕТ СН'!$I$21</f>
        <v>4177.5936566400005</v>
      </c>
      <c r="J137" s="36">
        <f>SUMIFS(СВЦЭМ!$D$39:$D$782,СВЦЭМ!$A$39:$A$782,$A137,СВЦЭМ!$B$39:$B$782,J$119)+'СЕТ СН'!$I$11+СВЦЭМ!$D$10+'СЕТ СН'!$I$5-'СЕТ СН'!$I$21</f>
        <v>4124.7472678300001</v>
      </c>
      <c r="K137" s="36">
        <f>SUMIFS(СВЦЭМ!$D$39:$D$782,СВЦЭМ!$A$39:$A$782,$A137,СВЦЭМ!$B$39:$B$782,K$119)+'СЕТ СН'!$I$11+СВЦЭМ!$D$10+'СЕТ СН'!$I$5-'СЕТ СН'!$I$21</f>
        <v>4080.9732656100005</v>
      </c>
      <c r="L137" s="36">
        <f>SUMIFS(СВЦЭМ!$D$39:$D$782,СВЦЭМ!$A$39:$A$782,$A137,СВЦЭМ!$B$39:$B$782,L$119)+'СЕТ СН'!$I$11+СВЦЭМ!$D$10+'СЕТ СН'!$I$5-'СЕТ СН'!$I$21</f>
        <v>4081.1374497100005</v>
      </c>
      <c r="M137" s="36">
        <f>SUMIFS(СВЦЭМ!$D$39:$D$782,СВЦЭМ!$A$39:$A$782,$A137,СВЦЭМ!$B$39:$B$782,M$119)+'СЕТ СН'!$I$11+СВЦЭМ!$D$10+'СЕТ СН'!$I$5-'СЕТ СН'!$I$21</f>
        <v>4079.4667397600001</v>
      </c>
      <c r="N137" s="36">
        <f>SUMIFS(СВЦЭМ!$D$39:$D$782,СВЦЭМ!$A$39:$A$782,$A137,СВЦЭМ!$B$39:$B$782,N$119)+'СЕТ СН'!$I$11+СВЦЭМ!$D$10+'СЕТ СН'!$I$5-'СЕТ СН'!$I$21</f>
        <v>4101.6274168</v>
      </c>
      <c r="O137" s="36">
        <f>SUMIFS(СВЦЭМ!$D$39:$D$782,СВЦЭМ!$A$39:$A$782,$A137,СВЦЭМ!$B$39:$B$782,O$119)+'СЕТ СН'!$I$11+СВЦЭМ!$D$10+'СЕТ СН'!$I$5-'СЕТ СН'!$I$21</f>
        <v>4138.4255791000005</v>
      </c>
      <c r="P137" s="36">
        <f>SUMIFS(СВЦЭМ!$D$39:$D$782,СВЦЭМ!$A$39:$A$782,$A137,СВЦЭМ!$B$39:$B$782,P$119)+'СЕТ СН'!$I$11+СВЦЭМ!$D$10+'СЕТ СН'!$I$5-'СЕТ СН'!$I$21</f>
        <v>4158.1203856600005</v>
      </c>
      <c r="Q137" s="36">
        <f>SUMIFS(СВЦЭМ!$D$39:$D$782,СВЦЭМ!$A$39:$A$782,$A137,СВЦЭМ!$B$39:$B$782,Q$119)+'СЕТ СН'!$I$11+СВЦЭМ!$D$10+'СЕТ СН'!$I$5-'СЕТ СН'!$I$21</f>
        <v>4158.8364226499998</v>
      </c>
      <c r="R137" s="36">
        <f>SUMIFS(СВЦЭМ!$D$39:$D$782,СВЦЭМ!$A$39:$A$782,$A137,СВЦЭМ!$B$39:$B$782,R$119)+'СЕТ СН'!$I$11+СВЦЭМ!$D$10+'СЕТ СН'!$I$5-'СЕТ СН'!$I$21</f>
        <v>4152.3737698800005</v>
      </c>
      <c r="S137" s="36">
        <f>SUMIFS(СВЦЭМ!$D$39:$D$782,СВЦЭМ!$A$39:$A$782,$A137,СВЦЭМ!$B$39:$B$782,S$119)+'СЕТ СН'!$I$11+СВЦЭМ!$D$10+'СЕТ СН'!$I$5-'СЕТ СН'!$I$21</f>
        <v>4139.1004622500004</v>
      </c>
      <c r="T137" s="36">
        <f>SUMIFS(СВЦЭМ!$D$39:$D$782,СВЦЭМ!$A$39:$A$782,$A137,СВЦЭМ!$B$39:$B$782,T$119)+'СЕТ СН'!$I$11+СВЦЭМ!$D$10+'СЕТ СН'!$I$5-'СЕТ СН'!$I$21</f>
        <v>4101.8150557600002</v>
      </c>
      <c r="U137" s="36">
        <f>SUMIFS(СВЦЭМ!$D$39:$D$782,СВЦЭМ!$A$39:$A$782,$A137,СВЦЭМ!$B$39:$B$782,U$119)+'СЕТ СН'!$I$11+СВЦЭМ!$D$10+'СЕТ СН'!$I$5-'СЕТ СН'!$I$21</f>
        <v>4049.9647590300001</v>
      </c>
      <c r="V137" s="36">
        <f>SUMIFS(СВЦЭМ!$D$39:$D$782,СВЦЭМ!$A$39:$A$782,$A137,СВЦЭМ!$B$39:$B$782,V$119)+'СЕТ СН'!$I$11+СВЦЭМ!$D$10+'СЕТ СН'!$I$5-'СЕТ СН'!$I$21</f>
        <v>4029.7818037100001</v>
      </c>
      <c r="W137" s="36">
        <f>SUMIFS(СВЦЭМ!$D$39:$D$782,СВЦЭМ!$A$39:$A$782,$A137,СВЦЭМ!$B$39:$B$782,W$119)+'СЕТ СН'!$I$11+СВЦЭМ!$D$10+'СЕТ СН'!$I$5-'СЕТ СН'!$I$21</f>
        <v>4023.4855496100004</v>
      </c>
      <c r="X137" s="36">
        <f>SUMIFS(СВЦЭМ!$D$39:$D$782,СВЦЭМ!$A$39:$A$782,$A137,СВЦЭМ!$B$39:$B$782,X$119)+'СЕТ СН'!$I$11+СВЦЭМ!$D$10+'СЕТ СН'!$I$5-'СЕТ СН'!$I$21</f>
        <v>4073.5599390800003</v>
      </c>
      <c r="Y137" s="36">
        <f>SUMIFS(СВЦЭМ!$D$39:$D$782,СВЦЭМ!$A$39:$A$782,$A137,СВЦЭМ!$B$39:$B$782,Y$119)+'СЕТ СН'!$I$11+СВЦЭМ!$D$10+'СЕТ СН'!$I$5-'СЕТ СН'!$I$21</f>
        <v>4102.1487931400006</v>
      </c>
    </row>
    <row r="138" spans="1:25" ht="15.75" x14ac:dyDescent="0.2">
      <c r="A138" s="35">
        <f t="shared" si="3"/>
        <v>44458</v>
      </c>
      <c r="B138" s="36">
        <f>SUMIFS(СВЦЭМ!$D$39:$D$782,СВЦЭМ!$A$39:$A$782,$A138,СВЦЭМ!$B$39:$B$782,B$119)+'СЕТ СН'!$I$11+СВЦЭМ!$D$10+'СЕТ СН'!$I$5-'СЕТ СН'!$I$21</f>
        <v>4127.6851317500004</v>
      </c>
      <c r="C138" s="36">
        <f>SUMIFS(СВЦЭМ!$D$39:$D$782,СВЦЭМ!$A$39:$A$782,$A138,СВЦЭМ!$B$39:$B$782,C$119)+'СЕТ СН'!$I$11+СВЦЭМ!$D$10+'СЕТ СН'!$I$5-'СЕТ СН'!$I$21</f>
        <v>4173.1645089600006</v>
      </c>
      <c r="D138" s="36">
        <f>SUMIFS(СВЦЭМ!$D$39:$D$782,СВЦЭМ!$A$39:$A$782,$A138,СВЦЭМ!$B$39:$B$782,D$119)+'СЕТ СН'!$I$11+СВЦЭМ!$D$10+'СЕТ СН'!$I$5-'СЕТ СН'!$I$21</f>
        <v>4231.1115217500001</v>
      </c>
      <c r="E138" s="36">
        <f>SUMIFS(СВЦЭМ!$D$39:$D$782,СВЦЭМ!$A$39:$A$782,$A138,СВЦЭМ!$B$39:$B$782,E$119)+'СЕТ СН'!$I$11+СВЦЭМ!$D$10+'СЕТ СН'!$I$5-'СЕТ СН'!$I$21</f>
        <v>4256.0223952699998</v>
      </c>
      <c r="F138" s="36">
        <f>SUMIFS(СВЦЭМ!$D$39:$D$782,СВЦЭМ!$A$39:$A$782,$A138,СВЦЭМ!$B$39:$B$782,F$119)+'СЕТ СН'!$I$11+СВЦЭМ!$D$10+'СЕТ СН'!$I$5-'СЕТ СН'!$I$21</f>
        <v>4258.1607033800001</v>
      </c>
      <c r="G138" s="36">
        <f>SUMIFS(СВЦЭМ!$D$39:$D$782,СВЦЭМ!$A$39:$A$782,$A138,СВЦЭМ!$B$39:$B$782,G$119)+'СЕТ СН'!$I$11+СВЦЭМ!$D$10+'СЕТ СН'!$I$5-'СЕТ СН'!$I$21</f>
        <v>4249.9500411200006</v>
      </c>
      <c r="H138" s="36">
        <f>SUMIFS(СВЦЭМ!$D$39:$D$782,СВЦЭМ!$A$39:$A$782,$A138,СВЦЭМ!$B$39:$B$782,H$119)+'СЕТ СН'!$I$11+СВЦЭМ!$D$10+'СЕТ СН'!$I$5-'СЕТ СН'!$I$21</f>
        <v>4215.6137118000006</v>
      </c>
      <c r="I138" s="36">
        <f>SUMIFS(СВЦЭМ!$D$39:$D$782,СВЦЭМ!$A$39:$A$782,$A138,СВЦЭМ!$B$39:$B$782,I$119)+'СЕТ СН'!$I$11+СВЦЭМ!$D$10+'СЕТ СН'!$I$5-'СЕТ СН'!$I$21</f>
        <v>4156.09354128</v>
      </c>
      <c r="J138" s="36">
        <f>SUMIFS(СВЦЭМ!$D$39:$D$782,СВЦЭМ!$A$39:$A$782,$A138,СВЦЭМ!$B$39:$B$782,J$119)+'СЕТ СН'!$I$11+СВЦЭМ!$D$10+'СЕТ СН'!$I$5-'СЕТ СН'!$I$21</f>
        <v>4127.17381974</v>
      </c>
      <c r="K138" s="36">
        <f>SUMIFS(СВЦЭМ!$D$39:$D$782,СВЦЭМ!$A$39:$A$782,$A138,СВЦЭМ!$B$39:$B$782,K$119)+'СЕТ СН'!$I$11+СВЦЭМ!$D$10+'СЕТ СН'!$I$5-'СЕТ СН'!$I$21</f>
        <v>4041.2305659000003</v>
      </c>
      <c r="L138" s="36">
        <f>SUMIFS(СВЦЭМ!$D$39:$D$782,СВЦЭМ!$A$39:$A$782,$A138,СВЦЭМ!$B$39:$B$782,L$119)+'СЕТ СН'!$I$11+СВЦЭМ!$D$10+'СЕТ СН'!$I$5-'СЕТ СН'!$I$21</f>
        <v>4038.6152280300003</v>
      </c>
      <c r="M138" s="36">
        <f>SUMIFS(СВЦЭМ!$D$39:$D$782,СВЦЭМ!$A$39:$A$782,$A138,СВЦЭМ!$B$39:$B$782,M$119)+'СЕТ СН'!$I$11+СВЦЭМ!$D$10+'СЕТ СН'!$I$5-'СЕТ СН'!$I$21</f>
        <v>4041.9060050000003</v>
      </c>
      <c r="N138" s="36">
        <f>SUMIFS(СВЦЭМ!$D$39:$D$782,СВЦЭМ!$A$39:$A$782,$A138,СВЦЭМ!$B$39:$B$782,N$119)+'СЕТ СН'!$I$11+СВЦЭМ!$D$10+'СЕТ СН'!$I$5-'СЕТ СН'!$I$21</f>
        <v>4047.8451126</v>
      </c>
      <c r="O138" s="36">
        <f>SUMIFS(СВЦЭМ!$D$39:$D$782,СВЦЭМ!$A$39:$A$782,$A138,СВЦЭМ!$B$39:$B$782,O$119)+'СЕТ СН'!$I$11+СВЦЭМ!$D$10+'СЕТ СН'!$I$5-'СЕТ СН'!$I$21</f>
        <v>4077.2583937200002</v>
      </c>
      <c r="P138" s="36">
        <f>SUMIFS(СВЦЭМ!$D$39:$D$782,СВЦЭМ!$A$39:$A$782,$A138,СВЦЭМ!$B$39:$B$782,P$119)+'СЕТ СН'!$I$11+СВЦЭМ!$D$10+'СЕТ СН'!$I$5-'СЕТ СН'!$I$21</f>
        <v>4122.02796029</v>
      </c>
      <c r="Q138" s="36">
        <f>SUMIFS(СВЦЭМ!$D$39:$D$782,СВЦЭМ!$A$39:$A$782,$A138,СВЦЭМ!$B$39:$B$782,Q$119)+'СЕТ СН'!$I$11+СВЦЭМ!$D$10+'СЕТ СН'!$I$5-'СЕТ СН'!$I$21</f>
        <v>4127.45961016</v>
      </c>
      <c r="R138" s="36">
        <f>SUMIFS(СВЦЭМ!$D$39:$D$782,СВЦЭМ!$A$39:$A$782,$A138,СВЦЭМ!$B$39:$B$782,R$119)+'СЕТ СН'!$I$11+СВЦЭМ!$D$10+'СЕТ СН'!$I$5-'СЕТ СН'!$I$21</f>
        <v>4117.00286108</v>
      </c>
      <c r="S138" s="36">
        <f>SUMIFS(СВЦЭМ!$D$39:$D$782,СВЦЭМ!$A$39:$A$782,$A138,СВЦЭМ!$B$39:$B$782,S$119)+'СЕТ СН'!$I$11+СВЦЭМ!$D$10+'СЕТ СН'!$I$5-'СЕТ СН'!$I$21</f>
        <v>4111.9161082200008</v>
      </c>
      <c r="T138" s="36">
        <f>SUMIFS(СВЦЭМ!$D$39:$D$782,СВЦЭМ!$A$39:$A$782,$A138,СВЦЭМ!$B$39:$B$782,T$119)+'СЕТ СН'!$I$11+СВЦЭМ!$D$10+'СЕТ СН'!$I$5-'СЕТ СН'!$I$21</f>
        <v>4148.7009558700001</v>
      </c>
      <c r="U138" s="36">
        <f>SUMIFS(СВЦЭМ!$D$39:$D$782,СВЦЭМ!$A$39:$A$782,$A138,СВЦЭМ!$B$39:$B$782,U$119)+'СЕТ СН'!$I$11+СВЦЭМ!$D$10+'СЕТ СН'!$I$5-'СЕТ СН'!$I$21</f>
        <v>4092.0984106200003</v>
      </c>
      <c r="V138" s="36">
        <f>SUMIFS(СВЦЭМ!$D$39:$D$782,СВЦЭМ!$A$39:$A$782,$A138,СВЦЭМ!$B$39:$B$782,V$119)+'СЕТ СН'!$I$11+СВЦЭМ!$D$10+'СЕТ СН'!$I$5-'СЕТ СН'!$I$21</f>
        <v>4081.4785358000004</v>
      </c>
      <c r="W138" s="36">
        <f>SUMIFS(СВЦЭМ!$D$39:$D$782,СВЦЭМ!$A$39:$A$782,$A138,СВЦЭМ!$B$39:$B$782,W$119)+'СЕТ СН'!$I$11+СВЦЭМ!$D$10+'СЕТ СН'!$I$5-'СЕТ СН'!$I$21</f>
        <v>4082.9804988200003</v>
      </c>
      <c r="X138" s="36">
        <f>SUMIFS(СВЦЭМ!$D$39:$D$782,СВЦЭМ!$A$39:$A$782,$A138,СВЦЭМ!$B$39:$B$782,X$119)+'СЕТ СН'!$I$11+СВЦЭМ!$D$10+'СЕТ СН'!$I$5-'СЕТ СН'!$I$21</f>
        <v>4103.6504968999998</v>
      </c>
      <c r="Y138" s="36">
        <f>SUMIFS(СВЦЭМ!$D$39:$D$782,СВЦЭМ!$A$39:$A$782,$A138,СВЦЭМ!$B$39:$B$782,Y$119)+'СЕТ СН'!$I$11+СВЦЭМ!$D$10+'СЕТ СН'!$I$5-'СЕТ СН'!$I$21</f>
        <v>4139.4046361300007</v>
      </c>
    </row>
    <row r="139" spans="1:25" ht="15.75" x14ac:dyDescent="0.2">
      <c r="A139" s="35">
        <f t="shared" si="3"/>
        <v>44459</v>
      </c>
      <c r="B139" s="36">
        <f>SUMIFS(СВЦЭМ!$D$39:$D$782,СВЦЭМ!$A$39:$A$782,$A139,СВЦЭМ!$B$39:$B$782,B$119)+'СЕТ СН'!$I$11+СВЦЭМ!$D$10+'СЕТ СН'!$I$5-'СЕТ СН'!$I$21</f>
        <v>4100.4526177600001</v>
      </c>
      <c r="C139" s="36">
        <f>SUMIFS(СВЦЭМ!$D$39:$D$782,СВЦЭМ!$A$39:$A$782,$A139,СВЦЭМ!$B$39:$B$782,C$119)+'СЕТ СН'!$I$11+СВЦЭМ!$D$10+'СЕТ СН'!$I$5-'СЕТ СН'!$I$21</f>
        <v>4183.0007918199999</v>
      </c>
      <c r="D139" s="36">
        <f>SUMIFS(СВЦЭМ!$D$39:$D$782,СВЦЭМ!$A$39:$A$782,$A139,СВЦЭМ!$B$39:$B$782,D$119)+'СЕТ СН'!$I$11+СВЦЭМ!$D$10+'СЕТ СН'!$I$5-'СЕТ СН'!$I$21</f>
        <v>4231.4708279900005</v>
      </c>
      <c r="E139" s="36">
        <f>SUMIFS(СВЦЭМ!$D$39:$D$782,СВЦЭМ!$A$39:$A$782,$A139,СВЦЭМ!$B$39:$B$782,E$119)+'СЕТ СН'!$I$11+СВЦЭМ!$D$10+'СЕТ СН'!$I$5-'СЕТ СН'!$I$21</f>
        <v>4249.8339490300004</v>
      </c>
      <c r="F139" s="36">
        <f>SUMIFS(СВЦЭМ!$D$39:$D$782,СВЦЭМ!$A$39:$A$782,$A139,СВЦЭМ!$B$39:$B$782,F$119)+'СЕТ СН'!$I$11+СВЦЭМ!$D$10+'СЕТ СН'!$I$5-'СЕТ СН'!$I$21</f>
        <v>4259.5050047900004</v>
      </c>
      <c r="G139" s="36">
        <f>SUMIFS(СВЦЭМ!$D$39:$D$782,СВЦЭМ!$A$39:$A$782,$A139,СВЦЭМ!$B$39:$B$782,G$119)+'СЕТ СН'!$I$11+СВЦЭМ!$D$10+'СЕТ СН'!$I$5-'СЕТ СН'!$I$21</f>
        <v>4244.0146138800001</v>
      </c>
      <c r="H139" s="36">
        <f>SUMIFS(СВЦЭМ!$D$39:$D$782,СВЦЭМ!$A$39:$A$782,$A139,СВЦЭМ!$B$39:$B$782,H$119)+'СЕТ СН'!$I$11+СВЦЭМ!$D$10+'СЕТ СН'!$I$5-'СЕТ СН'!$I$21</f>
        <v>4195.4954777900002</v>
      </c>
      <c r="I139" s="36">
        <f>SUMIFS(СВЦЭМ!$D$39:$D$782,СВЦЭМ!$A$39:$A$782,$A139,СВЦЭМ!$B$39:$B$782,I$119)+'СЕТ СН'!$I$11+СВЦЭМ!$D$10+'СЕТ СН'!$I$5-'СЕТ СН'!$I$21</f>
        <v>4151.6733257900005</v>
      </c>
      <c r="J139" s="36">
        <f>SUMIFS(СВЦЭМ!$D$39:$D$782,СВЦЭМ!$A$39:$A$782,$A139,СВЦЭМ!$B$39:$B$782,J$119)+'СЕТ СН'!$I$11+СВЦЭМ!$D$10+'СЕТ СН'!$I$5-'СЕТ СН'!$I$21</f>
        <v>4147.78000789</v>
      </c>
      <c r="K139" s="36">
        <f>SUMIFS(СВЦЭМ!$D$39:$D$782,СВЦЭМ!$A$39:$A$782,$A139,СВЦЭМ!$B$39:$B$782,K$119)+'СЕТ СН'!$I$11+СВЦЭМ!$D$10+'СЕТ СН'!$I$5-'СЕТ СН'!$I$21</f>
        <v>4144.0910725100002</v>
      </c>
      <c r="L139" s="36">
        <f>SUMIFS(СВЦЭМ!$D$39:$D$782,СВЦЭМ!$A$39:$A$782,$A139,СВЦЭМ!$B$39:$B$782,L$119)+'СЕТ СН'!$I$11+СВЦЭМ!$D$10+'СЕТ СН'!$I$5-'СЕТ СН'!$I$21</f>
        <v>4124.8532332800005</v>
      </c>
      <c r="M139" s="36">
        <f>SUMIFS(СВЦЭМ!$D$39:$D$782,СВЦЭМ!$A$39:$A$782,$A139,СВЦЭМ!$B$39:$B$782,M$119)+'СЕТ СН'!$I$11+СВЦЭМ!$D$10+'СЕТ СН'!$I$5-'СЕТ СН'!$I$21</f>
        <v>4122.8092961700004</v>
      </c>
      <c r="N139" s="36">
        <f>SUMIFS(СВЦЭМ!$D$39:$D$782,СВЦЭМ!$A$39:$A$782,$A139,СВЦЭМ!$B$39:$B$782,N$119)+'СЕТ СН'!$I$11+СВЦЭМ!$D$10+'СЕТ СН'!$I$5-'СЕТ СН'!$I$21</f>
        <v>4139.0418487699999</v>
      </c>
      <c r="O139" s="36">
        <f>SUMIFS(СВЦЭМ!$D$39:$D$782,СВЦЭМ!$A$39:$A$782,$A139,СВЦЭМ!$B$39:$B$782,O$119)+'СЕТ СН'!$I$11+СВЦЭМ!$D$10+'СЕТ СН'!$I$5-'СЕТ СН'!$I$21</f>
        <v>4165.9963351000006</v>
      </c>
      <c r="P139" s="36">
        <f>SUMIFS(СВЦЭМ!$D$39:$D$782,СВЦЭМ!$A$39:$A$782,$A139,СВЦЭМ!$B$39:$B$782,P$119)+'СЕТ СН'!$I$11+СВЦЭМ!$D$10+'СЕТ СН'!$I$5-'СЕТ СН'!$I$21</f>
        <v>4196.4131267000002</v>
      </c>
      <c r="Q139" s="36">
        <f>SUMIFS(СВЦЭМ!$D$39:$D$782,СВЦЭМ!$A$39:$A$782,$A139,СВЦЭМ!$B$39:$B$782,Q$119)+'СЕТ СН'!$I$11+СВЦЭМ!$D$10+'СЕТ СН'!$I$5-'СЕТ СН'!$I$21</f>
        <v>4199.42629407</v>
      </c>
      <c r="R139" s="36">
        <f>SUMIFS(СВЦЭМ!$D$39:$D$782,СВЦЭМ!$A$39:$A$782,$A139,СВЦЭМ!$B$39:$B$782,R$119)+'СЕТ СН'!$I$11+СВЦЭМ!$D$10+'СЕТ СН'!$I$5-'СЕТ СН'!$I$21</f>
        <v>4181.8434516699999</v>
      </c>
      <c r="S139" s="36">
        <f>SUMIFS(СВЦЭМ!$D$39:$D$782,СВЦЭМ!$A$39:$A$782,$A139,СВЦЭМ!$B$39:$B$782,S$119)+'СЕТ СН'!$I$11+СВЦЭМ!$D$10+'СЕТ СН'!$I$5-'СЕТ СН'!$I$21</f>
        <v>4169.6495455000004</v>
      </c>
      <c r="T139" s="36">
        <f>SUMIFS(СВЦЭМ!$D$39:$D$782,СВЦЭМ!$A$39:$A$782,$A139,СВЦЭМ!$B$39:$B$782,T$119)+'СЕТ СН'!$I$11+СВЦЭМ!$D$10+'СЕТ СН'!$I$5-'СЕТ СН'!$I$21</f>
        <v>4156.5386679200001</v>
      </c>
      <c r="U139" s="36">
        <f>SUMIFS(СВЦЭМ!$D$39:$D$782,СВЦЭМ!$A$39:$A$782,$A139,СВЦЭМ!$B$39:$B$782,U$119)+'СЕТ СН'!$I$11+СВЦЭМ!$D$10+'СЕТ СН'!$I$5-'СЕТ СН'!$I$21</f>
        <v>4176.0986848500006</v>
      </c>
      <c r="V139" s="36">
        <f>SUMIFS(СВЦЭМ!$D$39:$D$782,СВЦЭМ!$A$39:$A$782,$A139,СВЦЭМ!$B$39:$B$782,V$119)+'СЕТ СН'!$I$11+СВЦЭМ!$D$10+'СЕТ СН'!$I$5-'СЕТ СН'!$I$21</f>
        <v>4135.1699705199999</v>
      </c>
      <c r="W139" s="36">
        <f>SUMIFS(СВЦЭМ!$D$39:$D$782,СВЦЭМ!$A$39:$A$782,$A139,СВЦЭМ!$B$39:$B$782,W$119)+'СЕТ СН'!$I$11+СВЦЭМ!$D$10+'СЕТ СН'!$I$5-'СЕТ СН'!$I$21</f>
        <v>4124.4135651699999</v>
      </c>
      <c r="X139" s="36">
        <f>SUMIFS(СВЦЭМ!$D$39:$D$782,СВЦЭМ!$A$39:$A$782,$A139,СВЦЭМ!$B$39:$B$782,X$119)+'СЕТ СН'!$I$11+СВЦЭМ!$D$10+'СЕТ СН'!$I$5-'СЕТ СН'!$I$21</f>
        <v>4153.0507738400001</v>
      </c>
      <c r="Y139" s="36">
        <f>SUMIFS(СВЦЭМ!$D$39:$D$782,СВЦЭМ!$A$39:$A$782,$A139,СВЦЭМ!$B$39:$B$782,Y$119)+'СЕТ СН'!$I$11+СВЦЭМ!$D$10+'СЕТ СН'!$I$5-'СЕТ СН'!$I$21</f>
        <v>4128.5286190400002</v>
      </c>
    </row>
    <row r="140" spans="1:25" ht="15.75" x14ac:dyDescent="0.2">
      <c r="A140" s="35">
        <f t="shared" si="3"/>
        <v>44460</v>
      </c>
      <c r="B140" s="36">
        <f>SUMIFS(СВЦЭМ!$D$39:$D$782,СВЦЭМ!$A$39:$A$782,$A140,СВЦЭМ!$B$39:$B$782,B$119)+'СЕТ СН'!$I$11+СВЦЭМ!$D$10+'СЕТ СН'!$I$5-'СЕТ СН'!$I$21</f>
        <v>4195.5480479300004</v>
      </c>
      <c r="C140" s="36">
        <f>SUMIFS(СВЦЭМ!$D$39:$D$782,СВЦЭМ!$A$39:$A$782,$A140,СВЦЭМ!$B$39:$B$782,C$119)+'СЕТ СН'!$I$11+СВЦЭМ!$D$10+'СЕТ СН'!$I$5-'СЕТ СН'!$I$21</f>
        <v>4265.3575948400003</v>
      </c>
      <c r="D140" s="36">
        <f>SUMIFS(СВЦЭМ!$D$39:$D$782,СВЦЭМ!$A$39:$A$782,$A140,СВЦЭМ!$B$39:$B$782,D$119)+'СЕТ СН'!$I$11+СВЦЭМ!$D$10+'СЕТ СН'!$I$5-'СЕТ СН'!$I$21</f>
        <v>4292.4882156100002</v>
      </c>
      <c r="E140" s="36">
        <f>SUMIFS(СВЦЭМ!$D$39:$D$782,СВЦЭМ!$A$39:$A$782,$A140,СВЦЭМ!$B$39:$B$782,E$119)+'СЕТ СН'!$I$11+СВЦЭМ!$D$10+'СЕТ СН'!$I$5-'СЕТ СН'!$I$21</f>
        <v>4306.9674899000001</v>
      </c>
      <c r="F140" s="36">
        <f>SUMIFS(СВЦЭМ!$D$39:$D$782,СВЦЭМ!$A$39:$A$782,$A140,СВЦЭМ!$B$39:$B$782,F$119)+'СЕТ СН'!$I$11+СВЦЭМ!$D$10+'СЕТ СН'!$I$5-'СЕТ СН'!$I$21</f>
        <v>4305.45021309</v>
      </c>
      <c r="G140" s="36">
        <f>SUMIFS(СВЦЭМ!$D$39:$D$782,СВЦЭМ!$A$39:$A$782,$A140,СВЦЭМ!$B$39:$B$782,G$119)+'СЕТ СН'!$I$11+СВЦЭМ!$D$10+'СЕТ СН'!$I$5-'СЕТ СН'!$I$21</f>
        <v>4278.9475436800003</v>
      </c>
      <c r="H140" s="36">
        <f>SUMIFS(СВЦЭМ!$D$39:$D$782,СВЦЭМ!$A$39:$A$782,$A140,СВЦЭМ!$B$39:$B$782,H$119)+'СЕТ СН'!$I$11+СВЦЭМ!$D$10+'СЕТ СН'!$I$5-'СЕТ СН'!$I$21</f>
        <v>4223.7784397000005</v>
      </c>
      <c r="I140" s="36">
        <f>SUMIFS(СВЦЭМ!$D$39:$D$782,СВЦЭМ!$A$39:$A$782,$A140,СВЦЭМ!$B$39:$B$782,I$119)+'СЕТ СН'!$I$11+СВЦЭМ!$D$10+'СЕТ СН'!$I$5-'СЕТ СН'!$I$21</f>
        <v>4180.7672212800007</v>
      </c>
      <c r="J140" s="36">
        <f>SUMIFS(СВЦЭМ!$D$39:$D$782,СВЦЭМ!$A$39:$A$782,$A140,СВЦЭМ!$B$39:$B$782,J$119)+'СЕТ СН'!$I$11+СВЦЭМ!$D$10+'СЕТ СН'!$I$5-'СЕТ СН'!$I$21</f>
        <v>4164.8815144300006</v>
      </c>
      <c r="K140" s="36">
        <f>SUMIFS(СВЦЭМ!$D$39:$D$782,СВЦЭМ!$A$39:$A$782,$A140,СВЦЭМ!$B$39:$B$782,K$119)+'СЕТ СН'!$I$11+СВЦЭМ!$D$10+'СЕТ СН'!$I$5-'СЕТ СН'!$I$21</f>
        <v>4145.7217880900007</v>
      </c>
      <c r="L140" s="36">
        <f>SUMIFS(СВЦЭМ!$D$39:$D$782,СВЦЭМ!$A$39:$A$782,$A140,СВЦЭМ!$B$39:$B$782,L$119)+'СЕТ СН'!$I$11+СВЦЭМ!$D$10+'СЕТ СН'!$I$5-'СЕТ СН'!$I$21</f>
        <v>4126.2908263500003</v>
      </c>
      <c r="M140" s="36">
        <f>SUMIFS(СВЦЭМ!$D$39:$D$782,СВЦЭМ!$A$39:$A$782,$A140,СВЦЭМ!$B$39:$B$782,M$119)+'СЕТ СН'!$I$11+СВЦЭМ!$D$10+'СЕТ СН'!$I$5-'СЕТ СН'!$I$21</f>
        <v>4129.5922983300006</v>
      </c>
      <c r="N140" s="36">
        <f>SUMIFS(СВЦЭМ!$D$39:$D$782,СВЦЭМ!$A$39:$A$782,$A140,СВЦЭМ!$B$39:$B$782,N$119)+'СЕТ СН'!$I$11+СВЦЭМ!$D$10+'СЕТ СН'!$I$5-'СЕТ СН'!$I$21</f>
        <v>4143.09997638</v>
      </c>
      <c r="O140" s="36">
        <f>SUMIFS(СВЦЭМ!$D$39:$D$782,СВЦЭМ!$A$39:$A$782,$A140,СВЦЭМ!$B$39:$B$782,O$119)+'СЕТ СН'!$I$11+СВЦЭМ!$D$10+'СЕТ СН'!$I$5-'СЕТ СН'!$I$21</f>
        <v>4153.0199358600003</v>
      </c>
      <c r="P140" s="36">
        <f>SUMIFS(СВЦЭМ!$D$39:$D$782,СВЦЭМ!$A$39:$A$782,$A140,СВЦЭМ!$B$39:$B$782,P$119)+'СЕТ СН'!$I$11+СВЦЭМ!$D$10+'СЕТ СН'!$I$5-'СЕТ СН'!$I$21</f>
        <v>4185.1477511900002</v>
      </c>
      <c r="Q140" s="36">
        <f>SUMIFS(СВЦЭМ!$D$39:$D$782,СВЦЭМ!$A$39:$A$782,$A140,СВЦЭМ!$B$39:$B$782,Q$119)+'СЕТ СН'!$I$11+СВЦЭМ!$D$10+'СЕТ СН'!$I$5-'СЕТ СН'!$I$21</f>
        <v>4200.6330197400002</v>
      </c>
      <c r="R140" s="36">
        <f>SUMIFS(СВЦЭМ!$D$39:$D$782,СВЦЭМ!$A$39:$A$782,$A140,СВЦЭМ!$B$39:$B$782,R$119)+'СЕТ СН'!$I$11+СВЦЭМ!$D$10+'СЕТ СН'!$I$5-'СЕТ СН'!$I$21</f>
        <v>4190.1578949100003</v>
      </c>
      <c r="S140" s="36">
        <f>SUMIFS(СВЦЭМ!$D$39:$D$782,СВЦЭМ!$A$39:$A$782,$A140,СВЦЭМ!$B$39:$B$782,S$119)+'СЕТ СН'!$I$11+СВЦЭМ!$D$10+'СЕТ СН'!$I$5-'СЕТ СН'!$I$21</f>
        <v>4169.7701128600002</v>
      </c>
      <c r="T140" s="36">
        <f>SUMIFS(СВЦЭМ!$D$39:$D$782,СВЦЭМ!$A$39:$A$782,$A140,СВЦЭМ!$B$39:$B$782,T$119)+'СЕТ СН'!$I$11+СВЦЭМ!$D$10+'СЕТ СН'!$I$5-'СЕТ СН'!$I$21</f>
        <v>4149.7275438000006</v>
      </c>
      <c r="U140" s="36">
        <f>SUMIFS(СВЦЭМ!$D$39:$D$782,СВЦЭМ!$A$39:$A$782,$A140,СВЦЭМ!$B$39:$B$782,U$119)+'СЕТ СН'!$I$11+СВЦЭМ!$D$10+'СЕТ СН'!$I$5-'СЕТ СН'!$I$21</f>
        <v>4146.9670293700001</v>
      </c>
      <c r="V140" s="36">
        <f>SUMIFS(СВЦЭМ!$D$39:$D$782,СВЦЭМ!$A$39:$A$782,$A140,СВЦЭМ!$B$39:$B$782,V$119)+'СЕТ СН'!$I$11+СВЦЭМ!$D$10+'СЕТ СН'!$I$5-'СЕТ СН'!$I$21</f>
        <v>4144.6884886300004</v>
      </c>
      <c r="W140" s="36">
        <f>SUMIFS(СВЦЭМ!$D$39:$D$782,СВЦЭМ!$A$39:$A$782,$A140,СВЦЭМ!$B$39:$B$782,W$119)+'СЕТ СН'!$I$11+СВЦЭМ!$D$10+'СЕТ СН'!$I$5-'СЕТ СН'!$I$21</f>
        <v>4138.4802645</v>
      </c>
      <c r="X140" s="36">
        <f>SUMIFS(СВЦЭМ!$D$39:$D$782,СВЦЭМ!$A$39:$A$782,$A140,СВЦЭМ!$B$39:$B$782,X$119)+'СЕТ СН'!$I$11+СВЦЭМ!$D$10+'СЕТ СН'!$I$5-'СЕТ СН'!$I$21</f>
        <v>4113.8841410300001</v>
      </c>
      <c r="Y140" s="36">
        <f>SUMIFS(СВЦЭМ!$D$39:$D$782,СВЦЭМ!$A$39:$A$782,$A140,СВЦЭМ!$B$39:$B$782,Y$119)+'СЕТ СН'!$I$11+СВЦЭМ!$D$10+'СЕТ СН'!$I$5-'СЕТ СН'!$I$21</f>
        <v>4111.41383064</v>
      </c>
    </row>
    <row r="141" spans="1:25" ht="15.75" x14ac:dyDescent="0.2">
      <c r="A141" s="35">
        <f t="shared" si="3"/>
        <v>44461</v>
      </c>
      <c r="B141" s="36">
        <f>SUMIFS(СВЦЭМ!$D$39:$D$782,СВЦЭМ!$A$39:$A$782,$A141,СВЦЭМ!$B$39:$B$782,B$119)+'СЕТ СН'!$I$11+СВЦЭМ!$D$10+'СЕТ СН'!$I$5-'СЕТ СН'!$I$21</f>
        <v>4188.33947962</v>
      </c>
      <c r="C141" s="36">
        <f>SUMIFS(СВЦЭМ!$D$39:$D$782,СВЦЭМ!$A$39:$A$782,$A141,СВЦЭМ!$B$39:$B$782,C$119)+'СЕТ СН'!$I$11+СВЦЭМ!$D$10+'СЕТ СН'!$I$5-'СЕТ СН'!$I$21</f>
        <v>4246.1093093899999</v>
      </c>
      <c r="D141" s="36">
        <f>SUMIFS(СВЦЭМ!$D$39:$D$782,СВЦЭМ!$A$39:$A$782,$A141,СВЦЭМ!$B$39:$B$782,D$119)+'СЕТ СН'!$I$11+СВЦЭМ!$D$10+'СЕТ СН'!$I$5-'СЕТ СН'!$I$21</f>
        <v>4282.1832030700007</v>
      </c>
      <c r="E141" s="36">
        <f>SUMIFS(СВЦЭМ!$D$39:$D$782,СВЦЭМ!$A$39:$A$782,$A141,СВЦЭМ!$B$39:$B$782,E$119)+'СЕТ СН'!$I$11+СВЦЭМ!$D$10+'СЕТ СН'!$I$5-'СЕТ СН'!$I$21</f>
        <v>4289.24334292</v>
      </c>
      <c r="F141" s="36">
        <f>SUMIFS(СВЦЭМ!$D$39:$D$782,СВЦЭМ!$A$39:$A$782,$A141,СВЦЭМ!$B$39:$B$782,F$119)+'СЕТ СН'!$I$11+СВЦЭМ!$D$10+'СЕТ СН'!$I$5-'СЕТ СН'!$I$21</f>
        <v>4292.1359916199999</v>
      </c>
      <c r="G141" s="36">
        <f>SUMIFS(СВЦЭМ!$D$39:$D$782,СВЦЭМ!$A$39:$A$782,$A141,СВЦЭМ!$B$39:$B$782,G$119)+'СЕТ СН'!$I$11+СВЦЭМ!$D$10+'СЕТ СН'!$I$5-'СЕТ СН'!$I$21</f>
        <v>4275.3081671700002</v>
      </c>
      <c r="H141" s="36">
        <f>SUMIFS(СВЦЭМ!$D$39:$D$782,СВЦЭМ!$A$39:$A$782,$A141,СВЦЭМ!$B$39:$B$782,H$119)+'СЕТ СН'!$I$11+СВЦЭМ!$D$10+'СЕТ СН'!$I$5-'СЕТ СН'!$I$21</f>
        <v>4224.2883202499997</v>
      </c>
      <c r="I141" s="36">
        <f>SUMIFS(СВЦЭМ!$D$39:$D$782,СВЦЭМ!$A$39:$A$782,$A141,СВЦЭМ!$B$39:$B$782,I$119)+'СЕТ СН'!$I$11+СВЦЭМ!$D$10+'СЕТ СН'!$I$5-'СЕТ СН'!$I$21</f>
        <v>4162.2918243300001</v>
      </c>
      <c r="J141" s="36">
        <f>SUMIFS(СВЦЭМ!$D$39:$D$782,СВЦЭМ!$A$39:$A$782,$A141,СВЦЭМ!$B$39:$B$782,J$119)+'СЕТ СН'!$I$11+СВЦЭМ!$D$10+'СЕТ СН'!$I$5-'СЕТ СН'!$I$21</f>
        <v>4149.2708729700007</v>
      </c>
      <c r="K141" s="36">
        <f>SUMIFS(СВЦЭМ!$D$39:$D$782,СВЦЭМ!$A$39:$A$782,$A141,СВЦЭМ!$B$39:$B$782,K$119)+'СЕТ СН'!$I$11+СВЦЭМ!$D$10+'СЕТ СН'!$I$5-'СЕТ СН'!$I$21</f>
        <v>4144.2024321099998</v>
      </c>
      <c r="L141" s="36">
        <f>SUMIFS(СВЦЭМ!$D$39:$D$782,СВЦЭМ!$A$39:$A$782,$A141,СВЦЭМ!$B$39:$B$782,L$119)+'СЕТ СН'!$I$11+СВЦЭМ!$D$10+'СЕТ СН'!$I$5-'СЕТ СН'!$I$21</f>
        <v>4131.0146989800005</v>
      </c>
      <c r="M141" s="36">
        <f>SUMIFS(СВЦЭМ!$D$39:$D$782,СВЦЭМ!$A$39:$A$782,$A141,СВЦЭМ!$B$39:$B$782,M$119)+'СЕТ СН'!$I$11+СВЦЭМ!$D$10+'СЕТ СН'!$I$5-'СЕТ СН'!$I$21</f>
        <v>4120.69714415</v>
      </c>
      <c r="N141" s="36">
        <f>SUMIFS(СВЦЭМ!$D$39:$D$782,СВЦЭМ!$A$39:$A$782,$A141,СВЦЭМ!$B$39:$B$782,N$119)+'СЕТ СН'!$I$11+СВЦЭМ!$D$10+'СЕТ СН'!$I$5-'СЕТ СН'!$I$21</f>
        <v>4134.2460031099999</v>
      </c>
      <c r="O141" s="36">
        <f>SUMIFS(СВЦЭМ!$D$39:$D$782,СВЦЭМ!$A$39:$A$782,$A141,СВЦЭМ!$B$39:$B$782,O$119)+'СЕТ СН'!$I$11+СВЦЭМ!$D$10+'СЕТ СН'!$I$5-'СЕТ СН'!$I$21</f>
        <v>4156.1917214900004</v>
      </c>
      <c r="P141" s="36">
        <f>SUMIFS(СВЦЭМ!$D$39:$D$782,СВЦЭМ!$A$39:$A$782,$A141,СВЦЭМ!$B$39:$B$782,P$119)+'СЕТ СН'!$I$11+СВЦЭМ!$D$10+'СЕТ СН'!$I$5-'СЕТ СН'!$I$21</f>
        <v>4188.1670121100005</v>
      </c>
      <c r="Q141" s="36">
        <f>SUMIFS(СВЦЭМ!$D$39:$D$782,СВЦЭМ!$A$39:$A$782,$A141,СВЦЭМ!$B$39:$B$782,Q$119)+'СЕТ СН'!$I$11+СВЦЭМ!$D$10+'СЕТ СН'!$I$5-'СЕТ СН'!$I$21</f>
        <v>4194.24356498</v>
      </c>
      <c r="R141" s="36">
        <f>SUMIFS(СВЦЭМ!$D$39:$D$782,СВЦЭМ!$A$39:$A$782,$A141,СВЦЭМ!$B$39:$B$782,R$119)+'СЕТ СН'!$I$11+СВЦЭМ!$D$10+'СЕТ СН'!$I$5-'СЕТ СН'!$I$21</f>
        <v>4186.6110197100006</v>
      </c>
      <c r="S141" s="36">
        <f>SUMIFS(СВЦЭМ!$D$39:$D$782,СВЦЭМ!$A$39:$A$782,$A141,СВЦЭМ!$B$39:$B$782,S$119)+'СЕТ СН'!$I$11+СВЦЭМ!$D$10+'СЕТ СН'!$I$5-'СЕТ СН'!$I$21</f>
        <v>4156.5423132900005</v>
      </c>
      <c r="T141" s="36">
        <f>SUMIFS(СВЦЭМ!$D$39:$D$782,СВЦЭМ!$A$39:$A$782,$A141,СВЦЭМ!$B$39:$B$782,T$119)+'СЕТ СН'!$I$11+СВЦЭМ!$D$10+'СЕТ СН'!$I$5-'СЕТ СН'!$I$21</f>
        <v>4134.7769042300006</v>
      </c>
      <c r="U141" s="36">
        <f>SUMIFS(СВЦЭМ!$D$39:$D$782,СВЦЭМ!$A$39:$A$782,$A141,СВЦЭМ!$B$39:$B$782,U$119)+'СЕТ СН'!$I$11+СВЦЭМ!$D$10+'СЕТ СН'!$I$5-'СЕТ СН'!$I$21</f>
        <v>4137.5729668500007</v>
      </c>
      <c r="V141" s="36">
        <f>SUMIFS(СВЦЭМ!$D$39:$D$782,СВЦЭМ!$A$39:$A$782,$A141,СВЦЭМ!$B$39:$B$782,V$119)+'СЕТ СН'!$I$11+СВЦЭМ!$D$10+'СЕТ СН'!$I$5-'СЕТ СН'!$I$21</f>
        <v>4133.5050194699998</v>
      </c>
      <c r="W141" s="36">
        <f>SUMIFS(СВЦЭМ!$D$39:$D$782,СВЦЭМ!$A$39:$A$782,$A141,СВЦЭМ!$B$39:$B$782,W$119)+'СЕТ СН'!$I$11+СВЦЭМ!$D$10+'СЕТ СН'!$I$5-'СЕТ СН'!$I$21</f>
        <v>4128.0573888899999</v>
      </c>
      <c r="X141" s="36">
        <f>SUMIFS(СВЦЭМ!$D$39:$D$782,СВЦЭМ!$A$39:$A$782,$A141,СВЦЭМ!$B$39:$B$782,X$119)+'СЕТ СН'!$I$11+СВЦЭМ!$D$10+'СЕТ СН'!$I$5-'СЕТ СН'!$I$21</f>
        <v>4107.7813469500006</v>
      </c>
      <c r="Y141" s="36">
        <f>SUMIFS(СВЦЭМ!$D$39:$D$782,СВЦЭМ!$A$39:$A$782,$A141,СВЦЭМ!$B$39:$B$782,Y$119)+'СЕТ СН'!$I$11+СВЦЭМ!$D$10+'СЕТ СН'!$I$5-'СЕТ СН'!$I$21</f>
        <v>4102.4409498599998</v>
      </c>
    </row>
    <row r="142" spans="1:25" ht="15.75" x14ac:dyDescent="0.2">
      <c r="A142" s="35">
        <f t="shared" si="3"/>
        <v>44462</v>
      </c>
      <c r="B142" s="36">
        <f>SUMIFS(СВЦЭМ!$D$39:$D$782,СВЦЭМ!$A$39:$A$782,$A142,СВЦЭМ!$B$39:$B$782,B$119)+'СЕТ СН'!$I$11+СВЦЭМ!$D$10+'СЕТ СН'!$I$5-'СЕТ СН'!$I$21</f>
        <v>4222.6056198800006</v>
      </c>
      <c r="C142" s="36">
        <f>SUMIFS(СВЦЭМ!$D$39:$D$782,СВЦЭМ!$A$39:$A$782,$A142,СВЦЭМ!$B$39:$B$782,C$119)+'СЕТ СН'!$I$11+СВЦЭМ!$D$10+'СЕТ СН'!$I$5-'СЕТ СН'!$I$21</f>
        <v>4315.8566337100001</v>
      </c>
      <c r="D142" s="36">
        <f>SUMIFS(СВЦЭМ!$D$39:$D$782,СВЦЭМ!$A$39:$A$782,$A142,СВЦЭМ!$B$39:$B$782,D$119)+'СЕТ СН'!$I$11+СВЦЭМ!$D$10+'СЕТ СН'!$I$5-'СЕТ СН'!$I$21</f>
        <v>4369.3416920300006</v>
      </c>
      <c r="E142" s="36">
        <f>SUMIFS(СВЦЭМ!$D$39:$D$782,СВЦЭМ!$A$39:$A$782,$A142,СВЦЭМ!$B$39:$B$782,E$119)+'СЕТ СН'!$I$11+СВЦЭМ!$D$10+'СЕТ СН'!$I$5-'СЕТ СН'!$I$21</f>
        <v>4382.4508449300001</v>
      </c>
      <c r="F142" s="36">
        <f>SUMIFS(СВЦЭМ!$D$39:$D$782,СВЦЭМ!$A$39:$A$782,$A142,СВЦЭМ!$B$39:$B$782,F$119)+'СЕТ СН'!$I$11+СВЦЭМ!$D$10+'СЕТ СН'!$I$5-'СЕТ СН'!$I$21</f>
        <v>4386.5087821300003</v>
      </c>
      <c r="G142" s="36">
        <f>SUMIFS(СВЦЭМ!$D$39:$D$782,СВЦЭМ!$A$39:$A$782,$A142,СВЦЭМ!$B$39:$B$782,G$119)+'СЕТ СН'!$I$11+СВЦЭМ!$D$10+'СЕТ СН'!$I$5-'СЕТ СН'!$I$21</f>
        <v>4361.1604794800005</v>
      </c>
      <c r="H142" s="36">
        <f>SUMIFS(СВЦЭМ!$D$39:$D$782,СВЦЭМ!$A$39:$A$782,$A142,СВЦЭМ!$B$39:$B$782,H$119)+'СЕТ СН'!$I$11+СВЦЭМ!$D$10+'СЕТ СН'!$I$5-'СЕТ СН'!$I$21</f>
        <v>4288.9966179800003</v>
      </c>
      <c r="I142" s="36">
        <f>SUMIFS(СВЦЭМ!$D$39:$D$782,СВЦЭМ!$A$39:$A$782,$A142,СВЦЭМ!$B$39:$B$782,I$119)+'СЕТ СН'!$I$11+СВЦЭМ!$D$10+'СЕТ СН'!$I$5-'СЕТ СН'!$I$21</f>
        <v>4193.3475746200002</v>
      </c>
      <c r="J142" s="36">
        <f>SUMIFS(СВЦЭМ!$D$39:$D$782,СВЦЭМ!$A$39:$A$782,$A142,СВЦЭМ!$B$39:$B$782,J$119)+'СЕТ СН'!$I$11+СВЦЭМ!$D$10+'СЕТ СН'!$I$5-'СЕТ СН'!$I$21</f>
        <v>4191.1855646399999</v>
      </c>
      <c r="K142" s="36">
        <f>SUMIFS(СВЦЭМ!$D$39:$D$782,СВЦЭМ!$A$39:$A$782,$A142,СВЦЭМ!$B$39:$B$782,K$119)+'СЕТ СН'!$I$11+СВЦЭМ!$D$10+'СЕТ СН'!$I$5-'СЕТ СН'!$I$21</f>
        <v>4209.9450557199998</v>
      </c>
      <c r="L142" s="36">
        <f>SUMIFS(СВЦЭМ!$D$39:$D$782,СВЦЭМ!$A$39:$A$782,$A142,СВЦЭМ!$B$39:$B$782,L$119)+'СЕТ СН'!$I$11+СВЦЭМ!$D$10+'СЕТ СН'!$I$5-'СЕТ СН'!$I$21</f>
        <v>4207.5242991300001</v>
      </c>
      <c r="M142" s="36">
        <f>SUMIFS(СВЦЭМ!$D$39:$D$782,СВЦЭМ!$A$39:$A$782,$A142,СВЦЭМ!$B$39:$B$782,M$119)+'СЕТ СН'!$I$11+СВЦЭМ!$D$10+'СЕТ СН'!$I$5-'СЕТ СН'!$I$21</f>
        <v>4197.1703398300006</v>
      </c>
      <c r="N142" s="36">
        <f>SUMIFS(СВЦЭМ!$D$39:$D$782,СВЦЭМ!$A$39:$A$782,$A142,СВЦЭМ!$B$39:$B$782,N$119)+'СЕТ СН'!$I$11+СВЦЭМ!$D$10+'СЕТ СН'!$I$5-'СЕТ СН'!$I$21</f>
        <v>4176.3827223099997</v>
      </c>
      <c r="O142" s="36">
        <f>SUMIFS(СВЦЭМ!$D$39:$D$782,СВЦЭМ!$A$39:$A$782,$A142,СВЦЭМ!$B$39:$B$782,O$119)+'СЕТ СН'!$I$11+СВЦЭМ!$D$10+'СЕТ СН'!$I$5-'СЕТ СН'!$I$21</f>
        <v>4170.3308460799999</v>
      </c>
      <c r="P142" s="36">
        <f>SUMIFS(СВЦЭМ!$D$39:$D$782,СВЦЭМ!$A$39:$A$782,$A142,СВЦЭМ!$B$39:$B$782,P$119)+'СЕТ СН'!$I$11+СВЦЭМ!$D$10+'СЕТ СН'!$I$5-'СЕТ СН'!$I$21</f>
        <v>4197.0981577700004</v>
      </c>
      <c r="Q142" s="36">
        <f>SUMIFS(СВЦЭМ!$D$39:$D$782,СВЦЭМ!$A$39:$A$782,$A142,СВЦЭМ!$B$39:$B$782,Q$119)+'СЕТ СН'!$I$11+СВЦЭМ!$D$10+'СЕТ СН'!$I$5-'СЕТ СН'!$I$21</f>
        <v>4203.7927688500004</v>
      </c>
      <c r="R142" s="36">
        <f>SUMIFS(СВЦЭМ!$D$39:$D$782,СВЦЭМ!$A$39:$A$782,$A142,СВЦЭМ!$B$39:$B$782,R$119)+'СЕТ СН'!$I$11+СВЦЭМ!$D$10+'СЕТ СН'!$I$5-'СЕТ СН'!$I$21</f>
        <v>4193.5063178600003</v>
      </c>
      <c r="S142" s="36">
        <f>SUMIFS(СВЦЭМ!$D$39:$D$782,СВЦЭМ!$A$39:$A$782,$A142,СВЦЭМ!$B$39:$B$782,S$119)+'СЕТ СН'!$I$11+СВЦЭМ!$D$10+'СЕТ СН'!$I$5-'СЕТ СН'!$I$21</f>
        <v>4175.5521221200006</v>
      </c>
      <c r="T142" s="36">
        <f>SUMIFS(СВЦЭМ!$D$39:$D$782,СВЦЭМ!$A$39:$A$782,$A142,СВЦЭМ!$B$39:$B$782,T$119)+'СЕТ СН'!$I$11+СВЦЭМ!$D$10+'СЕТ СН'!$I$5-'СЕТ СН'!$I$21</f>
        <v>4157.3710945600005</v>
      </c>
      <c r="U142" s="36">
        <f>SUMIFS(СВЦЭМ!$D$39:$D$782,СВЦЭМ!$A$39:$A$782,$A142,СВЦЭМ!$B$39:$B$782,U$119)+'СЕТ СН'!$I$11+СВЦЭМ!$D$10+'СЕТ СН'!$I$5-'СЕТ СН'!$I$21</f>
        <v>4151.0235694800003</v>
      </c>
      <c r="V142" s="36">
        <f>SUMIFS(СВЦЭМ!$D$39:$D$782,СВЦЭМ!$A$39:$A$782,$A142,СВЦЭМ!$B$39:$B$782,V$119)+'СЕТ СН'!$I$11+СВЦЭМ!$D$10+'СЕТ СН'!$I$5-'СЕТ СН'!$I$21</f>
        <v>4149.1512767800004</v>
      </c>
      <c r="W142" s="36">
        <f>SUMIFS(СВЦЭМ!$D$39:$D$782,СВЦЭМ!$A$39:$A$782,$A142,СВЦЭМ!$B$39:$B$782,W$119)+'СЕТ СН'!$I$11+СВЦЭМ!$D$10+'СЕТ СН'!$I$5-'СЕТ СН'!$I$21</f>
        <v>4134.1117640100001</v>
      </c>
      <c r="X142" s="36">
        <f>SUMIFS(СВЦЭМ!$D$39:$D$782,СВЦЭМ!$A$39:$A$782,$A142,СВЦЭМ!$B$39:$B$782,X$119)+'СЕТ СН'!$I$11+СВЦЭМ!$D$10+'СЕТ СН'!$I$5-'СЕТ СН'!$I$21</f>
        <v>4119.3605565799999</v>
      </c>
      <c r="Y142" s="36">
        <f>SUMIFS(СВЦЭМ!$D$39:$D$782,СВЦЭМ!$A$39:$A$782,$A142,СВЦЭМ!$B$39:$B$782,Y$119)+'СЕТ СН'!$I$11+СВЦЭМ!$D$10+'СЕТ СН'!$I$5-'СЕТ СН'!$I$21</f>
        <v>4166.6988168000007</v>
      </c>
    </row>
    <row r="143" spans="1:25" ht="15.75" x14ac:dyDescent="0.2">
      <c r="A143" s="35">
        <f t="shared" si="3"/>
        <v>44463</v>
      </c>
      <c r="B143" s="36">
        <f>SUMIFS(СВЦЭМ!$D$39:$D$782,СВЦЭМ!$A$39:$A$782,$A143,СВЦЭМ!$B$39:$B$782,B$119)+'СЕТ СН'!$I$11+СВЦЭМ!$D$10+'СЕТ СН'!$I$5-'СЕТ СН'!$I$21</f>
        <v>4194.6563878800007</v>
      </c>
      <c r="C143" s="36">
        <f>SUMIFS(СВЦЭМ!$D$39:$D$782,СВЦЭМ!$A$39:$A$782,$A143,СВЦЭМ!$B$39:$B$782,C$119)+'СЕТ СН'!$I$11+СВЦЭМ!$D$10+'СЕТ СН'!$I$5-'СЕТ СН'!$I$21</f>
        <v>4252.1057539700005</v>
      </c>
      <c r="D143" s="36">
        <f>SUMIFS(СВЦЭМ!$D$39:$D$782,СВЦЭМ!$A$39:$A$782,$A143,СВЦЭМ!$B$39:$B$782,D$119)+'СЕТ СН'!$I$11+СВЦЭМ!$D$10+'СЕТ СН'!$I$5-'СЕТ СН'!$I$21</f>
        <v>4318.3650130200003</v>
      </c>
      <c r="E143" s="36">
        <f>SUMIFS(СВЦЭМ!$D$39:$D$782,СВЦЭМ!$A$39:$A$782,$A143,СВЦЭМ!$B$39:$B$782,E$119)+'СЕТ СН'!$I$11+СВЦЭМ!$D$10+'СЕТ СН'!$I$5-'СЕТ СН'!$I$21</f>
        <v>4338.5707885100001</v>
      </c>
      <c r="F143" s="36">
        <f>SUMIFS(СВЦЭМ!$D$39:$D$782,СВЦЭМ!$A$39:$A$782,$A143,СВЦЭМ!$B$39:$B$782,F$119)+'СЕТ СН'!$I$11+СВЦЭМ!$D$10+'СЕТ СН'!$I$5-'СЕТ СН'!$I$21</f>
        <v>4340.9748314099998</v>
      </c>
      <c r="G143" s="36">
        <f>SUMIFS(СВЦЭМ!$D$39:$D$782,СВЦЭМ!$A$39:$A$782,$A143,СВЦЭМ!$B$39:$B$782,G$119)+'СЕТ СН'!$I$11+СВЦЭМ!$D$10+'СЕТ СН'!$I$5-'СЕТ СН'!$I$21</f>
        <v>4304.0543932400005</v>
      </c>
      <c r="H143" s="36">
        <f>SUMIFS(СВЦЭМ!$D$39:$D$782,СВЦЭМ!$A$39:$A$782,$A143,СВЦЭМ!$B$39:$B$782,H$119)+'СЕТ СН'!$I$11+СВЦЭМ!$D$10+'СЕТ СН'!$I$5-'СЕТ СН'!$I$21</f>
        <v>4227.5406677400006</v>
      </c>
      <c r="I143" s="36">
        <f>SUMIFS(СВЦЭМ!$D$39:$D$782,СВЦЭМ!$A$39:$A$782,$A143,СВЦЭМ!$B$39:$B$782,I$119)+'СЕТ СН'!$I$11+СВЦЭМ!$D$10+'СЕТ СН'!$I$5-'СЕТ СН'!$I$21</f>
        <v>4173.6884486300005</v>
      </c>
      <c r="J143" s="36">
        <f>SUMIFS(СВЦЭМ!$D$39:$D$782,СВЦЭМ!$A$39:$A$782,$A143,СВЦЭМ!$B$39:$B$782,J$119)+'СЕТ СН'!$I$11+СВЦЭМ!$D$10+'СЕТ СН'!$I$5-'СЕТ СН'!$I$21</f>
        <v>4188.3228296200004</v>
      </c>
      <c r="K143" s="36">
        <f>SUMIFS(СВЦЭМ!$D$39:$D$782,СВЦЭМ!$A$39:$A$782,$A143,СВЦЭМ!$B$39:$B$782,K$119)+'СЕТ СН'!$I$11+СВЦЭМ!$D$10+'СЕТ СН'!$I$5-'СЕТ СН'!$I$21</f>
        <v>4199.7617913900003</v>
      </c>
      <c r="L143" s="36">
        <f>SUMIFS(СВЦЭМ!$D$39:$D$782,СВЦЭМ!$A$39:$A$782,$A143,СВЦЭМ!$B$39:$B$782,L$119)+'СЕТ СН'!$I$11+СВЦЭМ!$D$10+'СЕТ СН'!$I$5-'СЕТ СН'!$I$21</f>
        <v>4210.9793054399997</v>
      </c>
      <c r="M143" s="36">
        <f>SUMIFS(СВЦЭМ!$D$39:$D$782,СВЦЭМ!$A$39:$A$782,$A143,СВЦЭМ!$B$39:$B$782,M$119)+'СЕТ СН'!$I$11+СВЦЭМ!$D$10+'СЕТ СН'!$I$5-'СЕТ СН'!$I$21</f>
        <v>4199.3616386399999</v>
      </c>
      <c r="N143" s="36">
        <f>SUMIFS(СВЦЭМ!$D$39:$D$782,СВЦЭМ!$A$39:$A$782,$A143,СВЦЭМ!$B$39:$B$782,N$119)+'СЕТ СН'!$I$11+СВЦЭМ!$D$10+'СЕТ СН'!$I$5-'СЕТ СН'!$I$21</f>
        <v>4169.8722720400001</v>
      </c>
      <c r="O143" s="36">
        <f>SUMIFS(СВЦЭМ!$D$39:$D$782,СВЦЭМ!$A$39:$A$782,$A143,СВЦЭМ!$B$39:$B$782,O$119)+'СЕТ СН'!$I$11+СВЦЭМ!$D$10+'СЕТ СН'!$I$5-'СЕТ СН'!$I$21</f>
        <v>4163.4863355500001</v>
      </c>
      <c r="P143" s="36">
        <f>SUMIFS(СВЦЭМ!$D$39:$D$782,СВЦЭМ!$A$39:$A$782,$A143,СВЦЭМ!$B$39:$B$782,P$119)+'СЕТ СН'!$I$11+СВЦЭМ!$D$10+'СЕТ СН'!$I$5-'СЕТ СН'!$I$21</f>
        <v>4202.0059376600002</v>
      </c>
      <c r="Q143" s="36">
        <f>SUMIFS(СВЦЭМ!$D$39:$D$782,СВЦЭМ!$A$39:$A$782,$A143,СВЦЭМ!$B$39:$B$782,Q$119)+'СЕТ СН'!$I$11+СВЦЭМ!$D$10+'СЕТ СН'!$I$5-'СЕТ СН'!$I$21</f>
        <v>4205.7048923000002</v>
      </c>
      <c r="R143" s="36">
        <f>SUMIFS(СВЦЭМ!$D$39:$D$782,СВЦЭМ!$A$39:$A$782,$A143,СВЦЭМ!$B$39:$B$782,R$119)+'СЕТ СН'!$I$11+СВЦЭМ!$D$10+'СЕТ СН'!$I$5-'СЕТ СН'!$I$21</f>
        <v>4192.0558875100005</v>
      </c>
      <c r="S143" s="36">
        <f>SUMIFS(СВЦЭМ!$D$39:$D$782,СВЦЭМ!$A$39:$A$782,$A143,СВЦЭМ!$B$39:$B$782,S$119)+'СЕТ СН'!$I$11+СВЦЭМ!$D$10+'СЕТ СН'!$I$5-'СЕТ СН'!$I$21</f>
        <v>4179.3178735900001</v>
      </c>
      <c r="T143" s="36">
        <f>SUMIFS(СВЦЭМ!$D$39:$D$782,СВЦЭМ!$A$39:$A$782,$A143,СВЦЭМ!$B$39:$B$782,T$119)+'СЕТ СН'!$I$11+СВЦЭМ!$D$10+'СЕТ СН'!$I$5-'СЕТ СН'!$I$21</f>
        <v>4156.9215320399999</v>
      </c>
      <c r="U143" s="36">
        <f>SUMIFS(СВЦЭМ!$D$39:$D$782,СВЦЭМ!$A$39:$A$782,$A143,СВЦЭМ!$B$39:$B$782,U$119)+'СЕТ СН'!$I$11+СВЦЭМ!$D$10+'СЕТ СН'!$I$5-'СЕТ СН'!$I$21</f>
        <v>4150.0857522800006</v>
      </c>
      <c r="V143" s="36">
        <f>SUMIFS(СВЦЭМ!$D$39:$D$782,СВЦЭМ!$A$39:$A$782,$A143,СВЦЭМ!$B$39:$B$782,V$119)+'СЕТ СН'!$I$11+СВЦЭМ!$D$10+'СЕТ СН'!$I$5-'СЕТ СН'!$I$21</f>
        <v>4146.2693726900006</v>
      </c>
      <c r="W143" s="36">
        <f>SUMIFS(СВЦЭМ!$D$39:$D$782,СВЦЭМ!$A$39:$A$782,$A143,СВЦЭМ!$B$39:$B$782,W$119)+'СЕТ СН'!$I$11+СВЦЭМ!$D$10+'СЕТ СН'!$I$5-'СЕТ СН'!$I$21</f>
        <v>4132.7600349599998</v>
      </c>
      <c r="X143" s="36">
        <f>SUMIFS(СВЦЭМ!$D$39:$D$782,СВЦЭМ!$A$39:$A$782,$A143,СВЦЭМ!$B$39:$B$782,X$119)+'СЕТ СН'!$I$11+СВЦЭМ!$D$10+'СЕТ СН'!$I$5-'СЕТ СН'!$I$21</f>
        <v>4109.7992774700006</v>
      </c>
      <c r="Y143" s="36">
        <f>SUMIFS(СВЦЭМ!$D$39:$D$782,СВЦЭМ!$A$39:$A$782,$A143,СВЦЭМ!$B$39:$B$782,Y$119)+'СЕТ СН'!$I$11+СВЦЭМ!$D$10+'СЕТ СН'!$I$5-'СЕТ СН'!$I$21</f>
        <v>4120.0962909899999</v>
      </c>
    </row>
    <row r="144" spans="1:25" ht="15.75" x14ac:dyDescent="0.2">
      <c r="A144" s="35">
        <f t="shared" si="3"/>
        <v>44464</v>
      </c>
      <c r="B144" s="36">
        <f>SUMIFS(СВЦЭМ!$D$39:$D$782,СВЦЭМ!$A$39:$A$782,$A144,СВЦЭМ!$B$39:$B$782,B$119)+'СЕТ СН'!$I$11+СВЦЭМ!$D$10+'СЕТ СН'!$I$5-'СЕТ СН'!$I$21</f>
        <v>4127.5628636600004</v>
      </c>
      <c r="C144" s="36">
        <f>SUMIFS(СВЦЭМ!$D$39:$D$782,СВЦЭМ!$A$39:$A$782,$A144,СВЦЭМ!$B$39:$B$782,C$119)+'СЕТ СН'!$I$11+СВЦЭМ!$D$10+'СЕТ СН'!$I$5-'СЕТ СН'!$I$21</f>
        <v>4216.0275628400004</v>
      </c>
      <c r="D144" s="36">
        <f>SUMIFS(СВЦЭМ!$D$39:$D$782,СВЦЭМ!$A$39:$A$782,$A144,СВЦЭМ!$B$39:$B$782,D$119)+'СЕТ СН'!$I$11+СВЦЭМ!$D$10+'СЕТ СН'!$I$5-'СЕТ СН'!$I$21</f>
        <v>4299.2440811100005</v>
      </c>
      <c r="E144" s="36">
        <f>SUMIFS(СВЦЭМ!$D$39:$D$782,СВЦЭМ!$A$39:$A$782,$A144,СВЦЭМ!$B$39:$B$782,E$119)+'СЕТ СН'!$I$11+СВЦЭМ!$D$10+'СЕТ СН'!$I$5-'СЕТ СН'!$I$21</f>
        <v>4327.7129546699998</v>
      </c>
      <c r="F144" s="36">
        <f>SUMIFS(СВЦЭМ!$D$39:$D$782,СВЦЭМ!$A$39:$A$782,$A144,СВЦЭМ!$B$39:$B$782,F$119)+'СЕТ СН'!$I$11+СВЦЭМ!$D$10+'СЕТ СН'!$I$5-'СЕТ СН'!$I$21</f>
        <v>4323.9793057300003</v>
      </c>
      <c r="G144" s="36">
        <f>SUMIFS(СВЦЭМ!$D$39:$D$782,СВЦЭМ!$A$39:$A$782,$A144,СВЦЭМ!$B$39:$B$782,G$119)+'СЕТ СН'!$I$11+СВЦЭМ!$D$10+'СЕТ СН'!$I$5-'СЕТ СН'!$I$21</f>
        <v>4320.0390668</v>
      </c>
      <c r="H144" s="36">
        <f>SUMIFS(СВЦЭМ!$D$39:$D$782,СВЦЭМ!$A$39:$A$782,$A144,СВЦЭМ!$B$39:$B$782,H$119)+'СЕТ СН'!$I$11+СВЦЭМ!$D$10+'СЕТ СН'!$I$5-'СЕТ СН'!$I$21</f>
        <v>4286.16459192</v>
      </c>
      <c r="I144" s="36">
        <f>SUMIFS(СВЦЭМ!$D$39:$D$782,СВЦЭМ!$A$39:$A$782,$A144,СВЦЭМ!$B$39:$B$782,I$119)+'СЕТ СН'!$I$11+СВЦЭМ!$D$10+'СЕТ СН'!$I$5-'СЕТ СН'!$I$21</f>
        <v>4199.4202699200005</v>
      </c>
      <c r="J144" s="36">
        <f>SUMIFS(СВЦЭМ!$D$39:$D$782,СВЦЭМ!$A$39:$A$782,$A144,СВЦЭМ!$B$39:$B$782,J$119)+'СЕТ СН'!$I$11+СВЦЭМ!$D$10+'СЕТ СН'!$I$5-'СЕТ СН'!$I$21</f>
        <v>4150.8701695600002</v>
      </c>
      <c r="K144" s="36">
        <f>SUMIFS(СВЦЭМ!$D$39:$D$782,СВЦЭМ!$A$39:$A$782,$A144,СВЦЭМ!$B$39:$B$782,K$119)+'СЕТ СН'!$I$11+СВЦЭМ!$D$10+'СЕТ СН'!$I$5-'СЕТ СН'!$I$21</f>
        <v>4149.5641147700007</v>
      </c>
      <c r="L144" s="36">
        <f>SUMIFS(СВЦЭМ!$D$39:$D$782,СВЦЭМ!$A$39:$A$782,$A144,СВЦЭМ!$B$39:$B$782,L$119)+'СЕТ СН'!$I$11+СВЦЭМ!$D$10+'СЕТ СН'!$I$5-'СЕТ СН'!$I$21</f>
        <v>4148.7192511499998</v>
      </c>
      <c r="M144" s="36">
        <f>SUMIFS(СВЦЭМ!$D$39:$D$782,СВЦЭМ!$A$39:$A$782,$A144,СВЦЭМ!$B$39:$B$782,M$119)+'СЕТ СН'!$I$11+СВЦЭМ!$D$10+'СЕТ СН'!$I$5-'СЕТ СН'!$I$21</f>
        <v>4145.5827518400001</v>
      </c>
      <c r="N144" s="36">
        <f>SUMIFS(СВЦЭМ!$D$39:$D$782,СВЦЭМ!$A$39:$A$782,$A144,СВЦЭМ!$B$39:$B$782,N$119)+'СЕТ СН'!$I$11+СВЦЭМ!$D$10+'СЕТ СН'!$I$5-'СЕТ СН'!$I$21</f>
        <v>4151.0046231200004</v>
      </c>
      <c r="O144" s="36">
        <f>SUMIFS(СВЦЭМ!$D$39:$D$782,СВЦЭМ!$A$39:$A$782,$A144,СВЦЭМ!$B$39:$B$782,O$119)+'СЕТ СН'!$I$11+СВЦЭМ!$D$10+'СЕТ СН'!$I$5-'СЕТ СН'!$I$21</f>
        <v>4174.7880856700003</v>
      </c>
      <c r="P144" s="36">
        <f>SUMIFS(СВЦЭМ!$D$39:$D$782,СВЦЭМ!$A$39:$A$782,$A144,СВЦЭМ!$B$39:$B$782,P$119)+'СЕТ СН'!$I$11+СВЦЭМ!$D$10+'СЕТ СН'!$I$5-'СЕТ СН'!$I$21</f>
        <v>4205.1508650100004</v>
      </c>
      <c r="Q144" s="36">
        <f>SUMIFS(СВЦЭМ!$D$39:$D$782,СВЦЭМ!$A$39:$A$782,$A144,СВЦЭМ!$B$39:$B$782,Q$119)+'СЕТ СН'!$I$11+СВЦЭМ!$D$10+'СЕТ СН'!$I$5-'СЕТ СН'!$I$21</f>
        <v>4208.15265593</v>
      </c>
      <c r="R144" s="36">
        <f>SUMIFS(СВЦЭМ!$D$39:$D$782,СВЦЭМ!$A$39:$A$782,$A144,СВЦЭМ!$B$39:$B$782,R$119)+'СЕТ СН'!$I$11+СВЦЭМ!$D$10+'СЕТ СН'!$I$5-'СЕТ СН'!$I$21</f>
        <v>4193.5247741500007</v>
      </c>
      <c r="S144" s="36">
        <f>SUMIFS(СВЦЭМ!$D$39:$D$782,СВЦЭМ!$A$39:$A$782,$A144,СВЦЭМ!$B$39:$B$782,S$119)+'СЕТ СН'!$I$11+СВЦЭМ!$D$10+'СЕТ СН'!$I$5-'СЕТ СН'!$I$21</f>
        <v>4171.1885494200005</v>
      </c>
      <c r="T144" s="36">
        <f>SUMIFS(СВЦЭМ!$D$39:$D$782,СВЦЭМ!$A$39:$A$782,$A144,СВЦЭМ!$B$39:$B$782,T$119)+'СЕТ СН'!$I$11+СВЦЭМ!$D$10+'СЕТ СН'!$I$5-'СЕТ СН'!$I$21</f>
        <v>4137.0061458300006</v>
      </c>
      <c r="U144" s="36">
        <f>SUMIFS(СВЦЭМ!$D$39:$D$782,СВЦЭМ!$A$39:$A$782,$A144,СВЦЭМ!$B$39:$B$782,U$119)+'СЕТ СН'!$I$11+СВЦЭМ!$D$10+'СЕТ СН'!$I$5-'СЕТ СН'!$I$21</f>
        <v>4128.1403577999999</v>
      </c>
      <c r="V144" s="36">
        <f>SUMIFS(СВЦЭМ!$D$39:$D$782,СВЦЭМ!$A$39:$A$782,$A144,СВЦЭМ!$B$39:$B$782,V$119)+'СЕТ СН'!$I$11+СВЦЭМ!$D$10+'СЕТ СН'!$I$5-'СЕТ СН'!$I$21</f>
        <v>4130.1810044100002</v>
      </c>
      <c r="W144" s="36">
        <f>SUMIFS(СВЦЭМ!$D$39:$D$782,СВЦЭМ!$A$39:$A$782,$A144,СВЦЭМ!$B$39:$B$782,W$119)+'СЕТ СН'!$I$11+СВЦЭМ!$D$10+'СЕТ СН'!$I$5-'СЕТ СН'!$I$21</f>
        <v>4115.4164986000005</v>
      </c>
      <c r="X144" s="36">
        <f>SUMIFS(СВЦЭМ!$D$39:$D$782,СВЦЭМ!$A$39:$A$782,$A144,СВЦЭМ!$B$39:$B$782,X$119)+'СЕТ СН'!$I$11+СВЦЭМ!$D$10+'СЕТ СН'!$I$5-'СЕТ СН'!$I$21</f>
        <v>4153.8027507400002</v>
      </c>
      <c r="Y144" s="36">
        <f>SUMIFS(СВЦЭМ!$D$39:$D$782,СВЦЭМ!$A$39:$A$782,$A144,СВЦЭМ!$B$39:$B$782,Y$119)+'СЕТ СН'!$I$11+СВЦЭМ!$D$10+'СЕТ СН'!$I$5-'СЕТ СН'!$I$21</f>
        <v>4160.5216792500005</v>
      </c>
    </row>
    <row r="145" spans="1:27" ht="15.75" x14ac:dyDescent="0.2">
      <c r="A145" s="35">
        <f t="shared" si="3"/>
        <v>44465</v>
      </c>
      <c r="B145" s="36">
        <f>SUMIFS(СВЦЭМ!$D$39:$D$782,СВЦЭМ!$A$39:$A$782,$A145,СВЦЭМ!$B$39:$B$782,B$119)+'СЕТ СН'!$I$11+СВЦЭМ!$D$10+'СЕТ СН'!$I$5-'СЕТ СН'!$I$21</f>
        <v>4189.9072320800005</v>
      </c>
      <c r="C145" s="36">
        <f>SUMIFS(СВЦЭМ!$D$39:$D$782,СВЦЭМ!$A$39:$A$782,$A145,СВЦЭМ!$B$39:$B$782,C$119)+'СЕТ СН'!$I$11+СВЦЭМ!$D$10+'СЕТ СН'!$I$5-'СЕТ СН'!$I$21</f>
        <v>4263.2887670800001</v>
      </c>
      <c r="D145" s="36">
        <f>SUMIFS(СВЦЭМ!$D$39:$D$782,СВЦЭМ!$A$39:$A$782,$A145,СВЦЭМ!$B$39:$B$782,D$119)+'СЕТ СН'!$I$11+СВЦЭМ!$D$10+'СЕТ СН'!$I$5-'СЕТ СН'!$I$21</f>
        <v>4324.6913046700001</v>
      </c>
      <c r="E145" s="36">
        <f>SUMIFS(СВЦЭМ!$D$39:$D$782,СВЦЭМ!$A$39:$A$782,$A145,СВЦЭМ!$B$39:$B$782,E$119)+'СЕТ СН'!$I$11+СВЦЭМ!$D$10+'СЕТ СН'!$I$5-'СЕТ СН'!$I$21</f>
        <v>4355.56265033</v>
      </c>
      <c r="F145" s="36">
        <f>SUMIFS(СВЦЭМ!$D$39:$D$782,СВЦЭМ!$A$39:$A$782,$A145,СВЦЭМ!$B$39:$B$782,F$119)+'СЕТ СН'!$I$11+СВЦЭМ!$D$10+'СЕТ СН'!$I$5-'СЕТ СН'!$I$21</f>
        <v>4358.6278115599998</v>
      </c>
      <c r="G145" s="36">
        <f>SUMIFS(СВЦЭМ!$D$39:$D$782,СВЦЭМ!$A$39:$A$782,$A145,СВЦЭМ!$B$39:$B$782,G$119)+'СЕТ СН'!$I$11+СВЦЭМ!$D$10+'СЕТ СН'!$I$5-'СЕТ СН'!$I$21</f>
        <v>4349.32657758</v>
      </c>
      <c r="H145" s="36">
        <f>SUMIFS(СВЦЭМ!$D$39:$D$782,СВЦЭМ!$A$39:$A$782,$A145,СВЦЭМ!$B$39:$B$782,H$119)+'СЕТ СН'!$I$11+СВЦЭМ!$D$10+'СЕТ СН'!$I$5-'СЕТ СН'!$I$21</f>
        <v>4307.9202226200005</v>
      </c>
      <c r="I145" s="36">
        <f>SUMIFS(СВЦЭМ!$D$39:$D$782,СВЦЭМ!$A$39:$A$782,$A145,СВЦЭМ!$B$39:$B$782,I$119)+'СЕТ СН'!$I$11+СВЦЭМ!$D$10+'СЕТ СН'!$I$5-'СЕТ СН'!$I$21</f>
        <v>4226.5097604600005</v>
      </c>
      <c r="J145" s="36">
        <f>SUMIFS(СВЦЭМ!$D$39:$D$782,СВЦЭМ!$A$39:$A$782,$A145,СВЦЭМ!$B$39:$B$782,J$119)+'СЕТ СН'!$I$11+СВЦЭМ!$D$10+'СЕТ СН'!$I$5-'СЕТ СН'!$I$21</f>
        <v>4157.9674367100006</v>
      </c>
      <c r="K145" s="36">
        <f>SUMIFS(СВЦЭМ!$D$39:$D$782,СВЦЭМ!$A$39:$A$782,$A145,СВЦЭМ!$B$39:$B$782,K$119)+'СЕТ СН'!$I$11+СВЦЭМ!$D$10+'СЕТ СН'!$I$5-'СЕТ СН'!$I$21</f>
        <v>4140.5697820000005</v>
      </c>
      <c r="L145" s="36">
        <f>SUMIFS(СВЦЭМ!$D$39:$D$782,СВЦЭМ!$A$39:$A$782,$A145,СВЦЭМ!$B$39:$B$782,L$119)+'СЕТ СН'!$I$11+СВЦЭМ!$D$10+'СЕТ СН'!$I$5-'СЕТ СН'!$I$21</f>
        <v>4148.7662580800006</v>
      </c>
      <c r="M145" s="36">
        <f>SUMIFS(СВЦЭМ!$D$39:$D$782,СВЦЭМ!$A$39:$A$782,$A145,СВЦЭМ!$B$39:$B$782,M$119)+'СЕТ СН'!$I$11+СВЦЭМ!$D$10+'СЕТ СН'!$I$5-'СЕТ СН'!$I$21</f>
        <v>4143.63484754</v>
      </c>
      <c r="N145" s="36">
        <f>SUMIFS(СВЦЭМ!$D$39:$D$782,СВЦЭМ!$A$39:$A$782,$A145,СВЦЭМ!$B$39:$B$782,N$119)+'СЕТ СН'!$I$11+СВЦЭМ!$D$10+'СЕТ СН'!$I$5-'СЕТ СН'!$I$21</f>
        <v>4153.3077614600006</v>
      </c>
      <c r="O145" s="36">
        <f>SUMIFS(СВЦЭМ!$D$39:$D$782,СВЦЭМ!$A$39:$A$782,$A145,СВЦЭМ!$B$39:$B$782,O$119)+'СЕТ СН'!$I$11+СВЦЭМ!$D$10+'СЕТ СН'!$I$5-'СЕТ СН'!$I$21</f>
        <v>4175.6141424300004</v>
      </c>
      <c r="P145" s="36">
        <f>SUMIFS(СВЦЭМ!$D$39:$D$782,СВЦЭМ!$A$39:$A$782,$A145,СВЦЭМ!$B$39:$B$782,P$119)+'СЕТ СН'!$I$11+СВЦЭМ!$D$10+'СЕТ СН'!$I$5-'СЕТ СН'!$I$21</f>
        <v>4207.0188498100006</v>
      </c>
      <c r="Q145" s="36">
        <f>SUMIFS(СВЦЭМ!$D$39:$D$782,СВЦЭМ!$A$39:$A$782,$A145,СВЦЭМ!$B$39:$B$782,Q$119)+'СЕТ СН'!$I$11+СВЦЭМ!$D$10+'СЕТ СН'!$I$5-'СЕТ СН'!$I$21</f>
        <v>4209.3625779100003</v>
      </c>
      <c r="R145" s="36">
        <f>SUMIFS(СВЦЭМ!$D$39:$D$782,СВЦЭМ!$A$39:$A$782,$A145,СВЦЭМ!$B$39:$B$782,R$119)+'СЕТ СН'!$I$11+СВЦЭМ!$D$10+'СЕТ СН'!$I$5-'СЕТ СН'!$I$21</f>
        <v>4197.9555120599998</v>
      </c>
      <c r="S145" s="36">
        <f>SUMIFS(СВЦЭМ!$D$39:$D$782,СВЦЭМ!$A$39:$A$782,$A145,СВЦЭМ!$B$39:$B$782,S$119)+'СЕТ СН'!$I$11+СВЦЭМ!$D$10+'СЕТ СН'!$I$5-'СЕТ СН'!$I$21</f>
        <v>4177.3064572399999</v>
      </c>
      <c r="T145" s="36">
        <f>SUMIFS(СВЦЭМ!$D$39:$D$782,СВЦЭМ!$A$39:$A$782,$A145,СВЦЭМ!$B$39:$B$782,T$119)+'СЕТ СН'!$I$11+СВЦЭМ!$D$10+'СЕТ СН'!$I$5-'СЕТ СН'!$I$21</f>
        <v>4144.55204598</v>
      </c>
      <c r="U145" s="36">
        <f>SUMIFS(СВЦЭМ!$D$39:$D$782,СВЦЭМ!$A$39:$A$782,$A145,СВЦЭМ!$B$39:$B$782,U$119)+'СЕТ СН'!$I$11+СВЦЭМ!$D$10+'СЕТ СН'!$I$5-'СЕТ СН'!$I$21</f>
        <v>4168.6289039000003</v>
      </c>
      <c r="V145" s="36">
        <f>SUMIFS(СВЦЭМ!$D$39:$D$782,СВЦЭМ!$A$39:$A$782,$A145,СВЦЭМ!$B$39:$B$782,V$119)+'СЕТ СН'!$I$11+СВЦЭМ!$D$10+'СЕТ СН'!$I$5-'СЕТ СН'!$I$21</f>
        <v>4176.3789230399998</v>
      </c>
      <c r="W145" s="36">
        <f>SUMIFS(СВЦЭМ!$D$39:$D$782,СВЦЭМ!$A$39:$A$782,$A145,СВЦЭМ!$B$39:$B$782,W$119)+'СЕТ СН'!$I$11+СВЦЭМ!$D$10+'СЕТ СН'!$I$5-'СЕТ СН'!$I$21</f>
        <v>4169.7912120700003</v>
      </c>
      <c r="X145" s="36">
        <f>SUMIFS(СВЦЭМ!$D$39:$D$782,СВЦЭМ!$A$39:$A$782,$A145,СВЦЭМ!$B$39:$B$782,X$119)+'СЕТ СН'!$I$11+СВЦЭМ!$D$10+'СЕТ СН'!$I$5-'СЕТ СН'!$I$21</f>
        <v>4159.7480508400004</v>
      </c>
      <c r="Y145" s="36">
        <f>SUMIFS(СВЦЭМ!$D$39:$D$782,СВЦЭМ!$A$39:$A$782,$A145,СВЦЭМ!$B$39:$B$782,Y$119)+'СЕТ СН'!$I$11+СВЦЭМ!$D$10+'СЕТ СН'!$I$5-'СЕТ СН'!$I$21</f>
        <v>4224.8915808900001</v>
      </c>
    </row>
    <row r="146" spans="1:27" ht="15.75" x14ac:dyDescent="0.2">
      <c r="A146" s="35">
        <f t="shared" si="3"/>
        <v>44466</v>
      </c>
      <c r="B146" s="36">
        <f>SUMIFS(СВЦЭМ!$D$39:$D$782,СВЦЭМ!$A$39:$A$782,$A146,СВЦЭМ!$B$39:$B$782,B$119)+'СЕТ СН'!$I$11+СВЦЭМ!$D$10+'СЕТ СН'!$I$5-'СЕТ СН'!$I$21</f>
        <v>4226.7541437500004</v>
      </c>
      <c r="C146" s="36">
        <f>SUMIFS(СВЦЭМ!$D$39:$D$782,СВЦЭМ!$A$39:$A$782,$A146,СВЦЭМ!$B$39:$B$782,C$119)+'СЕТ СН'!$I$11+СВЦЭМ!$D$10+'СЕТ СН'!$I$5-'СЕТ СН'!$I$21</f>
        <v>4360.5115249800001</v>
      </c>
      <c r="D146" s="36">
        <f>SUMIFS(СВЦЭМ!$D$39:$D$782,СВЦЭМ!$A$39:$A$782,$A146,СВЦЭМ!$B$39:$B$782,D$119)+'СЕТ СН'!$I$11+СВЦЭМ!$D$10+'СЕТ СН'!$I$5-'СЕТ СН'!$I$21</f>
        <v>4355.3040798800002</v>
      </c>
      <c r="E146" s="36">
        <f>SUMIFS(СВЦЭМ!$D$39:$D$782,СВЦЭМ!$A$39:$A$782,$A146,СВЦЭМ!$B$39:$B$782,E$119)+'СЕТ СН'!$I$11+СВЦЭМ!$D$10+'СЕТ СН'!$I$5-'СЕТ СН'!$I$21</f>
        <v>4367.7236443800002</v>
      </c>
      <c r="F146" s="36">
        <f>SUMIFS(СВЦЭМ!$D$39:$D$782,СВЦЭМ!$A$39:$A$782,$A146,СВЦЭМ!$B$39:$B$782,F$119)+'СЕТ СН'!$I$11+СВЦЭМ!$D$10+'СЕТ СН'!$I$5-'СЕТ СН'!$I$21</f>
        <v>4364.8409686900004</v>
      </c>
      <c r="G146" s="36">
        <f>SUMIFS(СВЦЭМ!$D$39:$D$782,СВЦЭМ!$A$39:$A$782,$A146,СВЦЭМ!$B$39:$B$782,G$119)+'СЕТ СН'!$I$11+СВЦЭМ!$D$10+'СЕТ СН'!$I$5-'СЕТ СН'!$I$21</f>
        <v>4335.9975724699998</v>
      </c>
      <c r="H146" s="36">
        <f>SUMIFS(СВЦЭМ!$D$39:$D$782,СВЦЭМ!$A$39:$A$782,$A146,СВЦЭМ!$B$39:$B$782,H$119)+'СЕТ СН'!$I$11+СВЦЭМ!$D$10+'СЕТ СН'!$I$5-'СЕТ СН'!$I$21</f>
        <v>4291.04415462</v>
      </c>
      <c r="I146" s="36">
        <f>SUMIFS(СВЦЭМ!$D$39:$D$782,СВЦЭМ!$A$39:$A$782,$A146,СВЦЭМ!$B$39:$B$782,I$119)+'СЕТ СН'!$I$11+СВЦЭМ!$D$10+'СЕТ СН'!$I$5-'СЕТ СН'!$I$21</f>
        <v>4198.6428287500003</v>
      </c>
      <c r="J146" s="36">
        <f>SUMIFS(СВЦЭМ!$D$39:$D$782,СВЦЭМ!$A$39:$A$782,$A146,СВЦЭМ!$B$39:$B$782,J$119)+'СЕТ СН'!$I$11+СВЦЭМ!$D$10+'СЕТ СН'!$I$5-'СЕТ СН'!$I$21</f>
        <v>4177.4527287600004</v>
      </c>
      <c r="K146" s="36">
        <f>SUMIFS(СВЦЭМ!$D$39:$D$782,СВЦЭМ!$A$39:$A$782,$A146,СВЦЭМ!$B$39:$B$782,K$119)+'СЕТ СН'!$I$11+СВЦЭМ!$D$10+'СЕТ СН'!$I$5-'СЕТ СН'!$I$21</f>
        <v>4192.3188130500002</v>
      </c>
      <c r="L146" s="36">
        <f>SUMIFS(СВЦЭМ!$D$39:$D$782,СВЦЭМ!$A$39:$A$782,$A146,СВЦЭМ!$B$39:$B$782,L$119)+'СЕТ СН'!$I$11+СВЦЭМ!$D$10+'СЕТ СН'!$I$5-'СЕТ СН'!$I$21</f>
        <v>4200.5347064500002</v>
      </c>
      <c r="M146" s="36">
        <f>SUMIFS(СВЦЭМ!$D$39:$D$782,СВЦЭМ!$A$39:$A$782,$A146,СВЦЭМ!$B$39:$B$782,M$119)+'СЕТ СН'!$I$11+СВЦЭМ!$D$10+'СЕТ СН'!$I$5-'СЕТ СН'!$I$21</f>
        <v>4202.7105760200002</v>
      </c>
      <c r="N146" s="36">
        <f>SUMIFS(СВЦЭМ!$D$39:$D$782,СВЦЭМ!$A$39:$A$782,$A146,СВЦЭМ!$B$39:$B$782,N$119)+'СЕТ СН'!$I$11+СВЦЭМ!$D$10+'СЕТ СН'!$I$5-'СЕТ СН'!$I$21</f>
        <v>4212.2460751300005</v>
      </c>
      <c r="O146" s="36">
        <f>SUMIFS(СВЦЭМ!$D$39:$D$782,СВЦЭМ!$A$39:$A$782,$A146,СВЦЭМ!$B$39:$B$782,O$119)+'СЕТ СН'!$I$11+СВЦЭМ!$D$10+'СЕТ СН'!$I$5-'СЕТ СН'!$I$21</f>
        <v>4190.6446027000002</v>
      </c>
      <c r="P146" s="36">
        <f>SUMIFS(СВЦЭМ!$D$39:$D$782,СВЦЭМ!$A$39:$A$782,$A146,СВЦЭМ!$B$39:$B$782,P$119)+'СЕТ СН'!$I$11+СВЦЭМ!$D$10+'СЕТ СН'!$I$5-'СЕТ СН'!$I$21</f>
        <v>4240.6835618599998</v>
      </c>
      <c r="Q146" s="36">
        <f>SUMIFS(СВЦЭМ!$D$39:$D$782,СВЦЭМ!$A$39:$A$782,$A146,СВЦЭМ!$B$39:$B$782,Q$119)+'СЕТ СН'!$I$11+СВЦЭМ!$D$10+'СЕТ СН'!$I$5-'СЕТ СН'!$I$21</f>
        <v>4236.8401154700005</v>
      </c>
      <c r="R146" s="36">
        <f>SUMIFS(СВЦЭМ!$D$39:$D$782,СВЦЭМ!$A$39:$A$782,$A146,СВЦЭМ!$B$39:$B$782,R$119)+'СЕТ СН'!$I$11+СВЦЭМ!$D$10+'СЕТ СН'!$I$5-'СЕТ СН'!$I$21</f>
        <v>4222.7337370900004</v>
      </c>
      <c r="S146" s="36">
        <f>SUMIFS(СВЦЭМ!$D$39:$D$782,СВЦЭМ!$A$39:$A$782,$A146,СВЦЭМ!$B$39:$B$782,S$119)+'СЕТ СН'!$I$11+СВЦЭМ!$D$10+'СЕТ СН'!$I$5-'СЕТ СН'!$I$21</f>
        <v>4205.8303179700006</v>
      </c>
      <c r="T146" s="36">
        <f>SUMIFS(СВЦЭМ!$D$39:$D$782,СВЦЭМ!$A$39:$A$782,$A146,СВЦЭМ!$B$39:$B$782,T$119)+'СЕТ СН'!$I$11+СВЦЭМ!$D$10+'СЕТ СН'!$I$5-'СЕТ СН'!$I$21</f>
        <v>4154.4679975600002</v>
      </c>
      <c r="U146" s="36">
        <f>SUMIFS(СВЦЭМ!$D$39:$D$782,СВЦЭМ!$A$39:$A$782,$A146,СВЦЭМ!$B$39:$B$782,U$119)+'СЕТ СН'!$I$11+СВЦЭМ!$D$10+'СЕТ СН'!$I$5-'СЕТ СН'!$I$21</f>
        <v>4153.9615966900001</v>
      </c>
      <c r="V146" s="36">
        <f>SUMIFS(СВЦЭМ!$D$39:$D$782,СВЦЭМ!$A$39:$A$782,$A146,СВЦЭМ!$B$39:$B$782,V$119)+'СЕТ СН'!$I$11+СВЦЭМ!$D$10+'СЕТ СН'!$I$5-'СЕТ СН'!$I$21</f>
        <v>4155.3397441400002</v>
      </c>
      <c r="W146" s="36">
        <f>SUMIFS(СВЦЭМ!$D$39:$D$782,СВЦЭМ!$A$39:$A$782,$A146,СВЦЭМ!$B$39:$B$782,W$119)+'СЕТ СН'!$I$11+СВЦЭМ!$D$10+'СЕТ СН'!$I$5-'СЕТ СН'!$I$21</f>
        <v>4146.3555998900001</v>
      </c>
      <c r="X146" s="36">
        <f>SUMIFS(СВЦЭМ!$D$39:$D$782,СВЦЭМ!$A$39:$A$782,$A146,СВЦЭМ!$B$39:$B$782,X$119)+'СЕТ СН'!$I$11+СВЦЭМ!$D$10+'СЕТ СН'!$I$5-'СЕТ СН'!$I$21</f>
        <v>4147.2928763199998</v>
      </c>
      <c r="Y146" s="36">
        <f>SUMIFS(СВЦЭМ!$D$39:$D$782,СВЦЭМ!$A$39:$A$782,$A146,СВЦЭМ!$B$39:$B$782,Y$119)+'СЕТ СН'!$I$11+СВЦЭМ!$D$10+'СЕТ СН'!$I$5-'СЕТ СН'!$I$21</f>
        <v>4168.3916908700003</v>
      </c>
    </row>
    <row r="147" spans="1:27" ht="15.75" x14ac:dyDescent="0.2">
      <c r="A147" s="35">
        <f t="shared" si="3"/>
        <v>44467</v>
      </c>
      <c r="B147" s="36">
        <f>SUMIFS(СВЦЭМ!$D$39:$D$782,СВЦЭМ!$A$39:$A$782,$A147,СВЦЭМ!$B$39:$B$782,B$119)+'СЕТ СН'!$I$11+СВЦЭМ!$D$10+'СЕТ СН'!$I$5-'СЕТ СН'!$I$21</f>
        <v>4230.3010512300007</v>
      </c>
      <c r="C147" s="36">
        <f>SUMIFS(СВЦЭМ!$D$39:$D$782,СВЦЭМ!$A$39:$A$782,$A147,СВЦЭМ!$B$39:$B$782,C$119)+'СЕТ СН'!$I$11+СВЦЭМ!$D$10+'СЕТ СН'!$I$5-'СЕТ СН'!$I$21</f>
        <v>4277.6448689700001</v>
      </c>
      <c r="D147" s="36">
        <f>SUMIFS(СВЦЭМ!$D$39:$D$782,СВЦЭМ!$A$39:$A$782,$A147,СВЦЭМ!$B$39:$B$782,D$119)+'СЕТ СН'!$I$11+СВЦЭМ!$D$10+'СЕТ СН'!$I$5-'СЕТ СН'!$I$21</f>
        <v>4264.6552462600002</v>
      </c>
      <c r="E147" s="36">
        <f>SUMIFS(СВЦЭМ!$D$39:$D$782,СВЦЭМ!$A$39:$A$782,$A147,СВЦЭМ!$B$39:$B$782,E$119)+'СЕТ СН'!$I$11+СВЦЭМ!$D$10+'СЕТ СН'!$I$5-'СЕТ СН'!$I$21</f>
        <v>4271.5982100500005</v>
      </c>
      <c r="F147" s="36">
        <f>SUMIFS(СВЦЭМ!$D$39:$D$782,СВЦЭМ!$A$39:$A$782,$A147,СВЦЭМ!$B$39:$B$782,F$119)+'СЕТ СН'!$I$11+СВЦЭМ!$D$10+'СЕТ СН'!$I$5-'СЕТ СН'!$I$21</f>
        <v>4267.1666230800001</v>
      </c>
      <c r="G147" s="36">
        <f>SUMIFS(СВЦЭМ!$D$39:$D$782,СВЦЭМ!$A$39:$A$782,$A147,СВЦЭМ!$B$39:$B$782,G$119)+'СЕТ СН'!$I$11+СВЦЭМ!$D$10+'СЕТ СН'!$I$5-'СЕТ СН'!$I$21</f>
        <v>4252.7957985600005</v>
      </c>
      <c r="H147" s="36">
        <f>SUMIFS(СВЦЭМ!$D$39:$D$782,СВЦЭМ!$A$39:$A$782,$A147,СВЦЭМ!$B$39:$B$782,H$119)+'СЕТ СН'!$I$11+СВЦЭМ!$D$10+'СЕТ СН'!$I$5-'СЕТ СН'!$I$21</f>
        <v>4274.9034505400004</v>
      </c>
      <c r="I147" s="36">
        <f>SUMIFS(СВЦЭМ!$D$39:$D$782,СВЦЭМ!$A$39:$A$782,$A147,СВЦЭМ!$B$39:$B$782,I$119)+'СЕТ СН'!$I$11+СВЦЭМ!$D$10+'СЕТ СН'!$I$5-'СЕТ СН'!$I$21</f>
        <v>4237.1921530199998</v>
      </c>
      <c r="J147" s="36">
        <f>SUMIFS(СВЦЭМ!$D$39:$D$782,СВЦЭМ!$A$39:$A$782,$A147,СВЦЭМ!$B$39:$B$782,J$119)+'СЕТ СН'!$I$11+СВЦЭМ!$D$10+'СЕТ СН'!$I$5-'СЕТ СН'!$I$21</f>
        <v>4207.1409300000005</v>
      </c>
      <c r="K147" s="36">
        <f>SUMIFS(СВЦЭМ!$D$39:$D$782,СВЦЭМ!$A$39:$A$782,$A147,СВЦЭМ!$B$39:$B$782,K$119)+'СЕТ СН'!$I$11+СВЦЭМ!$D$10+'СЕТ СН'!$I$5-'СЕТ СН'!$I$21</f>
        <v>4169.4884629799999</v>
      </c>
      <c r="L147" s="36">
        <f>SUMIFS(СВЦЭМ!$D$39:$D$782,СВЦЭМ!$A$39:$A$782,$A147,СВЦЭМ!$B$39:$B$782,L$119)+'СЕТ СН'!$I$11+СВЦЭМ!$D$10+'СЕТ СН'!$I$5-'СЕТ СН'!$I$21</f>
        <v>4146.1857388900007</v>
      </c>
      <c r="M147" s="36">
        <f>SUMIFS(СВЦЭМ!$D$39:$D$782,СВЦЭМ!$A$39:$A$782,$A147,СВЦЭМ!$B$39:$B$782,M$119)+'СЕТ СН'!$I$11+СВЦЭМ!$D$10+'СЕТ СН'!$I$5-'СЕТ СН'!$I$21</f>
        <v>4179.75524288</v>
      </c>
      <c r="N147" s="36">
        <f>SUMIFS(СВЦЭМ!$D$39:$D$782,СВЦЭМ!$A$39:$A$782,$A147,СВЦЭМ!$B$39:$B$782,N$119)+'СЕТ СН'!$I$11+СВЦЭМ!$D$10+'СЕТ СН'!$I$5-'СЕТ СН'!$I$21</f>
        <v>4199.1050407800003</v>
      </c>
      <c r="O147" s="36">
        <f>SUMIFS(СВЦЭМ!$D$39:$D$782,СВЦЭМ!$A$39:$A$782,$A147,СВЦЭМ!$B$39:$B$782,O$119)+'СЕТ СН'!$I$11+СВЦЭМ!$D$10+'СЕТ СН'!$I$5-'СЕТ СН'!$I$21</f>
        <v>4222.7590418300006</v>
      </c>
      <c r="P147" s="36">
        <f>SUMIFS(СВЦЭМ!$D$39:$D$782,СВЦЭМ!$A$39:$A$782,$A147,СВЦЭМ!$B$39:$B$782,P$119)+'СЕТ СН'!$I$11+СВЦЭМ!$D$10+'СЕТ СН'!$I$5-'СЕТ СН'!$I$21</f>
        <v>4254.5469441200003</v>
      </c>
      <c r="Q147" s="36">
        <f>SUMIFS(СВЦЭМ!$D$39:$D$782,СВЦЭМ!$A$39:$A$782,$A147,СВЦЭМ!$B$39:$B$782,Q$119)+'СЕТ СН'!$I$11+СВЦЭМ!$D$10+'СЕТ СН'!$I$5-'СЕТ СН'!$I$21</f>
        <v>4259.3690161100003</v>
      </c>
      <c r="R147" s="36">
        <f>SUMIFS(СВЦЭМ!$D$39:$D$782,СВЦЭМ!$A$39:$A$782,$A147,СВЦЭМ!$B$39:$B$782,R$119)+'СЕТ СН'!$I$11+СВЦЭМ!$D$10+'СЕТ СН'!$I$5-'СЕТ СН'!$I$21</f>
        <v>4252.7496846499998</v>
      </c>
      <c r="S147" s="36">
        <f>SUMIFS(СВЦЭМ!$D$39:$D$782,СВЦЭМ!$A$39:$A$782,$A147,СВЦЭМ!$B$39:$B$782,S$119)+'СЕТ СН'!$I$11+СВЦЭМ!$D$10+'СЕТ СН'!$I$5-'СЕТ СН'!$I$21</f>
        <v>4247.8281668600002</v>
      </c>
      <c r="T147" s="36">
        <f>SUMIFS(СВЦЭМ!$D$39:$D$782,СВЦЭМ!$A$39:$A$782,$A147,СВЦЭМ!$B$39:$B$782,T$119)+'СЕТ СН'!$I$11+СВЦЭМ!$D$10+'СЕТ СН'!$I$5-'СЕТ СН'!$I$21</f>
        <v>4199.5351028100004</v>
      </c>
      <c r="U147" s="36">
        <f>SUMIFS(СВЦЭМ!$D$39:$D$782,СВЦЭМ!$A$39:$A$782,$A147,СВЦЭМ!$B$39:$B$782,U$119)+'СЕТ СН'!$I$11+СВЦЭМ!$D$10+'СЕТ СН'!$I$5-'СЕТ СН'!$I$21</f>
        <v>4146.6273141600004</v>
      </c>
      <c r="V147" s="36">
        <f>SUMIFS(СВЦЭМ!$D$39:$D$782,СВЦЭМ!$A$39:$A$782,$A147,СВЦЭМ!$B$39:$B$782,V$119)+'СЕТ СН'!$I$11+СВЦЭМ!$D$10+'СЕТ СН'!$I$5-'СЕТ СН'!$I$21</f>
        <v>4151.5693700700003</v>
      </c>
      <c r="W147" s="36">
        <f>SUMIFS(СВЦЭМ!$D$39:$D$782,СВЦЭМ!$A$39:$A$782,$A147,СВЦЭМ!$B$39:$B$782,W$119)+'СЕТ СН'!$I$11+СВЦЭМ!$D$10+'СЕТ СН'!$I$5-'СЕТ СН'!$I$21</f>
        <v>4157.6261165599999</v>
      </c>
      <c r="X147" s="36">
        <f>SUMIFS(СВЦЭМ!$D$39:$D$782,СВЦЭМ!$A$39:$A$782,$A147,СВЦЭМ!$B$39:$B$782,X$119)+'СЕТ СН'!$I$11+СВЦЭМ!$D$10+'СЕТ СН'!$I$5-'СЕТ СН'!$I$21</f>
        <v>4200.8111163600006</v>
      </c>
      <c r="Y147" s="36">
        <f>SUMIFS(СВЦЭМ!$D$39:$D$782,СВЦЭМ!$A$39:$A$782,$A147,СВЦЭМ!$B$39:$B$782,Y$119)+'СЕТ СН'!$I$11+СВЦЭМ!$D$10+'СЕТ СН'!$I$5-'СЕТ СН'!$I$21</f>
        <v>4195.3147081300003</v>
      </c>
    </row>
    <row r="148" spans="1:27" ht="15.75" x14ac:dyDescent="0.2">
      <c r="A148" s="35">
        <f t="shared" si="3"/>
        <v>44468</v>
      </c>
      <c r="B148" s="36">
        <f>SUMIFS(СВЦЭМ!$D$39:$D$782,СВЦЭМ!$A$39:$A$782,$A148,СВЦЭМ!$B$39:$B$782,B$119)+'СЕТ СН'!$I$11+СВЦЭМ!$D$10+'СЕТ СН'!$I$5-'СЕТ СН'!$I$21</f>
        <v>4207.1972695499999</v>
      </c>
      <c r="C148" s="36">
        <f>SUMIFS(СВЦЭМ!$D$39:$D$782,СВЦЭМ!$A$39:$A$782,$A148,СВЦЭМ!$B$39:$B$782,C$119)+'СЕТ СН'!$I$11+СВЦЭМ!$D$10+'СЕТ СН'!$I$5-'СЕТ СН'!$I$21</f>
        <v>4299.0475027000002</v>
      </c>
      <c r="D148" s="36">
        <f>SUMIFS(СВЦЭМ!$D$39:$D$782,СВЦЭМ!$A$39:$A$782,$A148,СВЦЭМ!$B$39:$B$782,D$119)+'СЕТ СН'!$I$11+СВЦЭМ!$D$10+'СЕТ СН'!$I$5-'СЕТ СН'!$I$21</f>
        <v>4353.5072861299996</v>
      </c>
      <c r="E148" s="36">
        <f>SUMIFS(СВЦЭМ!$D$39:$D$782,СВЦЭМ!$A$39:$A$782,$A148,СВЦЭМ!$B$39:$B$782,E$119)+'СЕТ СН'!$I$11+СВЦЭМ!$D$10+'СЕТ СН'!$I$5-'СЕТ СН'!$I$21</f>
        <v>4361.3211838500001</v>
      </c>
      <c r="F148" s="36">
        <f>SUMIFS(СВЦЭМ!$D$39:$D$782,СВЦЭМ!$A$39:$A$782,$A148,СВЦЭМ!$B$39:$B$782,F$119)+'СЕТ СН'!$I$11+СВЦЭМ!$D$10+'СЕТ СН'!$I$5-'СЕТ СН'!$I$21</f>
        <v>4368.2571891999996</v>
      </c>
      <c r="G148" s="36">
        <f>SUMIFS(СВЦЭМ!$D$39:$D$782,СВЦЭМ!$A$39:$A$782,$A148,СВЦЭМ!$B$39:$B$782,G$119)+'СЕТ СН'!$I$11+СВЦЭМ!$D$10+'СЕТ СН'!$I$5-'СЕТ СН'!$I$21</f>
        <v>4348.3118271200001</v>
      </c>
      <c r="H148" s="36">
        <f>SUMIFS(СВЦЭМ!$D$39:$D$782,СВЦЭМ!$A$39:$A$782,$A148,СВЦЭМ!$B$39:$B$782,H$119)+'СЕТ СН'!$I$11+СВЦЭМ!$D$10+'СЕТ СН'!$I$5-'СЕТ СН'!$I$21</f>
        <v>4312.5168308100001</v>
      </c>
      <c r="I148" s="36">
        <f>SUMIFS(СВЦЭМ!$D$39:$D$782,СВЦЭМ!$A$39:$A$782,$A148,СВЦЭМ!$B$39:$B$782,I$119)+'СЕТ СН'!$I$11+СВЦЭМ!$D$10+'СЕТ СН'!$I$5-'СЕТ СН'!$I$21</f>
        <v>4263.8011492300002</v>
      </c>
      <c r="J148" s="36">
        <f>SUMIFS(СВЦЭМ!$D$39:$D$782,СВЦЭМ!$A$39:$A$782,$A148,СВЦЭМ!$B$39:$B$782,J$119)+'СЕТ СН'!$I$11+СВЦЭМ!$D$10+'СЕТ СН'!$I$5-'СЕТ СН'!$I$21</f>
        <v>4235.8141125500006</v>
      </c>
      <c r="K148" s="36">
        <f>SUMIFS(СВЦЭМ!$D$39:$D$782,СВЦЭМ!$A$39:$A$782,$A148,СВЦЭМ!$B$39:$B$782,K$119)+'СЕТ СН'!$I$11+СВЦЭМ!$D$10+'СЕТ СН'!$I$5-'СЕТ СН'!$I$21</f>
        <v>4175.6991414700005</v>
      </c>
      <c r="L148" s="36">
        <f>SUMIFS(СВЦЭМ!$D$39:$D$782,СВЦЭМ!$A$39:$A$782,$A148,СВЦЭМ!$B$39:$B$782,L$119)+'СЕТ СН'!$I$11+СВЦЭМ!$D$10+'СЕТ СН'!$I$5-'СЕТ СН'!$I$21</f>
        <v>4155.7938396400004</v>
      </c>
      <c r="M148" s="36">
        <f>SUMIFS(СВЦЭМ!$D$39:$D$782,СВЦЭМ!$A$39:$A$782,$A148,СВЦЭМ!$B$39:$B$782,M$119)+'СЕТ СН'!$I$11+СВЦЭМ!$D$10+'СЕТ СН'!$I$5-'СЕТ СН'!$I$21</f>
        <v>4144.6250819699999</v>
      </c>
      <c r="N148" s="36">
        <f>SUMIFS(СВЦЭМ!$D$39:$D$782,СВЦЭМ!$A$39:$A$782,$A148,СВЦЭМ!$B$39:$B$782,N$119)+'СЕТ СН'!$I$11+СВЦЭМ!$D$10+'СЕТ СН'!$I$5-'СЕТ СН'!$I$21</f>
        <v>4187.7423943900003</v>
      </c>
      <c r="O148" s="36">
        <f>SUMIFS(СВЦЭМ!$D$39:$D$782,СВЦЭМ!$A$39:$A$782,$A148,СВЦЭМ!$B$39:$B$782,O$119)+'СЕТ СН'!$I$11+СВЦЭМ!$D$10+'СЕТ СН'!$I$5-'СЕТ СН'!$I$21</f>
        <v>4210.4320117100006</v>
      </c>
      <c r="P148" s="36">
        <f>SUMIFS(СВЦЭМ!$D$39:$D$782,СВЦЭМ!$A$39:$A$782,$A148,СВЦЭМ!$B$39:$B$782,P$119)+'СЕТ СН'!$I$11+СВЦЭМ!$D$10+'СЕТ СН'!$I$5-'СЕТ СН'!$I$21</f>
        <v>4278.2842197999998</v>
      </c>
      <c r="Q148" s="36">
        <f>SUMIFS(СВЦЭМ!$D$39:$D$782,СВЦЭМ!$A$39:$A$782,$A148,СВЦЭМ!$B$39:$B$782,Q$119)+'СЕТ СН'!$I$11+СВЦЭМ!$D$10+'СЕТ СН'!$I$5-'СЕТ СН'!$I$21</f>
        <v>4281.5449827400007</v>
      </c>
      <c r="R148" s="36">
        <f>SUMIFS(СВЦЭМ!$D$39:$D$782,СВЦЭМ!$A$39:$A$782,$A148,СВЦЭМ!$B$39:$B$782,R$119)+'СЕТ СН'!$I$11+СВЦЭМ!$D$10+'СЕТ СН'!$I$5-'СЕТ СН'!$I$21</f>
        <v>4274.9834883100002</v>
      </c>
      <c r="S148" s="36">
        <f>SUMIFS(СВЦЭМ!$D$39:$D$782,СВЦЭМ!$A$39:$A$782,$A148,СВЦЭМ!$B$39:$B$782,S$119)+'СЕТ СН'!$I$11+СВЦЭМ!$D$10+'СЕТ СН'!$I$5-'СЕТ СН'!$I$21</f>
        <v>4252.6784582800001</v>
      </c>
      <c r="T148" s="36">
        <f>SUMIFS(СВЦЭМ!$D$39:$D$782,СВЦЭМ!$A$39:$A$782,$A148,СВЦЭМ!$B$39:$B$782,T$119)+'СЕТ СН'!$I$11+СВЦЭМ!$D$10+'СЕТ СН'!$I$5-'СЕТ СН'!$I$21</f>
        <v>4235.9100835500003</v>
      </c>
      <c r="U148" s="36">
        <f>SUMIFS(СВЦЭМ!$D$39:$D$782,СВЦЭМ!$A$39:$A$782,$A148,СВЦЭМ!$B$39:$B$782,U$119)+'СЕТ СН'!$I$11+СВЦЭМ!$D$10+'СЕТ СН'!$I$5-'СЕТ СН'!$I$21</f>
        <v>4189.2972897400005</v>
      </c>
      <c r="V148" s="36">
        <f>SUMIFS(СВЦЭМ!$D$39:$D$782,СВЦЭМ!$A$39:$A$782,$A148,СВЦЭМ!$B$39:$B$782,V$119)+'СЕТ СН'!$I$11+СВЦЭМ!$D$10+'СЕТ СН'!$I$5-'СЕТ СН'!$I$21</f>
        <v>4168.1356781900004</v>
      </c>
      <c r="W148" s="36">
        <f>SUMIFS(СВЦЭМ!$D$39:$D$782,СВЦЭМ!$A$39:$A$782,$A148,СВЦЭМ!$B$39:$B$782,W$119)+'СЕТ СН'!$I$11+СВЦЭМ!$D$10+'СЕТ СН'!$I$5-'СЕТ СН'!$I$21</f>
        <v>4152.7385663100004</v>
      </c>
      <c r="X148" s="36">
        <f>SUMIFS(СВЦЭМ!$D$39:$D$782,СВЦЭМ!$A$39:$A$782,$A148,СВЦЭМ!$B$39:$B$782,X$119)+'СЕТ СН'!$I$11+СВЦЭМ!$D$10+'СЕТ СН'!$I$5-'СЕТ СН'!$I$21</f>
        <v>4211.2678028</v>
      </c>
      <c r="Y148" s="36">
        <f>SUMIFS(СВЦЭМ!$D$39:$D$782,СВЦЭМ!$A$39:$A$782,$A148,СВЦЭМ!$B$39:$B$782,Y$119)+'СЕТ СН'!$I$11+СВЦЭМ!$D$10+'СЕТ СН'!$I$5-'СЕТ СН'!$I$21</f>
        <v>4226.64704824</v>
      </c>
    </row>
    <row r="149" spans="1:27" ht="15.75" x14ac:dyDescent="0.2">
      <c r="A149" s="35">
        <f t="shared" si="3"/>
        <v>44469</v>
      </c>
      <c r="B149" s="36">
        <f>SUMIFS(СВЦЭМ!$D$39:$D$782,СВЦЭМ!$A$39:$A$782,$A149,СВЦЭМ!$B$39:$B$782,B$119)+'СЕТ СН'!$I$11+СВЦЭМ!$D$10+'СЕТ СН'!$I$5-'СЕТ СН'!$I$21</f>
        <v>4244.75223276</v>
      </c>
      <c r="C149" s="36">
        <f>SUMIFS(СВЦЭМ!$D$39:$D$782,СВЦЭМ!$A$39:$A$782,$A149,СВЦЭМ!$B$39:$B$782,C$119)+'СЕТ СН'!$I$11+СВЦЭМ!$D$10+'СЕТ СН'!$I$5-'СЕТ СН'!$I$21</f>
        <v>4287.6209742700003</v>
      </c>
      <c r="D149" s="36">
        <f>SUMIFS(СВЦЭМ!$D$39:$D$782,СВЦЭМ!$A$39:$A$782,$A149,СВЦЭМ!$B$39:$B$782,D$119)+'СЕТ СН'!$I$11+СВЦЭМ!$D$10+'СЕТ СН'!$I$5-'СЕТ СН'!$I$21</f>
        <v>4339.3487666000001</v>
      </c>
      <c r="E149" s="36">
        <f>SUMIFS(СВЦЭМ!$D$39:$D$782,СВЦЭМ!$A$39:$A$782,$A149,СВЦЭМ!$B$39:$B$782,E$119)+'СЕТ СН'!$I$11+СВЦЭМ!$D$10+'СЕТ СН'!$I$5-'СЕТ СН'!$I$21</f>
        <v>4361.7716638900001</v>
      </c>
      <c r="F149" s="36">
        <f>SUMIFS(СВЦЭМ!$D$39:$D$782,СВЦЭМ!$A$39:$A$782,$A149,СВЦЭМ!$B$39:$B$782,F$119)+'СЕТ СН'!$I$11+СВЦЭМ!$D$10+'СЕТ СН'!$I$5-'СЕТ СН'!$I$21</f>
        <v>4357.4086023</v>
      </c>
      <c r="G149" s="36">
        <f>SUMIFS(СВЦЭМ!$D$39:$D$782,СВЦЭМ!$A$39:$A$782,$A149,СВЦЭМ!$B$39:$B$782,G$119)+'СЕТ СН'!$I$11+СВЦЭМ!$D$10+'СЕТ СН'!$I$5-'СЕТ СН'!$I$21</f>
        <v>4360.4042209100007</v>
      </c>
      <c r="H149" s="36">
        <f>SUMIFS(СВЦЭМ!$D$39:$D$782,СВЦЭМ!$A$39:$A$782,$A149,СВЦЭМ!$B$39:$B$782,H$119)+'СЕТ СН'!$I$11+СВЦЭМ!$D$10+'СЕТ СН'!$I$5-'СЕТ СН'!$I$21</f>
        <v>4297.9771831500002</v>
      </c>
      <c r="I149" s="36">
        <f>SUMIFS(СВЦЭМ!$D$39:$D$782,СВЦЭМ!$A$39:$A$782,$A149,СВЦЭМ!$B$39:$B$782,I$119)+'СЕТ СН'!$I$11+СВЦЭМ!$D$10+'СЕТ СН'!$I$5-'СЕТ СН'!$I$21</f>
        <v>4275.8206976700003</v>
      </c>
      <c r="J149" s="36">
        <f>SUMIFS(СВЦЭМ!$D$39:$D$782,СВЦЭМ!$A$39:$A$782,$A149,СВЦЭМ!$B$39:$B$782,J$119)+'СЕТ СН'!$I$11+СВЦЭМ!$D$10+'СЕТ СН'!$I$5-'СЕТ СН'!$I$21</f>
        <v>4242.2713651900003</v>
      </c>
      <c r="K149" s="36">
        <f>SUMIFS(СВЦЭМ!$D$39:$D$782,СВЦЭМ!$A$39:$A$782,$A149,СВЦЭМ!$B$39:$B$782,K$119)+'СЕТ СН'!$I$11+СВЦЭМ!$D$10+'СЕТ СН'!$I$5-'СЕТ СН'!$I$21</f>
        <v>4252.1260230799999</v>
      </c>
      <c r="L149" s="36">
        <f>SUMIFS(СВЦЭМ!$D$39:$D$782,СВЦЭМ!$A$39:$A$782,$A149,СВЦЭМ!$B$39:$B$782,L$119)+'СЕТ СН'!$I$11+СВЦЭМ!$D$10+'СЕТ СН'!$I$5-'СЕТ СН'!$I$21</f>
        <v>4257.5036437100007</v>
      </c>
      <c r="M149" s="36">
        <f>SUMIFS(СВЦЭМ!$D$39:$D$782,СВЦЭМ!$A$39:$A$782,$A149,СВЦЭМ!$B$39:$B$782,M$119)+'СЕТ СН'!$I$11+СВЦЭМ!$D$10+'СЕТ СН'!$I$5-'СЕТ СН'!$I$21</f>
        <v>4239.94143884</v>
      </c>
      <c r="N149" s="36">
        <f>SUMIFS(СВЦЭМ!$D$39:$D$782,СВЦЭМ!$A$39:$A$782,$A149,СВЦЭМ!$B$39:$B$782,N$119)+'СЕТ СН'!$I$11+СВЦЭМ!$D$10+'СЕТ СН'!$I$5-'СЕТ СН'!$I$21</f>
        <v>4223.3417693400006</v>
      </c>
      <c r="O149" s="36">
        <f>SUMIFS(СВЦЭМ!$D$39:$D$782,СВЦЭМ!$A$39:$A$782,$A149,СВЦЭМ!$B$39:$B$782,O$119)+'СЕТ СН'!$I$11+СВЦЭМ!$D$10+'СЕТ СН'!$I$5-'СЕТ СН'!$I$21</f>
        <v>4224.4074147000001</v>
      </c>
      <c r="P149" s="36">
        <f>SUMIFS(СВЦЭМ!$D$39:$D$782,СВЦЭМ!$A$39:$A$782,$A149,СВЦЭМ!$B$39:$B$782,P$119)+'СЕТ СН'!$I$11+СВЦЭМ!$D$10+'СЕТ СН'!$I$5-'СЕТ СН'!$I$21</f>
        <v>4270.0633342400006</v>
      </c>
      <c r="Q149" s="36">
        <f>SUMIFS(СВЦЭМ!$D$39:$D$782,СВЦЭМ!$A$39:$A$782,$A149,СВЦЭМ!$B$39:$B$782,Q$119)+'СЕТ СН'!$I$11+СВЦЭМ!$D$10+'СЕТ СН'!$I$5-'СЕТ СН'!$I$21</f>
        <v>4273.6911581499999</v>
      </c>
      <c r="R149" s="36">
        <f>SUMIFS(СВЦЭМ!$D$39:$D$782,СВЦЭМ!$A$39:$A$782,$A149,СВЦЭМ!$B$39:$B$782,R$119)+'СЕТ СН'!$I$11+СВЦЭМ!$D$10+'СЕТ СН'!$I$5-'СЕТ СН'!$I$21</f>
        <v>4266.8568062100003</v>
      </c>
      <c r="S149" s="36">
        <f>SUMIFS(СВЦЭМ!$D$39:$D$782,СВЦЭМ!$A$39:$A$782,$A149,СВЦЭМ!$B$39:$B$782,S$119)+'СЕТ СН'!$I$11+СВЦЭМ!$D$10+'СЕТ СН'!$I$5-'СЕТ СН'!$I$21</f>
        <v>4220.5378135400006</v>
      </c>
      <c r="T149" s="36">
        <f>SUMIFS(СВЦЭМ!$D$39:$D$782,СВЦЭМ!$A$39:$A$782,$A149,СВЦЭМ!$B$39:$B$782,T$119)+'СЕТ СН'!$I$11+СВЦЭМ!$D$10+'СЕТ СН'!$I$5-'СЕТ СН'!$I$21</f>
        <v>4234.1859649200005</v>
      </c>
      <c r="U149" s="36">
        <f>SUMIFS(СВЦЭМ!$D$39:$D$782,СВЦЭМ!$A$39:$A$782,$A149,СВЦЭМ!$B$39:$B$782,U$119)+'СЕТ СН'!$I$11+СВЦЭМ!$D$10+'СЕТ СН'!$I$5-'СЕТ СН'!$I$21</f>
        <v>4208.7558752700006</v>
      </c>
      <c r="V149" s="36">
        <f>SUMIFS(СВЦЭМ!$D$39:$D$782,СВЦЭМ!$A$39:$A$782,$A149,СВЦЭМ!$B$39:$B$782,V$119)+'СЕТ СН'!$I$11+СВЦЭМ!$D$10+'СЕТ СН'!$I$5-'СЕТ СН'!$I$21</f>
        <v>4201.3446296500006</v>
      </c>
      <c r="W149" s="36">
        <f>SUMIFS(СВЦЭМ!$D$39:$D$782,СВЦЭМ!$A$39:$A$782,$A149,СВЦЭМ!$B$39:$B$782,W$119)+'СЕТ СН'!$I$11+СВЦЭМ!$D$10+'СЕТ СН'!$I$5-'СЕТ СН'!$I$21</f>
        <v>4190.6297474000003</v>
      </c>
      <c r="X149" s="36">
        <f>SUMIFS(СВЦЭМ!$D$39:$D$782,СВЦЭМ!$A$39:$A$782,$A149,СВЦЭМ!$B$39:$B$782,X$119)+'СЕТ СН'!$I$11+СВЦЭМ!$D$10+'СЕТ СН'!$I$5-'СЕТ СН'!$I$21</f>
        <v>4214.0647743899999</v>
      </c>
      <c r="Y149" s="36">
        <f>SUMIFS(СВЦЭМ!$D$39:$D$782,СВЦЭМ!$A$39:$A$782,$A149,СВЦЭМ!$B$39:$B$782,Y$119)+'СЕТ СН'!$I$11+СВЦЭМ!$D$10+'СЕТ СН'!$I$5-'СЕТ СН'!$I$21</f>
        <v>4258.3457853300006</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01.09.2021</v>
      </c>
      <c r="B156" s="36">
        <f>SUMIFS(СВЦЭМ!$E$39:$E$782,СВЦЭМ!$A$39:$A$782,$A156,СВЦЭМ!$B$39:$B$782,B$155)+'СЕТ СН'!$F$12</f>
        <v>145.08636179999999</v>
      </c>
      <c r="C156" s="36">
        <f>SUMIFS(СВЦЭМ!$E$39:$E$782,СВЦЭМ!$A$39:$A$782,$A156,СВЦЭМ!$B$39:$B$782,C$155)+'СЕТ СН'!$F$12</f>
        <v>163.98436444000001</v>
      </c>
      <c r="D156" s="36">
        <f>SUMIFS(СВЦЭМ!$E$39:$E$782,СВЦЭМ!$A$39:$A$782,$A156,СВЦЭМ!$B$39:$B$782,D$155)+'СЕТ СН'!$F$12</f>
        <v>179.11567739</v>
      </c>
      <c r="E156" s="36">
        <f>SUMIFS(СВЦЭМ!$E$39:$E$782,СВЦЭМ!$A$39:$A$782,$A156,СВЦЭМ!$B$39:$B$782,E$155)+'СЕТ СН'!$F$12</f>
        <v>185.07146426</v>
      </c>
      <c r="F156" s="36">
        <f>SUMIFS(СВЦЭМ!$E$39:$E$782,СВЦЭМ!$A$39:$A$782,$A156,СВЦЭМ!$B$39:$B$782,F$155)+'СЕТ СН'!$F$12</f>
        <v>184.73051258999999</v>
      </c>
      <c r="G156" s="36">
        <f>SUMIFS(СВЦЭМ!$E$39:$E$782,СВЦЭМ!$A$39:$A$782,$A156,СВЦЭМ!$B$39:$B$782,G$155)+'СЕТ СН'!$F$12</f>
        <v>178.90801421</v>
      </c>
      <c r="H156" s="36">
        <f>SUMIFS(СВЦЭМ!$E$39:$E$782,СВЦЭМ!$A$39:$A$782,$A156,СВЦЭМ!$B$39:$B$782,H$155)+'СЕТ СН'!$F$12</f>
        <v>168.53119036000001</v>
      </c>
      <c r="I156" s="36">
        <f>SUMIFS(СВЦЭМ!$E$39:$E$782,СВЦЭМ!$A$39:$A$782,$A156,СВЦЭМ!$B$39:$B$782,I$155)+'СЕТ СН'!$F$12</f>
        <v>154.06835329</v>
      </c>
      <c r="J156" s="36">
        <f>SUMIFS(СВЦЭМ!$E$39:$E$782,СВЦЭМ!$A$39:$A$782,$A156,СВЦЭМ!$B$39:$B$782,J$155)+'СЕТ СН'!$F$12</f>
        <v>143.67829276000001</v>
      </c>
      <c r="K156" s="36">
        <f>SUMIFS(СВЦЭМ!$E$39:$E$782,СВЦЭМ!$A$39:$A$782,$A156,СВЦЭМ!$B$39:$B$782,K$155)+'СЕТ СН'!$F$12</f>
        <v>136.33773131000001</v>
      </c>
      <c r="L156" s="36">
        <f>SUMIFS(СВЦЭМ!$E$39:$E$782,СВЦЭМ!$A$39:$A$782,$A156,СВЦЭМ!$B$39:$B$782,L$155)+'СЕТ СН'!$F$12</f>
        <v>133.49488864</v>
      </c>
      <c r="M156" s="36">
        <f>SUMIFS(СВЦЭМ!$E$39:$E$782,СВЦЭМ!$A$39:$A$782,$A156,СВЦЭМ!$B$39:$B$782,M$155)+'СЕТ СН'!$F$12</f>
        <v>133.62643722999999</v>
      </c>
      <c r="N156" s="36">
        <f>SUMIFS(СВЦЭМ!$E$39:$E$782,СВЦЭМ!$A$39:$A$782,$A156,СВЦЭМ!$B$39:$B$782,N$155)+'СЕТ СН'!$F$12</f>
        <v>137.94761785</v>
      </c>
      <c r="O156" s="36">
        <f>SUMIFS(СВЦЭМ!$E$39:$E$782,СВЦЭМ!$A$39:$A$782,$A156,СВЦЭМ!$B$39:$B$782,O$155)+'СЕТ СН'!$F$12</f>
        <v>145.39512421000001</v>
      </c>
      <c r="P156" s="36">
        <f>SUMIFS(СВЦЭМ!$E$39:$E$782,СВЦЭМ!$A$39:$A$782,$A156,СВЦЭМ!$B$39:$B$782,P$155)+'СЕТ СН'!$F$12</f>
        <v>151.88623989000001</v>
      </c>
      <c r="Q156" s="36">
        <f>SUMIFS(СВЦЭМ!$E$39:$E$782,СВЦЭМ!$A$39:$A$782,$A156,СВЦЭМ!$B$39:$B$782,Q$155)+'СЕТ СН'!$F$12</f>
        <v>152.27621138999999</v>
      </c>
      <c r="R156" s="36">
        <f>SUMIFS(СВЦЭМ!$E$39:$E$782,СВЦЭМ!$A$39:$A$782,$A156,СВЦЭМ!$B$39:$B$782,R$155)+'СЕТ СН'!$F$12</f>
        <v>151.22377082</v>
      </c>
      <c r="S156" s="36">
        <f>SUMIFS(СВЦЭМ!$E$39:$E$782,СВЦЭМ!$A$39:$A$782,$A156,СВЦЭМ!$B$39:$B$782,S$155)+'СЕТ СН'!$F$12</f>
        <v>145.28027334999999</v>
      </c>
      <c r="T156" s="36">
        <f>SUMIFS(СВЦЭМ!$E$39:$E$782,СВЦЭМ!$A$39:$A$782,$A156,СВЦЭМ!$B$39:$B$782,T$155)+'СЕТ СН'!$F$12</f>
        <v>137.91118881</v>
      </c>
      <c r="U156" s="36">
        <f>SUMIFS(СВЦЭМ!$E$39:$E$782,СВЦЭМ!$A$39:$A$782,$A156,СВЦЭМ!$B$39:$B$782,U$155)+'СЕТ СН'!$F$12</f>
        <v>131.51766681000001</v>
      </c>
      <c r="V156" s="36">
        <f>SUMIFS(СВЦЭМ!$E$39:$E$782,СВЦЭМ!$A$39:$A$782,$A156,СВЦЭМ!$B$39:$B$782,V$155)+'СЕТ СН'!$F$12</f>
        <v>132.43990903</v>
      </c>
      <c r="W156" s="36">
        <f>SUMIFS(СВЦЭМ!$E$39:$E$782,СВЦЭМ!$A$39:$A$782,$A156,СВЦЭМ!$B$39:$B$782,W$155)+'СЕТ СН'!$F$12</f>
        <v>132.08806669000001</v>
      </c>
      <c r="X156" s="36">
        <f>SUMIFS(СВЦЭМ!$E$39:$E$782,СВЦЭМ!$A$39:$A$782,$A156,СВЦЭМ!$B$39:$B$782,X$155)+'СЕТ СН'!$F$12</f>
        <v>131.76684409000001</v>
      </c>
      <c r="Y156" s="36">
        <f>SUMIFS(СВЦЭМ!$E$39:$E$782,СВЦЭМ!$A$39:$A$782,$A156,СВЦЭМ!$B$39:$B$782,Y$155)+'СЕТ СН'!$F$12</f>
        <v>144.80821599999999</v>
      </c>
      <c r="AA156" s="45"/>
    </row>
    <row r="157" spans="1:27" ht="15.75" x14ac:dyDescent="0.2">
      <c r="A157" s="35">
        <f>A156+1</f>
        <v>44441</v>
      </c>
      <c r="B157" s="36">
        <f>SUMIFS(СВЦЭМ!$E$39:$E$782,СВЦЭМ!$A$39:$A$782,$A157,СВЦЭМ!$B$39:$B$782,B$155)+'СЕТ СН'!$F$12</f>
        <v>162.60008558999999</v>
      </c>
      <c r="C157" s="36">
        <f>SUMIFS(СВЦЭМ!$E$39:$E$782,СВЦЭМ!$A$39:$A$782,$A157,СВЦЭМ!$B$39:$B$782,C$155)+'СЕТ СН'!$F$12</f>
        <v>176.77175897999999</v>
      </c>
      <c r="D157" s="36">
        <f>SUMIFS(СВЦЭМ!$E$39:$E$782,СВЦЭМ!$A$39:$A$782,$A157,СВЦЭМ!$B$39:$B$782,D$155)+'СЕТ СН'!$F$12</f>
        <v>191.69759916999999</v>
      </c>
      <c r="E157" s="36">
        <f>SUMIFS(СВЦЭМ!$E$39:$E$782,СВЦЭМ!$A$39:$A$782,$A157,СВЦЭМ!$B$39:$B$782,E$155)+'СЕТ СН'!$F$12</f>
        <v>195.18385365</v>
      </c>
      <c r="F157" s="36">
        <f>SUMIFS(СВЦЭМ!$E$39:$E$782,СВЦЭМ!$A$39:$A$782,$A157,СВЦЭМ!$B$39:$B$782,F$155)+'СЕТ СН'!$F$12</f>
        <v>191.96931226999999</v>
      </c>
      <c r="G157" s="36">
        <f>SUMIFS(СВЦЭМ!$E$39:$E$782,СВЦЭМ!$A$39:$A$782,$A157,СВЦЭМ!$B$39:$B$782,G$155)+'СЕТ СН'!$F$12</f>
        <v>188.06820981999999</v>
      </c>
      <c r="H157" s="36">
        <f>SUMIFS(СВЦЭМ!$E$39:$E$782,СВЦЭМ!$A$39:$A$782,$A157,СВЦЭМ!$B$39:$B$782,H$155)+'СЕТ СН'!$F$12</f>
        <v>178.47839250999999</v>
      </c>
      <c r="I157" s="36">
        <f>SUMIFS(СВЦЭМ!$E$39:$E$782,СВЦЭМ!$A$39:$A$782,$A157,СВЦЭМ!$B$39:$B$782,I$155)+'СЕТ СН'!$F$12</f>
        <v>163.31123216</v>
      </c>
      <c r="J157" s="36">
        <f>SUMIFS(СВЦЭМ!$E$39:$E$782,СВЦЭМ!$A$39:$A$782,$A157,СВЦЭМ!$B$39:$B$782,J$155)+'СЕТ СН'!$F$12</f>
        <v>146.00878345000001</v>
      </c>
      <c r="K157" s="36">
        <f>SUMIFS(СВЦЭМ!$E$39:$E$782,СВЦЭМ!$A$39:$A$782,$A157,СВЦЭМ!$B$39:$B$782,K$155)+'СЕТ СН'!$F$12</f>
        <v>141.78752817</v>
      </c>
      <c r="L157" s="36">
        <f>SUMIFS(СВЦЭМ!$E$39:$E$782,СВЦЭМ!$A$39:$A$782,$A157,СВЦЭМ!$B$39:$B$782,L$155)+'СЕТ СН'!$F$12</f>
        <v>140.53948319</v>
      </c>
      <c r="M157" s="36">
        <f>SUMIFS(СВЦЭМ!$E$39:$E$782,СВЦЭМ!$A$39:$A$782,$A157,СВЦЭМ!$B$39:$B$782,M$155)+'СЕТ СН'!$F$12</f>
        <v>143.34452229999999</v>
      </c>
      <c r="N157" s="36">
        <f>SUMIFS(СВЦЭМ!$E$39:$E$782,СВЦЭМ!$A$39:$A$782,$A157,СВЦЭМ!$B$39:$B$782,N$155)+'СЕТ СН'!$F$12</f>
        <v>143.80470209999999</v>
      </c>
      <c r="O157" s="36">
        <f>SUMIFS(СВЦЭМ!$E$39:$E$782,СВЦЭМ!$A$39:$A$782,$A157,СВЦЭМ!$B$39:$B$782,O$155)+'СЕТ СН'!$F$12</f>
        <v>151.28799863</v>
      </c>
      <c r="P157" s="36">
        <f>SUMIFS(СВЦЭМ!$E$39:$E$782,СВЦЭМ!$A$39:$A$782,$A157,СВЦЭМ!$B$39:$B$782,P$155)+'СЕТ СН'!$F$12</f>
        <v>157.07853191000001</v>
      </c>
      <c r="Q157" s="36">
        <f>SUMIFS(СВЦЭМ!$E$39:$E$782,СВЦЭМ!$A$39:$A$782,$A157,СВЦЭМ!$B$39:$B$782,Q$155)+'СЕТ СН'!$F$12</f>
        <v>157.09196249999999</v>
      </c>
      <c r="R157" s="36">
        <f>SUMIFS(СВЦЭМ!$E$39:$E$782,СВЦЭМ!$A$39:$A$782,$A157,СВЦЭМ!$B$39:$B$782,R$155)+'СЕТ СН'!$F$12</f>
        <v>156.81027632000001</v>
      </c>
      <c r="S157" s="36">
        <f>SUMIFS(СВЦЭМ!$E$39:$E$782,СВЦЭМ!$A$39:$A$782,$A157,СВЦЭМ!$B$39:$B$782,S$155)+'СЕТ СН'!$F$12</f>
        <v>152.85768261999999</v>
      </c>
      <c r="T157" s="36">
        <f>SUMIFS(СВЦЭМ!$E$39:$E$782,СВЦЭМ!$A$39:$A$782,$A157,СВЦЭМ!$B$39:$B$782,T$155)+'СЕТ СН'!$F$12</f>
        <v>151.81951927</v>
      </c>
      <c r="U157" s="36">
        <f>SUMIFS(СВЦЭМ!$E$39:$E$782,СВЦЭМ!$A$39:$A$782,$A157,СВЦЭМ!$B$39:$B$782,U$155)+'СЕТ СН'!$F$12</f>
        <v>147.75702278</v>
      </c>
      <c r="V157" s="36">
        <f>SUMIFS(СВЦЭМ!$E$39:$E$782,СВЦЭМ!$A$39:$A$782,$A157,СВЦЭМ!$B$39:$B$782,V$155)+'СЕТ СН'!$F$12</f>
        <v>150.97577951</v>
      </c>
      <c r="W157" s="36">
        <f>SUMIFS(СВЦЭМ!$E$39:$E$782,СВЦЭМ!$A$39:$A$782,$A157,СВЦЭМ!$B$39:$B$782,W$155)+'СЕТ СН'!$F$12</f>
        <v>150.15897218999999</v>
      </c>
      <c r="X157" s="36">
        <f>SUMIFS(СВЦЭМ!$E$39:$E$782,СВЦЭМ!$A$39:$A$782,$A157,СВЦЭМ!$B$39:$B$782,X$155)+'СЕТ СН'!$F$12</f>
        <v>145.75781212000001</v>
      </c>
      <c r="Y157" s="36">
        <f>SUMIFS(СВЦЭМ!$E$39:$E$782,СВЦЭМ!$A$39:$A$782,$A157,СВЦЭМ!$B$39:$B$782,Y$155)+'СЕТ СН'!$F$12</f>
        <v>148.40217584000001</v>
      </c>
    </row>
    <row r="158" spans="1:27" ht="15.75" x14ac:dyDescent="0.2">
      <c r="A158" s="35">
        <f t="shared" ref="A158:A185" si="4">A157+1</f>
        <v>44442</v>
      </c>
      <c r="B158" s="36">
        <f>SUMIFS(СВЦЭМ!$E$39:$E$782,СВЦЭМ!$A$39:$A$782,$A158,СВЦЭМ!$B$39:$B$782,B$155)+'СЕТ СН'!$F$12</f>
        <v>164.49440361000001</v>
      </c>
      <c r="C158" s="36">
        <f>SUMIFS(СВЦЭМ!$E$39:$E$782,СВЦЭМ!$A$39:$A$782,$A158,СВЦЭМ!$B$39:$B$782,C$155)+'СЕТ СН'!$F$12</f>
        <v>178.45124253</v>
      </c>
      <c r="D158" s="36">
        <f>SUMIFS(СВЦЭМ!$E$39:$E$782,СВЦЭМ!$A$39:$A$782,$A158,СВЦЭМ!$B$39:$B$782,D$155)+'СЕТ СН'!$F$12</f>
        <v>190.56752610000001</v>
      </c>
      <c r="E158" s="36">
        <f>SUMIFS(СВЦЭМ!$E$39:$E$782,СВЦЭМ!$A$39:$A$782,$A158,СВЦЭМ!$B$39:$B$782,E$155)+'СЕТ СН'!$F$12</f>
        <v>194.87410509</v>
      </c>
      <c r="F158" s="36">
        <f>SUMIFS(СВЦЭМ!$E$39:$E$782,СВЦЭМ!$A$39:$A$782,$A158,СВЦЭМ!$B$39:$B$782,F$155)+'СЕТ СН'!$F$12</f>
        <v>193.39265447</v>
      </c>
      <c r="G158" s="36">
        <f>SUMIFS(СВЦЭМ!$E$39:$E$782,СВЦЭМ!$A$39:$A$782,$A158,СВЦЭМ!$B$39:$B$782,G$155)+'СЕТ СН'!$F$12</f>
        <v>187.09294747999999</v>
      </c>
      <c r="H158" s="36">
        <f>SUMIFS(СВЦЭМ!$E$39:$E$782,СВЦЭМ!$A$39:$A$782,$A158,СВЦЭМ!$B$39:$B$782,H$155)+'СЕТ СН'!$F$12</f>
        <v>174.82815076</v>
      </c>
      <c r="I158" s="36">
        <f>SUMIFS(СВЦЭМ!$E$39:$E$782,СВЦЭМ!$A$39:$A$782,$A158,СВЦЭМ!$B$39:$B$782,I$155)+'СЕТ СН'!$F$12</f>
        <v>159.00432090000001</v>
      </c>
      <c r="J158" s="36">
        <f>SUMIFS(СВЦЭМ!$E$39:$E$782,СВЦЭМ!$A$39:$A$782,$A158,СВЦЭМ!$B$39:$B$782,J$155)+'СЕТ СН'!$F$12</f>
        <v>146.68764920999999</v>
      </c>
      <c r="K158" s="36">
        <f>SUMIFS(СВЦЭМ!$E$39:$E$782,СВЦЭМ!$A$39:$A$782,$A158,СВЦЭМ!$B$39:$B$782,K$155)+'СЕТ СН'!$F$12</f>
        <v>142.37064960000001</v>
      </c>
      <c r="L158" s="36">
        <f>SUMIFS(СВЦЭМ!$E$39:$E$782,СВЦЭМ!$A$39:$A$782,$A158,СВЦЭМ!$B$39:$B$782,L$155)+'СЕТ СН'!$F$12</f>
        <v>141.67805698999999</v>
      </c>
      <c r="M158" s="36">
        <f>SUMIFS(СВЦЭМ!$E$39:$E$782,СВЦЭМ!$A$39:$A$782,$A158,СВЦЭМ!$B$39:$B$782,M$155)+'СЕТ СН'!$F$12</f>
        <v>140.52375928999999</v>
      </c>
      <c r="N158" s="36">
        <f>SUMIFS(СВЦЭМ!$E$39:$E$782,СВЦЭМ!$A$39:$A$782,$A158,СВЦЭМ!$B$39:$B$782,N$155)+'СЕТ СН'!$F$12</f>
        <v>141.92995923000001</v>
      </c>
      <c r="O158" s="36">
        <f>SUMIFS(СВЦЭМ!$E$39:$E$782,СВЦЭМ!$A$39:$A$782,$A158,СВЦЭМ!$B$39:$B$782,O$155)+'СЕТ СН'!$F$12</f>
        <v>145.68252919</v>
      </c>
      <c r="P158" s="36">
        <f>SUMIFS(СВЦЭМ!$E$39:$E$782,СВЦЭМ!$A$39:$A$782,$A158,СВЦЭМ!$B$39:$B$782,P$155)+'СЕТ СН'!$F$12</f>
        <v>152.44085670999999</v>
      </c>
      <c r="Q158" s="36">
        <f>SUMIFS(СВЦЭМ!$E$39:$E$782,СВЦЭМ!$A$39:$A$782,$A158,СВЦЭМ!$B$39:$B$782,Q$155)+'СЕТ СН'!$F$12</f>
        <v>154.84468082000001</v>
      </c>
      <c r="R158" s="36">
        <f>SUMIFS(СВЦЭМ!$E$39:$E$782,СВЦЭМ!$A$39:$A$782,$A158,СВЦЭМ!$B$39:$B$782,R$155)+'СЕТ СН'!$F$12</f>
        <v>154.31539487000001</v>
      </c>
      <c r="S158" s="36">
        <f>SUMIFS(СВЦЭМ!$E$39:$E$782,СВЦЭМ!$A$39:$A$782,$A158,СВЦЭМ!$B$39:$B$782,S$155)+'СЕТ СН'!$F$12</f>
        <v>150.82166674999999</v>
      </c>
      <c r="T158" s="36">
        <f>SUMIFS(СВЦЭМ!$E$39:$E$782,СВЦЭМ!$A$39:$A$782,$A158,СВЦЭМ!$B$39:$B$782,T$155)+'СЕТ СН'!$F$12</f>
        <v>144.53496140999999</v>
      </c>
      <c r="U158" s="36">
        <f>SUMIFS(СВЦЭМ!$E$39:$E$782,СВЦЭМ!$A$39:$A$782,$A158,СВЦЭМ!$B$39:$B$782,U$155)+'СЕТ СН'!$F$12</f>
        <v>143.86235761</v>
      </c>
      <c r="V158" s="36">
        <f>SUMIFS(СВЦЭМ!$E$39:$E$782,СВЦЭМ!$A$39:$A$782,$A158,СВЦЭМ!$B$39:$B$782,V$155)+'СЕТ СН'!$F$12</f>
        <v>147.41992486999999</v>
      </c>
      <c r="W158" s="36">
        <f>SUMIFS(СВЦЭМ!$E$39:$E$782,СВЦЭМ!$A$39:$A$782,$A158,СВЦЭМ!$B$39:$B$782,W$155)+'СЕТ СН'!$F$12</f>
        <v>147.20241819</v>
      </c>
      <c r="X158" s="36">
        <f>SUMIFS(СВЦЭМ!$E$39:$E$782,СВЦЭМ!$A$39:$A$782,$A158,СВЦЭМ!$B$39:$B$782,X$155)+'СЕТ СН'!$F$12</f>
        <v>140.12903266999999</v>
      </c>
      <c r="Y158" s="36">
        <f>SUMIFS(СВЦЭМ!$E$39:$E$782,СВЦЭМ!$A$39:$A$782,$A158,СВЦЭМ!$B$39:$B$782,Y$155)+'СЕТ СН'!$F$12</f>
        <v>145.40167378000001</v>
      </c>
    </row>
    <row r="159" spans="1:27" ht="15.75" x14ac:dyDescent="0.2">
      <c r="A159" s="35">
        <f t="shared" si="4"/>
        <v>44443</v>
      </c>
      <c r="B159" s="36">
        <f>SUMIFS(СВЦЭМ!$E$39:$E$782,СВЦЭМ!$A$39:$A$782,$A159,СВЦЭМ!$B$39:$B$782,B$155)+'СЕТ СН'!$F$12</f>
        <v>158.30147871</v>
      </c>
      <c r="C159" s="36">
        <f>SUMIFS(СВЦЭМ!$E$39:$E$782,СВЦЭМ!$A$39:$A$782,$A159,СВЦЭМ!$B$39:$B$782,C$155)+'СЕТ СН'!$F$12</f>
        <v>174.05236450000001</v>
      </c>
      <c r="D159" s="36">
        <f>SUMIFS(СВЦЭМ!$E$39:$E$782,СВЦЭМ!$A$39:$A$782,$A159,СВЦЭМ!$B$39:$B$782,D$155)+'СЕТ СН'!$F$12</f>
        <v>185.28904890000001</v>
      </c>
      <c r="E159" s="36">
        <f>SUMIFS(СВЦЭМ!$E$39:$E$782,СВЦЭМ!$A$39:$A$782,$A159,СВЦЭМ!$B$39:$B$782,E$155)+'СЕТ СН'!$F$12</f>
        <v>189.09222713</v>
      </c>
      <c r="F159" s="36">
        <f>SUMIFS(СВЦЭМ!$E$39:$E$782,СВЦЭМ!$A$39:$A$782,$A159,СВЦЭМ!$B$39:$B$782,F$155)+'СЕТ СН'!$F$12</f>
        <v>189.05824247999999</v>
      </c>
      <c r="G159" s="36">
        <f>SUMIFS(СВЦЭМ!$E$39:$E$782,СВЦЭМ!$A$39:$A$782,$A159,СВЦЭМ!$B$39:$B$782,G$155)+'СЕТ СН'!$F$12</f>
        <v>185.48052468</v>
      </c>
      <c r="H159" s="36">
        <f>SUMIFS(СВЦЭМ!$E$39:$E$782,СВЦЭМ!$A$39:$A$782,$A159,СВЦЭМ!$B$39:$B$782,H$155)+'СЕТ СН'!$F$12</f>
        <v>175.69719183000001</v>
      </c>
      <c r="I159" s="36">
        <f>SUMIFS(СВЦЭМ!$E$39:$E$782,СВЦЭМ!$A$39:$A$782,$A159,СВЦЭМ!$B$39:$B$782,I$155)+'СЕТ СН'!$F$12</f>
        <v>159.37069063999999</v>
      </c>
      <c r="J159" s="36">
        <f>SUMIFS(СВЦЭМ!$E$39:$E$782,СВЦЭМ!$A$39:$A$782,$A159,СВЦЭМ!$B$39:$B$782,J$155)+'СЕТ СН'!$F$12</f>
        <v>143.47035916999999</v>
      </c>
      <c r="K159" s="36">
        <f>SUMIFS(СВЦЭМ!$E$39:$E$782,СВЦЭМ!$A$39:$A$782,$A159,СВЦЭМ!$B$39:$B$782,K$155)+'СЕТ СН'!$F$12</f>
        <v>138.99402140999999</v>
      </c>
      <c r="L159" s="36">
        <f>SUMIFS(СВЦЭМ!$E$39:$E$782,СВЦЭМ!$A$39:$A$782,$A159,СВЦЭМ!$B$39:$B$782,L$155)+'СЕТ СН'!$F$12</f>
        <v>140.94562862000001</v>
      </c>
      <c r="M159" s="36">
        <f>SUMIFS(СВЦЭМ!$E$39:$E$782,СВЦЭМ!$A$39:$A$782,$A159,СВЦЭМ!$B$39:$B$782,M$155)+'СЕТ СН'!$F$12</f>
        <v>140.53573270000001</v>
      </c>
      <c r="N159" s="36">
        <f>SUMIFS(СВЦЭМ!$E$39:$E$782,СВЦЭМ!$A$39:$A$782,$A159,СВЦЭМ!$B$39:$B$782,N$155)+'СЕТ СН'!$F$12</f>
        <v>140.79616098</v>
      </c>
      <c r="O159" s="36">
        <f>SUMIFS(СВЦЭМ!$E$39:$E$782,СВЦЭМ!$A$39:$A$782,$A159,СВЦЭМ!$B$39:$B$782,O$155)+'СЕТ СН'!$F$12</f>
        <v>145.32061684999999</v>
      </c>
      <c r="P159" s="36">
        <f>SUMIFS(СВЦЭМ!$E$39:$E$782,СВЦЭМ!$A$39:$A$782,$A159,СВЦЭМ!$B$39:$B$782,P$155)+'СЕТ СН'!$F$12</f>
        <v>151.32174577999999</v>
      </c>
      <c r="Q159" s="36">
        <f>SUMIFS(СВЦЭМ!$E$39:$E$782,СВЦЭМ!$A$39:$A$782,$A159,СВЦЭМ!$B$39:$B$782,Q$155)+'СЕТ СН'!$F$12</f>
        <v>155.56209791000001</v>
      </c>
      <c r="R159" s="36">
        <f>SUMIFS(СВЦЭМ!$E$39:$E$782,СВЦЭМ!$A$39:$A$782,$A159,СВЦЭМ!$B$39:$B$782,R$155)+'СЕТ СН'!$F$12</f>
        <v>154.42939576000001</v>
      </c>
      <c r="S159" s="36">
        <f>SUMIFS(СВЦЭМ!$E$39:$E$782,СВЦЭМ!$A$39:$A$782,$A159,СВЦЭМ!$B$39:$B$782,S$155)+'СЕТ СН'!$F$12</f>
        <v>147.49644860999999</v>
      </c>
      <c r="T159" s="36">
        <f>SUMIFS(СВЦЭМ!$E$39:$E$782,СВЦЭМ!$A$39:$A$782,$A159,СВЦЭМ!$B$39:$B$782,T$155)+'СЕТ СН'!$F$12</f>
        <v>142.17472717999999</v>
      </c>
      <c r="U159" s="36">
        <f>SUMIFS(СВЦЭМ!$E$39:$E$782,СВЦЭМ!$A$39:$A$782,$A159,СВЦЭМ!$B$39:$B$782,U$155)+'СЕТ СН'!$F$12</f>
        <v>137.16130099</v>
      </c>
      <c r="V159" s="36">
        <f>SUMIFS(СВЦЭМ!$E$39:$E$782,СВЦЭМ!$A$39:$A$782,$A159,СВЦЭМ!$B$39:$B$782,V$155)+'СЕТ СН'!$F$12</f>
        <v>133.02907210999999</v>
      </c>
      <c r="W159" s="36">
        <f>SUMIFS(СВЦЭМ!$E$39:$E$782,СВЦЭМ!$A$39:$A$782,$A159,СВЦЭМ!$B$39:$B$782,W$155)+'СЕТ СН'!$F$12</f>
        <v>134.59367180999999</v>
      </c>
      <c r="X159" s="36">
        <f>SUMIFS(СВЦЭМ!$E$39:$E$782,СВЦЭМ!$A$39:$A$782,$A159,СВЦЭМ!$B$39:$B$782,X$155)+'СЕТ СН'!$F$12</f>
        <v>137.92432323</v>
      </c>
      <c r="Y159" s="36">
        <f>SUMIFS(СВЦЭМ!$E$39:$E$782,СВЦЭМ!$A$39:$A$782,$A159,СВЦЭМ!$B$39:$B$782,Y$155)+'СЕТ СН'!$F$12</f>
        <v>142.22725263999999</v>
      </c>
    </row>
    <row r="160" spans="1:27" ht="15.75" x14ac:dyDescent="0.2">
      <c r="A160" s="35">
        <f t="shared" si="4"/>
        <v>44444</v>
      </c>
      <c r="B160" s="36">
        <f>SUMIFS(СВЦЭМ!$E$39:$E$782,СВЦЭМ!$A$39:$A$782,$A160,СВЦЭМ!$B$39:$B$782,B$155)+'СЕТ СН'!$F$12</f>
        <v>146.56279799000001</v>
      </c>
      <c r="C160" s="36">
        <f>SUMIFS(СВЦЭМ!$E$39:$E$782,СВЦЭМ!$A$39:$A$782,$A160,СВЦЭМ!$B$39:$B$782,C$155)+'СЕТ СН'!$F$12</f>
        <v>161.85790840999999</v>
      </c>
      <c r="D160" s="36">
        <f>SUMIFS(СВЦЭМ!$E$39:$E$782,СВЦЭМ!$A$39:$A$782,$A160,СВЦЭМ!$B$39:$B$782,D$155)+'СЕТ СН'!$F$12</f>
        <v>175.98416481999999</v>
      </c>
      <c r="E160" s="36">
        <f>SUMIFS(СВЦЭМ!$E$39:$E$782,СВЦЭМ!$A$39:$A$782,$A160,СВЦЭМ!$B$39:$B$782,E$155)+'СЕТ СН'!$F$12</f>
        <v>181.56328002999999</v>
      </c>
      <c r="F160" s="36">
        <f>SUMIFS(СВЦЭМ!$E$39:$E$782,СВЦЭМ!$A$39:$A$782,$A160,СВЦЭМ!$B$39:$B$782,F$155)+'СЕТ СН'!$F$12</f>
        <v>186.02003300999999</v>
      </c>
      <c r="G160" s="36">
        <f>SUMIFS(СВЦЭМ!$E$39:$E$782,СВЦЭМ!$A$39:$A$782,$A160,СВЦЭМ!$B$39:$B$782,G$155)+'СЕТ СН'!$F$12</f>
        <v>187.63377215</v>
      </c>
      <c r="H160" s="36">
        <f>SUMIFS(СВЦЭМ!$E$39:$E$782,СВЦЭМ!$A$39:$A$782,$A160,СВЦЭМ!$B$39:$B$782,H$155)+'СЕТ СН'!$F$12</f>
        <v>183.44224161</v>
      </c>
      <c r="I160" s="36">
        <f>SUMIFS(СВЦЭМ!$E$39:$E$782,СВЦЭМ!$A$39:$A$782,$A160,СВЦЭМ!$B$39:$B$782,I$155)+'СЕТ СН'!$F$12</f>
        <v>170.18532432000001</v>
      </c>
      <c r="J160" s="36">
        <f>SUMIFS(СВЦЭМ!$E$39:$E$782,СВЦЭМ!$A$39:$A$782,$A160,СВЦЭМ!$B$39:$B$782,J$155)+'СЕТ СН'!$F$12</f>
        <v>153.73368350000001</v>
      </c>
      <c r="K160" s="36">
        <f>SUMIFS(СВЦЭМ!$E$39:$E$782,СВЦЭМ!$A$39:$A$782,$A160,СВЦЭМ!$B$39:$B$782,K$155)+'СЕТ СН'!$F$12</f>
        <v>141.15051356999999</v>
      </c>
      <c r="L160" s="36">
        <f>SUMIFS(СВЦЭМ!$E$39:$E$782,СВЦЭМ!$A$39:$A$782,$A160,СВЦЭМ!$B$39:$B$782,L$155)+'СЕТ СН'!$F$12</f>
        <v>141.28668687999999</v>
      </c>
      <c r="M160" s="36">
        <f>SUMIFS(СВЦЭМ!$E$39:$E$782,СВЦЭМ!$A$39:$A$782,$A160,СВЦЭМ!$B$39:$B$782,M$155)+'СЕТ СН'!$F$12</f>
        <v>141.15039983</v>
      </c>
      <c r="N160" s="36">
        <f>SUMIFS(СВЦЭМ!$E$39:$E$782,СВЦЭМ!$A$39:$A$782,$A160,СВЦЭМ!$B$39:$B$782,N$155)+'СЕТ СН'!$F$12</f>
        <v>141.36120629000001</v>
      </c>
      <c r="O160" s="36">
        <f>SUMIFS(СВЦЭМ!$E$39:$E$782,СВЦЭМ!$A$39:$A$782,$A160,СВЦЭМ!$B$39:$B$782,O$155)+'СЕТ СН'!$F$12</f>
        <v>146.42421974999999</v>
      </c>
      <c r="P160" s="36">
        <f>SUMIFS(СВЦЭМ!$E$39:$E$782,СВЦЭМ!$A$39:$A$782,$A160,СВЦЭМ!$B$39:$B$782,P$155)+'СЕТ СН'!$F$12</f>
        <v>152.75726431000001</v>
      </c>
      <c r="Q160" s="36">
        <f>SUMIFS(СВЦЭМ!$E$39:$E$782,СВЦЭМ!$A$39:$A$782,$A160,СВЦЭМ!$B$39:$B$782,Q$155)+'СЕТ СН'!$F$12</f>
        <v>154.32868733000001</v>
      </c>
      <c r="R160" s="36">
        <f>SUMIFS(СВЦЭМ!$E$39:$E$782,СВЦЭМ!$A$39:$A$782,$A160,СВЦЭМ!$B$39:$B$782,R$155)+'СЕТ СН'!$F$12</f>
        <v>152.95129231999999</v>
      </c>
      <c r="S160" s="36">
        <f>SUMIFS(СВЦЭМ!$E$39:$E$782,СВЦЭМ!$A$39:$A$782,$A160,СВЦЭМ!$B$39:$B$782,S$155)+'СЕТ СН'!$F$12</f>
        <v>144.01892620000001</v>
      </c>
      <c r="T160" s="36">
        <f>SUMIFS(СВЦЭМ!$E$39:$E$782,СВЦЭМ!$A$39:$A$782,$A160,СВЦЭМ!$B$39:$B$782,T$155)+'СЕТ СН'!$F$12</f>
        <v>138.68101060999999</v>
      </c>
      <c r="U160" s="36">
        <f>SUMIFS(СВЦЭМ!$E$39:$E$782,СВЦЭМ!$A$39:$A$782,$A160,СВЦЭМ!$B$39:$B$782,U$155)+'СЕТ СН'!$F$12</f>
        <v>133.11140940999999</v>
      </c>
      <c r="V160" s="36">
        <f>SUMIFS(СВЦЭМ!$E$39:$E$782,СВЦЭМ!$A$39:$A$782,$A160,СВЦЭМ!$B$39:$B$782,V$155)+'СЕТ СН'!$F$12</f>
        <v>132.92298005000001</v>
      </c>
      <c r="W160" s="36">
        <f>SUMIFS(СВЦЭМ!$E$39:$E$782,СВЦЭМ!$A$39:$A$782,$A160,СВЦЭМ!$B$39:$B$782,W$155)+'СЕТ СН'!$F$12</f>
        <v>137.41954106</v>
      </c>
      <c r="X160" s="36">
        <f>SUMIFS(СВЦЭМ!$E$39:$E$782,СВЦЭМ!$A$39:$A$782,$A160,СВЦЭМ!$B$39:$B$782,X$155)+'СЕТ СН'!$F$12</f>
        <v>145.74639970000001</v>
      </c>
      <c r="Y160" s="36">
        <f>SUMIFS(СВЦЭМ!$E$39:$E$782,СВЦЭМ!$A$39:$A$782,$A160,СВЦЭМ!$B$39:$B$782,Y$155)+'СЕТ СН'!$F$12</f>
        <v>157.18078310999999</v>
      </c>
    </row>
    <row r="161" spans="1:25" ht="15.75" x14ac:dyDescent="0.2">
      <c r="A161" s="35">
        <f t="shared" si="4"/>
        <v>44445</v>
      </c>
      <c r="B161" s="36">
        <f>SUMIFS(СВЦЭМ!$E$39:$E$782,СВЦЭМ!$A$39:$A$782,$A161,СВЦЭМ!$B$39:$B$782,B$155)+'СЕТ СН'!$F$12</f>
        <v>159.99968641000001</v>
      </c>
      <c r="C161" s="36">
        <f>SUMIFS(СВЦЭМ!$E$39:$E$782,СВЦЭМ!$A$39:$A$782,$A161,СВЦЭМ!$B$39:$B$782,C$155)+'СЕТ СН'!$F$12</f>
        <v>175.2364196</v>
      </c>
      <c r="D161" s="36">
        <f>SUMIFS(СВЦЭМ!$E$39:$E$782,СВЦЭМ!$A$39:$A$782,$A161,СВЦЭМ!$B$39:$B$782,D$155)+'СЕТ СН'!$F$12</f>
        <v>187.97387246</v>
      </c>
      <c r="E161" s="36">
        <f>SUMIFS(СВЦЭМ!$E$39:$E$782,СВЦЭМ!$A$39:$A$782,$A161,СВЦЭМ!$B$39:$B$782,E$155)+'СЕТ СН'!$F$12</f>
        <v>193.70664059000001</v>
      </c>
      <c r="F161" s="36">
        <f>SUMIFS(СВЦЭМ!$E$39:$E$782,СВЦЭМ!$A$39:$A$782,$A161,СВЦЭМ!$B$39:$B$782,F$155)+'СЕТ СН'!$F$12</f>
        <v>195.18327454000001</v>
      </c>
      <c r="G161" s="36">
        <f>SUMIFS(СВЦЭМ!$E$39:$E$782,СВЦЭМ!$A$39:$A$782,$A161,СВЦЭМ!$B$39:$B$782,G$155)+'СЕТ СН'!$F$12</f>
        <v>195.53082338999999</v>
      </c>
      <c r="H161" s="36">
        <f>SUMIFS(СВЦЭМ!$E$39:$E$782,СВЦЭМ!$A$39:$A$782,$A161,СВЦЭМ!$B$39:$B$782,H$155)+'СЕТ СН'!$F$12</f>
        <v>184.33617515</v>
      </c>
      <c r="I161" s="36">
        <f>SUMIFS(СВЦЭМ!$E$39:$E$782,СВЦЭМ!$A$39:$A$782,$A161,СВЦЭМ!$B$39:$B$782,I$155)+'СЕТ СН'!$F$12</f>
        <v>167.10828169999999</v>
      </c>
      <c r="J161" s="36">
        <f>SUMIFS(СВЦЭМ!$E$39:$E$782,СВЦЭМ!$A$39:$A$782,$A161,СВЦЭМ!$B$39:$B$782,J$155)+'СЕТ СН'!$F$12</f>
        <v>151.14165568999999</v>
      </c>
      <c r="K161" s="36">
        <f>SUMIFS(СВЦЭМ!$E$39:$E$782,СВЦЭМ!$A$39:$A$782,$A161,СВЦЭМ!$B$39:$B$782,K$155)+'СЕТ СН'!$F$12</f>
        <v>147.38149116</v>
      </c>
      <c r="L161" s="36">
        <f>SUMIFS(СВЦЭМ!$E$39:$E$782,СВЦЭМ!$A$39:$A$782,$A161,СВЦЭМ!$B$39:$B$782,L$155)+'СЕТ СН'!$F$12</f>
        <v>146.55809801000001</v>
      </c>
      <c r="M161" s="36">
        <f>SUMIFS(СВЦЭМ!$E$39:$E$782,СВЦЭМ!$A$39:$A$782,$A161,СВЦЭМ!$B$39:$B$782,M$155)+'СЕТ СН'!$F$12</f>
        <v>145.66165031</v>
      </c>
      <c r="N161" s="36">
        <f>SUMIFS(СВЦЭМ!$E$39:$E$782,СВЦЭМ!$A$39:$A$782,$A161,СВЦЭМ!$B$39:$B$782,N$155)+'СЕТ СН'!$F$12</f>
        <v>144.84256414999999</v>
      </c>
      <c r="O161" s="36">
        <f>SUMIFS(СВЦЭМ!$E$39:$E$782,СВЦЭМ!$A$39:$A$782,$A161,СВЦЭМ!$B$39:$B$782,O$155)+'СЕТ СН'!$F$12</f>
        <v>146.7690824</v>
      </c>
      <c r="P161" s="36">
        <f>SUMIFS(СВЦЭМ!$E$39:$E$782,СВЦЭМ!$A$39:$A$782,$A161,СВЦЭМ!$B$39:$B$782,P$155)+'СЕТ СН'!$F$12</f>
        <v>150.94138308999999</v>
      </c>
      <c r="Q161" s="36">
        <f>SUMIFS(СВЦЭМ!$E$39:$E$782,СВЦЭМ!$A$39:$A$782,$A161,СВЦЭМ!$B$39:$B$782,Q$155)+'СЕТ СН'!$F$12</f>
        <v>153.26608148</v>
      </c>
      <c r="R161" s="36">
        <f>SUMIFS(СВЦЭМ!$E$39:$E$782,СВЦЭМ!$A$39:$A$782,$A161,СВЦЭМ!$B$39:$B$782,R$155)+'СЕТ СН'!$F$12</f>
        <v>151.52393415</v>
      </c>
      <c r="S161" s="36">
        <f>SUMIFS(СВЦЭМ!$E$39:$E$782,СВЦЭМ!$A$39:$A$782,$A161,СВЦЭМ!$B$39:$B$782,S$155)+'СЕТ СН'!$F$12</f>
        <v>148.18166199999999</v>
      </c>
      <c r="T161" s="36">
        <f>SUMIFS(СВЦЭМ!$E$39:$E$782,СВЦЭМ!$A$39:$A$782,$A161,СВЦЭМ!$B$39:$B$782,T$155)+'СЕТ СН'!$F$12</f>
        <v>145.22740798999999</v>
      </c>
      <c r="U161" s="36">
        <f>SUMIFS(СВЦЭМ!$E$39:$E$782,СВЦЭМ!$A$39:$A$782,$A161,СВЦЭМ!$B$39:$B$782,U$155)+'СЕТ СН'!$F$12</f>
        <v>152.64943683000001</v>
      </c>
      <c r="V161" s="36">
        <f>SUMIFS(СВЦЭМ!$E$39:$E$782,СВЦЭМ!$A$39:$A$782,$A161,СВЦЭМ!$B$39:$B$782,V$155)+'СЕТ СН'!$F$12</f>
        <v>156.74190848999999</v>
      </c>
      <c r="W161" s="36">
        <f>SUMIFS(СВЦЭМ!$E$39:$E$782,СВЦЭМ!$A$39:$A$782,$A161,СВЦЭМ!$B$39:$B$782,W$155)+'СЕТ СН'!$F$12</f>
        <v>155.64987468000001</v>
      </c>
      <c r="X161" s="36">
        <f>SUMIFS(СВЦЭМ!$E$39:$E$782,СВЦЭМ!$A$39:$A$782,$A161,СВЦЭМ!$B$39:$B$782,X$155)+'СЕТ СН'!$F$12</f>
        <v>145.03955177</v>
      </c>
      <c r="Y161" s="36">
        <f>SUMIFS(СВЦЭМ!$E$39:$E$782,СВЦЭМ!$A$39:$A$782,$A161,СВЦЭМ!$B$39:$B$782,Y$155)+'СЕТ СН'!$F$12</f>
        <v>148.59456754000001</v>
      </c>
    </row>
    <row r="162" spans="1:25" ht="15.75" x14ac:dyDescent="0.2">
      <c r="A162" s="35">
        <f t="shared" si="4"/>
        <v>44446</v>
      </c>
      <c r="B162" s="36">
        <f>SUMIFS(СВЦЭМ!$E$39:$E$782,СВЦЭМ!$A$39:$A$782,$A162,СВЦЭМ!$B$39:$B$782,B$155)+'СЕТ СН'!$F$12</f>
        <v>175.94345598999999</v>
      </c>
      <c r="C162" s="36">
        <f>SUMIFS(СВЦЭМ!$E$39:$E$782,СВЦЭМ!$A$39:$A$782,$A162,СВЦЭМ!$B$39:$B$782,C$155)+'СЕТ СН'!$F$12</f>
        <v>193.55924777000001</v>
      </c>
      <c r="D162" s="36">
        <f>SUMIFS(СВЦЭМ!$E$39:$E$782,СВЦЭМ!$A$39:$A$782,$A162,СВЦЭМ!$B$39:$B$782,D$155)+'СЕТ СН'!$F$12</f>
        <v>205.07572558000001</v>
      </c>
      <c r="E162" s="36">
        <f>SUMIFS(СВЦЭМ!$E$39:$E$782,СВЦЭМ!$A$39:$A$782,$A162,СВЦЭМ!$B$39:$B$782,E$155)+'СЕТ СН'!$F$12</f>
        <v>202.7171864</v>
      </c>
      <c r="F162" s="36">
        <f>SUMIFS(СВЦЭМ!$E$39:$E$782,СВЦЭМ!$A$39:$A$782,$A162,СВЦЭМ!$B$39:$B$782,F$155)+'СЕТ СН'!$F$12</f>
        <v>201.88708821</v>
      </c>
      <c r="G162" s="36">
        <f>SUMIFS(СВЦЭМ!$E$39:$E$782,СВЦЭМ!$A$39:$A$782,$A162,СВЦЭМ!$B$39:$B$782,G$155)+'СЕТ СН'!$F$12</f>
        <v>202.93705749</v>
      </c>
      <c r="H162" s="36">
        <f>SUMIFS(СВЦЭМ!$E$39:$E$782,СВЦЭМ!$A$39:$A$782,$A162,СВЦЭМ!$B$39:$B$782,H$155)+'СЕТ СН'!$F$12</f>
        <v>189.06070867</v>
      </c>
      <c r="I162" s="36">
        <f>SUMIFS(СВЦЭМ!$E$39:$E$782,СВЦЭМ!$A$39:$A$782,$A162,СВЦЭМ!$B$39:$B$782,I$155)+'СЕТ СН'!$F$12</f>
        <v>173.23913959999999</v>
      </c>
      <c r="J162" s="36">
        <f>SUMIFS(СВЦЭМ!$E$39:$E$782,СВЦЭМ!$A$39:$A$782,$A162,СВЦЭМ!$B$39:$B$782,J$155)+'СЕТ СН'!$F$12</f>
        <v>159.27049049999999</v>
      </c>
      <c r="K162" s="36">
        <f>SUMIFS(СВЦЭМ!$E$39:$E$782,СВЦЭМ!$A$39:$A$782,$A162,СВЦЭМ!$B$39:$B$782,K$155)+'СЕТ СН'!$F$12</f>
        <v>158.04054253999999</v>
      </c>
      <c r="L162" s="36">
        <f>SUMIFS(СВЦЭМ!$E$39:$E$782,СВЦЭМ!$A$39:$A$782,$A162,СВЦЭМ!$B$39:$B$782,L$155)+'СЕТ СН'!$F$12</f>
        <v>157.40947822999999</v>
      </c>
      <c r="M162" s="36">
        <f>SUMIFS(СВЦЭМ!$E$39:$E$782,СВЦЭМ!$A$39:$A$782,$A162,СВЦЭМ!$B$39:$B$782,M$155)+'СЕТ СН'!$F$12</f>
        <v>156.39954481000001</v>
      </c>
      <c r="N162" s="36">
        <f>SUMIFS(СВЦЭМ!$E$39:$E$782,СВЦЭМ!$A$39:$A$782,$A162,СВЦЭМ!$B$39:$B$782,N$155)+'СЕТ СН'!$F$12</f>
        <v>156.64004195999999</v>
      </c>
      <c r="O162" s="36">
        <f>SUMIFS(СВЦЭМ!$E$39:$E$782,СВЦЭМ!$A$39:$A$782,$A162,СВЦЭМ!$B$39:$B$782,O$155)+'СЕТ СН'!$F$12</f>
        <v>161.44645983000001</v>
      </c>
      <c r="P162" s="36">
        <f>SUMIFS(СВЦЭМ!$E$39:$E$782,СВЦЭМ!$A$39:$A$782,$A162,СВЦЭМ!$B$39:$B$782,P$155)+'СЕТ СН'!$F$12</f>
        <v>168.40585489</v>
      </c>
      <c r="Q162" s="36">
        <f>SUMIFS(СВЦЭМ!$E$39:$E$782,СВЦЭМ!$A$39:$A$782,$A162,СВЦЭМ!$B$39:$B$782,Q$155)+'СЕТ СН'!$F$12</f>
        <v>169.71894964000001</v>
      </c>
      <c r="R162" s="36">
        <f>SUMIFS(СВЦЭМ!$E$39:$E$782,СВЦЭМ!$A$39:$A$782,$A162,СВЦЭМ!$B$39:$B$782,R$155)+'СЕТ СН'!$F$12</f>
        <v>167.69163458</v>
      </c>
      <c r="S162" s="36">
        <f>SUMIFS(СВЦЭМ!$E$39:$E$782,СВЦЭМ!$A$39:$A$782,$A162,СВЦЭМ!$B$39:$B$782,S$155)+'СЕТ СН'!$F$12</f>
        <v>162.73669196</v>
      </c>
      <c r="T162" s="36">
        <f>SUMIFS(СВЦЭМ!$E$39:$E$782,СВЦЭМ!$A$39:$A$782,$A162,СВЦЭМ!$B$39:$B$782,T$155)+'СЕТ СН'!$F$12</f>
        <v>156.24647905</v>
      </c>
      <c r="U162" s="36">
        <f>SUMIFS(СВЦЭМ!$E$39:$E$782,СВЦЭМ!$A$39:$A$782,$A162,СВЦЭМ!$B$39:$B$782,U$155)+'СЕТ СН'!$F$12</f>
        <v>154.09227393</v>
      </c>
      <c r="V162" s="36">
        <f>SUMIFS(СВЦЭМ!$E$39:$E$782,СВЦЭМ!$A$39:$A$782,$A162,СВЦЭМ!$B$39:$B$782,V$155)+'СЕТ СН'!$F$12</f>
        <v>159.01557111</v>
      </c>
      <c r="W162" s="36">
        <f>SUMIFS(СВЦЭМ!$E$39:$E$782,СВЦЭМ!$A$39:$A$782,$A162,СВЦЭМ!$B$39:$B$782,W$155)+'СЕТ СН'!$F$12</f>
        <v>158.01939499</v>
      </c>
      <c r="X162" s="36">
        <f>SUMIFS(СВЦЭМ!$E$39:$E$782,СВЦЭМ!$A$39:$A$782,$A162,СВЦЭМ!$B$39:$B$782,X$155)+'СЕТ СН'!$F$12</f>
        <v>155.78589056999999</v>
      </c>
      <c r="Y162" s="36">
        <f>SUMIFS(СВЦЭМ!$E$39:$E$782,СВЦЭМ!$A$39:$A$782,$A162,СВЦЭМ!$B$39:$B$782,Y$155)+'СЕТ СН'!$F$12</f>
        <v>166.06534565999999</v>
      </c>
    </row>
    <row r="163" spans="1:25" ht="15.75" x14ac:dyDescent="0.2">
      <c r="A163" s="35">
        <f t="shared" si="4"/>
        <v>44447</v>
      </c>
      <c r="B163" s="36">
        <f>SUMIFS(СВЦЭМ!$E$39:$E$782,СВЦЭМ!$A$39:$A$782,$A163,СВЦЭМ!$B$39:$B$782,B$155)+'СЕТ СН'!$F$12</f>
        <v>186.98146251</v>
      </c>
      <c r="C163" s="36">
        <f>SUMIFS(СВЦЭМ!$E$39:$E$782,СВЦЭМ!$A$39:$A$782,$A163,СВЦЭМ!$B$39:$B$782,C$155)+'СЕТ СН'!$F$12</f>
        <v>200.93177997999999</v>
      </c>
      <c r="D163" s="36">
        <f>SUMIFS(СВЦЭМ!$E$39:$E$782,СВЦЭМ!$A$39:$A$782,$A163,СВЦЭМ!$B$39:$B$782,D$155)+'СЕТ СН'!$F$12</f>
        <v>211.58415210999999</v>
      </c>
      <c r="E163" s="36">
        <f>SUMIFS(СВЦЭМ!$E$39:$E$782,СВЦЭМ!$A$39:$A$782,$A163,СВЦЭМ!$B$39:$B$782,E$155)+'СЕТ СН'!$F$12</f>
        <v>203.85345057999999</v>
      </c>
      <c r="F163" s="36">
        <f>SUMIFS(СВЦЭМ!$E$39:$E$782,СВЦЭМ!$A$39:$A$782,$A163,СВЦЭМ!$B$39:$B$782,F$155)+'СЕТ СН'!$F$12</f>
        <v>201.41610277000001</v>
      </c>
      <c r="G163" s="36">
        <f>SUMIFS(СВЦЭМ!$E$39:$E$782,СВЦЭМ!$A$39:$A$782,$A163,СВЦЭМ!$B$39:$B$782,G$155)+'СЕТ СН'!$F$12</f>
        <v>205.27260989000001</v>
      </c>
      <c r="H163" s="36">
        <f>SUMIFS(СВЦЭМ!$E$39:$E$782,СВЦЭМ!$A$39:$A$782,$A163,СВЦЭМ!$B$39:$B$782,H$155)+'СЕТ СН'!$F$12</f>
        <v>197.61034562</v>
      </c>
      <c r="I163" s="36">
        <f>SUMIFS(СВЦЭМ!$E$39:$E$782,СВЦЭМ!$A$39:$A$782,$A163,СВЦЭМ!$B$39:$B$782,I$155)+'СЕТ СН'!$F$12</f>
        <v>178.42009970000001</v>
      </c>
      <c r="J163" s="36">
        <f>SUMIFS(СВЦЭМ!$E$39:$E$782,СВЦЭМ!$A$39:$A$782,$A163,СВЦЭМ!$B$39:$B$782,J$155)+'СЕТ СН'!$F$12</f>
        <v>162.14110927999999</v>
      </c>
      <c r="K163" s="36">
        <f>SUMIFS(СВЦЭМ!$E$39:$E$782,СВЦЭМ!$A$39:$A$782,$A163,СВЦЭМ!$B$39:$B$782,K$155)+'СЕТ СН'!$F$12</f>
        <v>155.06511105000001</v>
      </c>
      <c r="L163" s="36">
        <f>SUMIFS(СВЦЭМ!$E$39:$E$782,СВЦЭМ!$A$39:$A$782,$A163,СВЦЭМ!$B$39:$B$782,L$155)+'СЕТ СН'!$F$12</f>
        <v>154.3595674</v>
      </c>
      <c r="M163" s="36">
        <f>SUMIFS(СВЦЭМ!$E$39:$E$782,СВЦЭМ!$A$39:$A$782,$A163,СВЦЭМ!$B$39:$B$782,M$155)+'СЕТ СН'!$F$12</f>
        <v>152.20840093000001</v>
      </c>
      <c r="N163" s="36">
        <f>SUMIFS(СВЦЭМ!$E$39:$E$782,СВЦЭМ!$A$39:$A$782,$A163,СВЦЭМ!$B$39:$B$782,N$155)+'СЕТ СН'!$F$12</f>
        <v>152.99811984999999</v>
      </c>
      <c r="O163" s="36">
        <f>SUMIFS(СВЦЭМ!$E$39:$E$782,СВЦЭМ!$A$39:$A$782,$A163,СВЦЭМ!$B$39:$B$782,O$155)+'СЕТ СН'!$F$12</f>
        <v>159.69461121000001</v>
      </c>
      <c r="P163" s="36">
        <f>SUMIFS(СВЦЭМ!$E$39:$E$782,СВЦЭМ!$A$39:$A$782,$A163,СВЦЭМ!$B$39:$B$782,P$155)+'СЕТ СН'!$F$12</f>
        <v>165.98045138000001</v>
      </c>
      <c r="Q163" s="36">
        <f>SUMIFS(СВЦЭМ!$E$39:$E$782,СВЦЭМ!$A$39:$A$782,$A163,СВЦЭМ!$B$39:$B$782,Q$155)+'СЕТ СН'!$F$12</f>
        <v>165.67091550000001</v>
      </c>
      <c r="R163" s="36">
        <f>SUMIFS(СВЦЭМ!$E$39:$E$782,СВЦЭМ!$A$39:$A$782,$A163,СВЦЭМ!$B$39:$B$782,R$155)+'СЕТ СН'!$F$12</f>
        <v>165.45810503000001</v>
      </c>
      <c r="S163" s="36">
        <f>SUMIFS(СВЦЭМ!$E$39:$E$782,СВЦЭМ!$A$39:$A$782,$A163,СВЦЭМ!$B$39:$B$782,S$155)+'СЕТ СН'!$F$12</f>
        <v>160.00239200999999</v>
      </c>
      <c r="T163" s="36">
        <f>SUMIFS(СВЦЭМ!$E$39:$E$782,СВЦЭМ!$A$39:$A$782,$A163,СВЦЭМ!$B$39:$B$782,T$155)+'СЕТ СН'!$F$12</f>
        <v>153.49272877000001</v>
      </c>
      <c r="U163" s="36">
        <f>SUMIFS(СВЦЭМ!$E$39:$E$782,СВЦЭМ!$A$39:$A$782,$A163,СВЦЭМ!$B$39:$B$782,U$155)+'СЕТ СН'!$F$12</f>
        <v>153.12257194</v>
      </c>
      <c r="V163" s="36">
        <f>SUMIFS(СВЦЭМ!$E$39:$E$782,СВЦЭМ!$A$39:$A$782,$A163,СВЦЭМ!$B$39:$B$782,V$155)+'СЕТ СН'!$F$12</f>
        <v>151.69885108</v>
      </c>
      <c r="W163" s="36">
        <f>SUMIFS(СВЦЭМ!$E$39:$E$782,СВЦЭМ!$A$39:$A$782,$A163,СВЦЭМ!$B$39:$B$782,W$155)+'СЕТ СН'!$F$12</f>
        <v>150.67890903</v>
      </c>
      <c r="X163" s="36">
        <f>SUMIFS(СВЦЭМ!$E$39:$E$782,СВЦЭМ!$A$39:$A$782,$A163,СВЦЭМ!$B$39:$B$782,X$155)+'СЕТ СН'!$F$12</f>
        <v>156.70584793</v>
      </c>
      <c r="Y163" s="36">
        <f>SUMIFS(СВЦЭМ!$E$39:$E$782,СВЦЭМ!$A$39:$A$782,$A163,СВЦЭМ!$B$39:$B$782,Y$155)+'СЕТ СН'!$F$12</f>
        <v>168.11670914000001</v>
      </c>
    </row>
    <row r="164" spans="1:25" ht="15.75" x14ac:dyDescent="0.2">
      <c r="A164" s="35">
        <f t="shared" si="4"/>
        <v>44448</v>
      </c>
      <c r="B164" s="36">
        <f>SUMIFS(СВЦЭМ!$E$39:$E$782,СВЦЭМ!$A$39:$A$782,$A164,СВЦЭМ!$B$39:$B$782,B$155)+'СЕТ СН'!$F$12</f>
        <v>189.98485488</v>
      </c>
      <c r="C164" s="36">
        <f>SUMIFS(СВЦЭМ!$E$39:$E$782,СВЦЭМ!$A$39:$A$782,$A164,СВЦЭМ!$B$39:$B$782,C$155)+'СЕТ СН'!$F$12</f>
        <v>206.95889937000001</v>
      </c>
      <c r="D164" s="36">
        <f>SUMIFS(СВЦЭМ!$E$39:$E$782,СВЦЭМ!$A$39:$A$782,$A164,СВЦЭМ!$B$39:$B$782,D$155)+'СЕТ СН'!$F$12</f>
        <v>219.50394623</v>
      </c>
      <c r="E164" s="36">
        <f>SUMIFS(СВЦЭМ!$E$39:$E$782,СВЦЭМ!$A$39:$A$782,$A164,СВЦЭМ!$B$39:$B$782,E$155)+'СЕТ СН'!$F$12</f>
        <v>222.75084516000001</v>
      </c>
      <c r="F164" s="36">
        <f>SUMIFS(СВЦЭМ!$E$39:$E$782,СВЦЭМ!$A$39:$A$782,$A164,СВЦЭМ!$B$39:$B$782,F$155)+'СЕТ СН'!$F$12</f>
        <v>224.04773775000001</v>
      </c>
      <c r="G164" s="36">
        <f>SUMIFS(СВЦЭМ!$E$39:$E$782,СВЦЭМ!$A$39:$A$782,$A164,СВЦЭМ!$B$39:$B$782,G$155)+'СЕТ СН'!$F$12</f>
        <v>220.52039531</v>
      </c>
      <c r="H164" s="36">
        <f>SUMIFS(СВЦЭМ!$E$39:$E$782,СВЦЭМ!$A$39:$A$782,$A164,СВЦЭМ!$B$39:$B$782,H$155)+'СЕТ СН'!$F$12</f>
        <v>208.10729613000001</v>
      </c>
      <c r="I164" s="36">
        <f>SUMIFS(СВЦЭМ!$E$39:$E$782,СВЦЭМ!$A$39:$A$782,$A164,СВЦЭМ!$B$39:$B$782,I$155)+'СЕТ СН'!$F$12</f>
        <v>188.24872655999999</v>
      </c>
      <c r="J164" s="36">
        <f>SUMIFS(СВЦЭМ!$E$39:$E$782,СВЦЭМ!$A$39:$A$782,$A164,СВЦЭМ!$B$39:$B$782,J$155)+'СЕТ СН'!$F$12</f>
        <v>170.00212092999999</v>
      </c>
      <c r="K164" s="36">
        <f>SUMIFS(СВЦЭМ!$E$39:$E$782,СВЦЭМ!$A$39:$A$782,$A164,СВЦЭМ!$B$39:$B$782,K$155)+'СЕТ СН'!$F$12</f>
        <v>162.64334309</v>
      </c>
      <c r="L164" s="36">
        <f>SUMIFS(СВЦЭМ!$E$39:$E$782,СВЦЭМ!$A$39:$A$782,$A164,СВЦЭМ!$B$39:$B$782,L$155)+'СЕТ СН'!$F$12</f>
        <v>161.09236526999999</v>
      </c>
      <c r="M164" s="36">
        <f>SUMIFS(СВЦЭМ!$E$39:$E$782,СВЦЭМ!$A$39:$A$782,$A164,СВЦЭМ!$B$39:$B$782,M$155)+'СЕТ СН'!$F$12</f>
        <v>158.71768144999999</v>
      </c>
      <c r="N164" s="36">
        <f>SUMIFS(СВЦЭМ!$E$39:$E$782,СВЦЭМ!$A$39:$A$782,$A164,СВЦЭМ!$B$39:$B$782,N$155)+'СЕТ СН'!$F$12</f>
        <v>159.41235254</v>
      </c>
      <c r="O164" s="36">
        <f>SUMIFS(СВЦЭМ!$E$39:$E$782,СВЦЭМ!$A$39:$A$782,$A164,СВЦЭМ!$B$39:$B$782,O$155)+'СЕТ СН'!$F$12</f>
        <v>165.08917392999999</v>
      </c>
      <c r="P164" s="36">
        <f>SUMIFS(СВЦЭМ!$E$39:$E$782,СВЦЭМ!$A$39:$A$782,$A164,СВЦЭМ!$B$39:$B$782,P$155)+'СЕТ СН'!$F$12</f>
        <v>171.81671677</v>
      </c>
      <c r="Q164" s="36">
        <f>SUMIFS(СВЦЭМ!$E$39:$E$782,СВЦЭМ!$A$39:$A$782,$A164,СВЦЭМ!$B$39:$B$782,Q$155)+'СЕТ СН'!$F$12</f>
        <v>173.73084284999999</v>
      </c>
      <c r="R164" s="36">
        <f>SUMIFS(СВЦЭМ!$E$39:$E$782,СВЦЭМ!$A$39:$A$782,$A164,СВЦЭМ!$B$39:$B$782,R$155)+'СЕТ СН'!$F$12</f>
        <v>171.91450133999999</v>
      </c>
      <c r="S164" s="36">
        <f>SUMIFS(СВЦЭМ!$E$39:$E$782,СВЦЭМ!$A$39:$A$782,$A164,СВЦЭМ!$B$39:$B$782,S$155)+'СЕТ СН'!$F$12</f>
        <v>166.67160038</v>
      </c>
      <c r="T164" s="36">
        <f>SUMIFS(СВЦЭМ!$E$39:$E$782,СВЦЭМ!$A$39:$A$782,$A164,СВЦЭМ!$B$39:$B$782,T$155)+'СЕТ СН'!$F$12</f>
        <v>159.92084381999999</v>
      </c>
      <c r="U164" s="36">
        <f>SUMIFS(СВЦЭМ!$E$39:$E$782,СВЦЭМ!$A$39:$A$782,$A164,СВЦЭМ!$B$39:$B$782,U$155)+'СЕТ СН'!$F$12</f>
        <v>157.29112049</v>
      </c>
      <c r="V164" s="36">
        <f>SUMIFS(СВЦЭМ!$E$39:$E$782,СВЦЭМ!$A$39:$A$782,$A164,СВЦЭМ!$B$39:$B$782,V$155)+'СЕТ СН'!$F$12</f>
        <v>159.57517909000001</v>
      </c>
      <c r="W164" s="36">
        <f>SUMIFS(СВЦЭМ!$E$39:$E$782,СВЦЭМ!$A$39:$A$782,$A164,СВЦЭМ!$B$39:$B$782,W$155)+'СЕТ СН'!$F$12</f>
        <v>156.99401226000001</v>
      </c>
      <c r="X164" s="36">
        <f>SUMIFS(СВЦЭМ!$E$39:$E$782,СВЦЭМ!$A$39:$A$782,$A164,СВЦЭМ!$B$39:$B$782,X$155)+'СЕТ СН'!$F$12</f>
        <v>188.13130838000001</v>
      </c>
      <c r="Y164" s="36">
        <f>SUMIFS(СВЦЭМ!$E$39:$E$782,СВЦЭМ!$A$39:$A$782,$A164,СВЦЭМ!$B$39:$B$782,Y$155)+'СЕТ СН'!$F$12</f>
        <v>185.43373270000001</v>
      </c>
    </row>
    <row r="165" spans="1:25" ht="15.75" x14ac:dyDescent="0.2">
      <c r="A165" s="35">
        <f t="shared" si="4"/>
        <v>44449</v>
      </c>
      <c r="B165" s="36">
        <f>SUMIFS(СВЦЭМ!$E$39:$E$782,СВЦЭМ!$A$39:$A$782,$A165,СВЦЭМ!$B$39:$B$782,B$155)+'СЕТ СН'!$F$12</f>
        <v>181.75938077999999</v>
      </c>
      <c r="C165" s="36">
        <f>SUMIFS(СВЦЭМ!$E$39:$E$782,СВЦЭМ!$A$39:$A$782,$A165,СВЦЭМ!$B$39:$B$782,C$155)+'СЕТ СН'!$F$12</f>
        <v>198.56654989</v>
      </c>
      <c r="D165" s="36">
        <f>SUMIFS(СВЦЭМ!$E$39:$E$782,СВЦЭМ!$A$39:$A$782,$A165,СВЦЭМ!$B$39:$B$782,D$155)+'СЕТ СН'!$F$12</f>
        <v>209.09261770000001</v>
      </c>
      <c r="E165" s="36">
        <f>SUMIFS(СВЦЭМ!$E$39:$E$782,СВЦЭМ!$A$39:$A$782,$A165,СВЦЭМ!$B$39:$B$782,E$155)+'СЕТ СН'!$F$12</f>
        <v>214.47750988000001</v>
      </c>
      <c r="F165" s="36">
        <f>SUMIFS(СВЦЭМ!$E$39:$E$782,СВЦЭМ!$A$39:$A$782,$A165,СВЦЭМ!$B$39:$B$782,F$155)+'СЕТ СН'!$F$12</f>
        <v>208.28620409000001</v>
      </c>
      <c r="G165" s="36">
        <f>SUMIFS(СВЦЭМ!$E$39:$E$782,СВЦЭМ!$A$39:$A$782,$A165,СВЦЭМ!$B$39:$B$782,G$155)+'СЕТ СН'!$F$12</f>
        <v>203.63674571000001</v>
      </c>
      <c r="H165" s="36">
        <f>SUMIFS(СВЦЭМ!$E$39:$E$782,СВЦЭМ!$A$39:$A$782,$A165,СВЦЭМ!$B$39:$B$782,H$155)+'СЕТ СН'!$F$12</f>
        <v>191.44376990000001</v>
      </c>
      <c r="I165" s="36">
        <f>SUMIFS(СВЦЭМ!$E$39:$E$782,СВЦЭМ!$A$39:$A$782,$A165,СВЦЭМ!$B$39:$B$782,I$155)+'СЕТ СН'!$F$12</f>
        <v>173.00299720999999</v>
      </c>
      <c r="J165" s="36">
        <f>SUMIFS(СВЦЭМ!$E$39:$E$782,СВЦЭМ!$A$39:$A$782,$A165,СВЦЭМ!$B$39:$B$782,J$155)+'СЕТ СН'!$F$12</f>
        <v>154.31670875</v>
      </c>
      <c r="K165" s="36">
        <f>SUMIFS(СВЦЭМ!$E$39:$E$782,СВЦЭМ!$A$39:$A$782,$A165,СВЦЭМ!$B$39:$B$782,K$155)+'СЕТ СН'!$F$12</f>
        <v>148.2605915</v>
      </c>
      <c r="L165" s="36">
        <f>SUMIFS(СВЦЭМ!$E$39:$E$782,СВЦЭМ!$A$39:$A$782,$A165,СВЦЭМ!$B$39:$B$782,L$155)+'СЕТ СН'!$F$12</f>
        <v>146.20671698999999</v>
      </c>
      <c r="M165" s="36">
        <f>SUMIFS(СВЦЭМ!$E$39:$E$782,СВЦЭМ!$A$39:$A$782,$A165,СВЦЭМ!$B$39:$B$782,M$155)+'СЕТ СН'!$F$12</f>
        <v>144.65876395000001</v>
      </c>
      <c r="N165" s="36">
        <f>SUMIFS(СВЦЭМ!$E$39:$E$782,СВЦЭМ!$A$39:$A$782,$A165,СВЦЭМ!$B$39:$B$782,N$155)+'СЕТ СН'!$F$12</f>
        <v>145.74522479999999</v>
      </c>
      <c r="O165" s="36">
        <f>SUMIFS(СВЦЭМ!$E$39:$E$782,СВЦЭМ!$A$39:$A$782,$A165,СВЦЭМ!$B$39:$B$782,O$155)+'СЕТ СН'!$F$12</f>
        <v>151.72230625</v>
      </c>
      <c r="P165" s="36">
        <f>SUMIFS(СВЦЭМ!$E$39:$E$782,СВЦЭМ!$A$39:$A$782,$A165,СВЦЭМ!$B$39:$B$782,P$155)+'СЕТ СН'!$F$12</f>
        <v>155.52691791999999</v>
      </c>
      <c r="Q165" s="36">
        <f>SUMIFS(СВЦЭМ!$E$39:$E$782,СВЦЭМ!$A$39:$A$782,$A165,СВЦЭМ!$B$39:$B$782,Q$155)+'СЕТ СН'!$F$12</f>
        <v>158.63626151</v>
      </c>
      <c r="R165" s="36">
        <f>SUMIFS(СВЦЭМ!$E$39:$E$782,СВЦЭМ!$A$39:$A$782,$A165,СВЦЭМ!$B$39:$B$782,R$155)+'СЕТ СН'!$F$12</f>
        <v>159.46708699999999</v>
      </c>
      <c r="S165" s="36">
        <f>SUMIFS(СВЦЭМ!$E$39:$E$782,СВЦЭМ!$A$39:$A$782,$A165,СВЦЭМ!$B$39:$B$782,S$155)+'СЕТ СН'!$F$12</f>
        <v>154.98644553</v>
      </c>
      <c r="T165" s="36">
        <f>SUMIFS(СВЦЭМ!$E$39:$E$782,СВЦЭМ!$A$39:$A$782,$A165,СВЦЭМ!$B$39:$B$782,T$155)+'СЕТ СН'!$F$12</f>
        <v>147.50918862</v>
      </c>
      <c r="U165" s="36">
        <f>SUMIFS(СВЦЭМ!$E$39:$E$782,СВЦЭМ!$A$39:$A$782,$A165,СВЦЭМ!$B$39:$B$782,U$155)+'СЕТ СН'!$F$12</f>
        <v>141.85148574999999</v>
      </c>
      <c r="V165" s="36">
        <f>SUMIFS(СВЦЭМ!$E$39:$E$782,СВЦЭМ!$A$39:$A$782,$A165,СВЦЭМ!$B$39:$B$782,V$155)+'СЕТ СН'!$F$12</f>
        <v>143.75134639000001</v>
      </c>
      <c r="W165" s="36">
        <f>SUMIFS(СВЦЭМ!$E$39:$E$782,СВЦЭМ!$A$39:$A$782,$A165,СВЦЭМ!$B$39:$B$782,W$155)+'СЕТ СН'!$F$12</f>
        <v>141.86751325</v>
      </c>
      <c r="X165" s="36">
        <f>SUMIFS(СВЦЭМ!$E$39:$E$782,СВЦЭМ!$A$39:$A$782,$A165,СВЦЭМ!$B$39:$B$782,X$155)+'СЕТ СН'!$F$12</f>
        <v>145.82295144</v>
      </c>
      <c r="Y165" s="36">
        <f>SUMIFS(СВЦЭМ!$E$39:$E$782,СВЦЭМ!$A$39:$A$782,$A165,СВЦЭМ!$B$39:$B$782,Y$155)+'СЕТ СН'!$F$12</f>
        <v>152.84509951000001</v>
      </c>
    </row>
    <row r="166" spans="1:25" ht="15.75" x14ac:dyDescent="0.2">
      <c r="A166" s="35">
        <f t="shared" si="4"/>
        <v>44450</v>
      </c>
      <c r="B166" s="36">
        <f>SUMIFS(СВЦЭМ!$E$39:$E$782,СВЦЭМ!$A$39:$A$782,$A166,СВЦЭМ!$B$39:$B$782,B$155)+'СЕТ СН'!$F$12</f>
        <v>171.99538611</v>
      </c>
      <c r="C166" s="36">
        <f>SUMIFS(СВЦЭМ!$E$39:$E$782,СВЦЭМ!$A$39:$A$782,$A166,СВЦЭМ!$B$39:$B$782,C$155)+'СЕТ СН'!$F$12</f>
        <v>187.0052681</v>
      </c>
      <c r="D166" s="36">
        <f>SUMIFS(СВЦЭМ!$E$39:$E$782,СВЦЭМ!$A$39:$A$782,$A166,СВЦЭМ!$B$39:$B$782,D$155)+'СЕТ СН'!$F$12</f>
        <v>197.93146446</v>
      </c>
      <c r="E166" s="36">
        <f>SUMIFS(СВЦЭМ!$E$39:$E$782,СВЦЭМ!$A$39:$A$782,$A166,СВЦЭМ!$B$39:$B$782,E$155)+'СЕТ СН'!$F$12</f>
        <v>203.06633360999999</v>
      </c>
      <c r="F166" s="36">
        <f>SUMIFS(СВЦЭМ!$E$39:$E$782,СВЦЭМ!$A$39:$A$782,$A166,СВЦЭМ!$B$39:$B$782,F$155)+'СЕТ СН'!$F$12</f>
        <v>205.87873784999999</v>
      </c>
      <c r="G166" s="36">
        <f>SUMIFS(СВЦЭМ!$E$39:$E$782,СВЦЭМ!$A$39:$A$782,$A166,СВЦЭМ!$B$39:$B$782,G$155)+'СЕТ СН'!$F$12</f>
        <v>203.54511497999999</v>
      </c>
      <c r="H166" s="36">
        <f>SUMIFS(СВЦЭМ!$E$39:$E$782,СВЦЭМ!$A$39:$A$782,$A166,СВЦЭМ!$B$39:$B$782,H$155)+'СЕТ СН'!$F$12</f>
        <v>196.07885062</v>
      </c>
      <c r="I166" s="36">
        <f>SUMIFS(СВЦЭМ!$E$39:$E$782,СВЦЭМ!$A$39:$A$782,$A166,СВЦЭМ!$B$39:$B$782,I$155)+'СЕТ СН'!$F$12</f>
        <v>180.61306642</v>
      </c>
      <c r="J166" s="36">
        <f>SUMIFS(СВЦЭМ!$E$39:$E$782,СВЦЭМ!$A$39:$A$782,$A166,СВЦЭМ!$B$39:$B$782,J$155)+'СЕТ СН'!$F$12</f>
        <v>163.59574265000001</v>
      </c>
      <c r="K166" s="36">
        <f>SUMIFS(СВЦЭМ!$E$39:$E$782,СВЦЭМ!$A$39:$A$782,$A166,СВЦЭМ!$B$39:$B$782,K$155)+'СЕТ СН'!$F$12</f>
        <v>152.68935256</v>
      </c>
      <c r="L166" s="36">
        <f>SUMIFS(СВЦЭМ!$E$39:$E$782,СВЦЭМ!$A$39:$A$782,$A166,СВЦЭМ!$B$39:$B$782,L$155)+'СЕТ СН'!$F$12</f>
        <v>151.76678161000001</v>
      </c>
      <c r="M166" s="36">
        <f>SUMIFS(СВЦЭМ!$E$39:$E$782,СВЦЭМ!$A$39:$A$782,$A166,СВЦЭМ!$B$39:$B$782,M$155)+'СЕТ СН'!$F$12</f>
        <v>149.13738208999999</v>
      </c>
      <c r="N166" s="36">
        <f>SUMIFS(СВЦЭМ!$E$39:$E$782,СВЦЭМ!$A$39:$A$782,$A166,СВЦЭМ!$B$39:$B$782,N$155)+'СЕТ СН'!$F$12</f>
        <v>148.99568391</v>
      </c>
      <c r="O166" s="36">
        <f>SUMIFS(СВЦЭМ!$E$39:$E$782,СВЦЭМ!$A$39:$A$782,$A166,СВЦЭМ!$B$39:$B$782,O$155)+'СЕТ СН'!$F$12</f>
        <v>152.99021784000001</v>
      </c>
      <c r="P166" s="36">
        <f>SUMIFS(СВЦЭМ!$E$39:$E$782,СВЦЭМ!$A$39:$A$782,$A166,СВЦЭМ!$B$39:$B$782,P$155)+'СЕТ СН'!$F$12</f>
        <v>159.41942835</v>
      </c>
      <c r="Q166" s="36">
        <f>SUMIFS(СВЦЭМ!$E$39:$E$782,СВЦЭМ!$A$39:$A$782,$A166,СВЦЭМ!$B$39:$B$782,Q$155)+'СЕТ СН'!$F$12</f>
        <v>163.73869751999999</v>
      </c>
      <c r="R166" s="36">
        <f>SUMIFS(СВЦЭМ!$E$39:$E$782,СВЦЭМ!$A$39:$A$782,$A166,СВЦЭМ!$B$39:$B$782,R$155)+'СЕТ СН'!$F$12</f>
        <v>163.09739655000001</v>
      </c>
      <c r="S166" s="36">
        <f>SUMIFS(СВЦЭМ!$E$39:$E$782,СВЦЭМ!$A$39:$A$782,$A166,СВЦЭМ!$B$39:$B$782,S$155)+'СЕТ СН'!$F$12</f>
        <v>160.7773086</v>
      </c>
      <c r="T166" s="36">
        <f>SUMIFS(СВЦЭМ!$E$39:$E$782,СВЦЭМ!$A$39:$A$782,$A166,СВЦЭМ!$B$39:$B$782,T$155)+'СЕТ СН'!$F$12</f>
        <v>151.68356392999999</v>
      </c>
      <c r="U166" s="36">
        <f>SUMIFS(СВЦЭМ!$E$39:$E$782,СВЦЭМ!$A$39:$A$782,$A166,СВЦЭМ!$B$39:$B$782,U$155)+'СЕТ СН'!$F$12</f>
        <v>144.72829945000001</v>
      </c>
      <c r="V166" s="36">
        <f>SUMIFS(СВЦЭМ!$E$39:$E$782,СВЦЭМ!$A$39:$A$782,$A166,СВЦЭМ!$B$39:$B$782,V$155)+'СЕТ СН'!$F$12</f>
        <v>143.69666194999999</v>
      </c>
      <c r="W166" s="36">
        <f>SUMIFS(СВЦЭМ!$E$39:$E$782,СВЦЭМ!$A$39:$A$782,$A166,СВЦЭМ!$B$39:$B$782,W$155)+'СЕТ СН'!$F$12</f>
        <v>146.62669172</v>
      </c>
      <c r="X166" s="36">
        <f>SUMIFS(СВЦЭМ!$E$39:$E$782,СВЦЭМ!$A$39:$A$782,$A166,СВЦЭМ!$B$39:$B$782,X$155)+'СЕТ СН'!$F$12</f>
        <v>155.29735396999999</v>
      </c>
      <c r="Y166" s="36">
        <f>SUMIFS(СВЦЭМ!$E$39:$E$782,СВЦЭМ!$A$39:$A$782,$A166,СВЦЭМ!$B$39:$B$782,Y$155)+'СЕТ СН'!$F$12</f>
        <v>167.46812138000001</v>
      </c>
    </row>
    <row r="167" spans="1:25" ht="15.75" x14ac:dyDescent="0.2">
      <c r="A167" s="35">
        <f t="shared" si="4"/>
        <v>44451</v>
      </c>
      <c r="B167" s="36">
        <f>SUMIFS(СВЦЭМ!$E$39:$E$782,СВЦЭМ!$A$39:$A$782,$A167,СВЦЭМ!$B$39:$B$782,B$155)+'СЕТ СН'!$F$12</f>
        <v>174.83538408000001</v>
      </c>
      <c r="C167" s="36">
        <f>SUMIFS(СВЦЭМ!$E$39:$E$782,СВЦЭМ!$A$39:$A$782,$A167,СВЦЭМ!$B$39:$B$782,C$155)+'СЕТ СН'!$F$12</f>
        <v>188.39713605</v>
      </c>
      <c r="D167" s="36">
        <f>SUMIFS(СВЦЭМ!$E$39:$E$782,СВЦЭМ!$A$39:$A$782,$A167,СВЦЭМ!$B$39:$B$782,D$155)+'СЕТ СН'!$F$12</f>
        <v>197.74268502000001</v>
      </c>
      <c r="E167" s="36">
        <f>SUMIFS(СВЦЭМ!$E$39:$E$782,СВЦЭМ!$A$39:$A$782,$A167,СВЦЭМ!$B$39:$B$782,E$155)+'СЕТ СН'!$F$12</f>
        <v>203.29070408000001</v>
      </c>
      <c r="F167" s="36">
        <f>SUMIFS(СВЦЭМ!$E$39:$E$782,СВЦЭМ!$A$39:$A$782,$A167,СВЦЭМ!$B$39:$B$782,F$155)+'СЕТ СН'!$F$12</f>
        <v>207.25404809</v>
      </c>
      <c r="G167" s="36">
        <f>SUMIFS(СВЦЭМ!$E$39:$E$782,СВЦЭМ!$A$39:$A$782,$A167,СВЦЭМ!$B$39:$B$782,G$155)+'СЕТ СН'!$F$12</f>
        <v>205.94431822999999</v>
      </c>
      <c r="H167" s="36">
        <f>SUMIFS(СВЦЭМ!$E$39:$E$782,СВЦЭМ!$A$39:$A$782,$A167,СВЦЭМ!$B$39:$B$782,H$155)+'СЕТ СН'!$F$12</f>
        <v>199.30356026000001</v>
      </c>
      <c r="I167" s="36">
        <f>SUMIFS(СВЦЭМ!$E$39:$E$782,СВЦЭМ!$A$39:$A$782,$A167,СВЦЭМ!$B$39:$B$782,I$155)+'СЕТ СН'!$F$12</f>
        <v>184.26536107000001</v>
      </c>
      <c r="J167" s="36">
        <f>SUMIFS(СВЦЭМ!$E$39:$E$782,СВЦЭМ!$A$39:$A$782,$A167,СВЦЭМ!$B$39:$B$782,J$155)+'СЕТ СН'!$F$12</f>
        <v>170.46379640000001</v>
      </c>
      <c r="K167" s="36">
        <f>SUMIFS(СВЦЭМ!$E$39:$E$782,СВЦЭМ!$A$39:$A$782,$A167,СВЦЭМ!$B$39:$B$782,K$155)+'СЕТ СН'!$F$12</f>
        <v>158.77633262000001</v>
      </c>
      <c r="L167" s="36">
        <f>SUMIFS(СВЦЭМ!$E$39:$E$782,СВЦЭМ!$A$39:$A$782,$A167,СВЦЭМ!$B$39:$B$782,L$155)+'СЕТ СН'!$F$12</f>
        <v>153.3801804</v>
      </c>
      <c r="M167" s="36">
        <f>SUMIFS(СВЦЭМ!$E$39:$E$782,СВЦЭМ!$A$39:$A$782,$A167,СВЦЭМ!$B$39:$B$782,M$155)+'СЕТ СН'!$F$12</f>
        <v>151.87298530999999</v>
      </c>
      <c r="N167" s="36">
        <f>SUMIFS(СВЦЭМ!$E$39:$E$782,СВЦЭМ!$A$39:$A$782,$A167,СВЦЭМ!$B$39:$B$782,N$155)+'СЕТ СН'!$F$12</f>
        <v>151.64396578</v>
      </c>
      <c r="O167" s="36">
        <f>SUMIFS(СВЦЭМ!$E$39:$E$782,СВЦЭМ!$A$39:$A$782,$A167,СВЦЭМ!$B$39:$B$782,O$155)+'СЕТ СН'!$F$12</f>
        <v>158.06346421000001</v>
      </c>
      <c r="P167" s="36">
        <f>SUMIFS(СВЦЭМ!$E$39:$E$782,СВЦЭМ!$A$39:$A$782,$A167,СВЦЭМ!$B$39:$B$782,P$155)+'СЕТ СН'!$F$12</f>
        <v>164.11617709999999</v>
      </c>
      <c r="Q167" s="36">
        <f>SUMIFS(СВЦЭМ!$E$39:$E$782,СВЦЭМ!$A$39:$A$782,$A167,СВЦЭМ!$B$39:$B$782,Q$155)+'СЕТ СН'!$F$12</f>
        <v>167.34099046</v>
      </c>
      <c r="R167" s="36">
        <f>SUMIFS(СВЦЭМ!$E$39:$E$782,СВЦЭМ!$A$39:$A$782,$A167,СВЦЭМ!$B$39:$B$782,R$155)+'СЕТ СН'!$F$12</f>
        <v>165.09970554</v>
      </c>
      <c r="S167" s="36">
        <f>SUMIFS(СВЦЭМ!$E$39:$E$782,СВЦЭМ!$A$39:$A$782,$A167,СВЦЭМ!$B$39:$B$782,S$155)+'СЕТ СН'!$F$12</f>
        <v>158.27921773</v>
      </c>
      <c r="T167" s="36">
        <f>SUMIFS(СВЦЭМ!$E$39:$E$782,СВЦЭМ!$A$39:$A$782,$A167,СВЦЭМ!$B$39:$B$782,T$155)+'СЕТ СН'!$F$12</f>
        <v>150.62354758000001</v>
      </c>
      <c r="U167" s="36">
        <f>SUMIFS(СВЦЭМ!$E$39:$E$782,СВЦЭМ!$A$39:$A$782,$A167,СВЦЭМ!$B$39:$B$782,U$155)+'СЕТ СН'!$F$12</f>
        <v>142.2188309</v>
      </c>
      <c r="V167" s="36">
        <f>SUMIFS(СВЦЭМ!$E$39:$E$782,СВЦЭМ!$A$39:$A$782,$A167,СВЦЭМ!$B$39:$B$782,V$155)+'СЕТ СН'!$F$12</f>
        <v>144.92556260000001</v>
      </c>
      <c r="W167" s="36">
        <f>SUMIFS(СВЦЭМ!$E$39:$E$782,СВЦЭМ!$A$39:$A$782,$A167,СВЦЭМ!$B$39:$B$782,W$155)+'СЕТ СН'!$F$12</f>
        <v>144.1925574</v>
      </c>
      <c r="X167" s="36">
        <f>SUMIFS(СВЦЭМ!$E$39:$E$782,СВЦЭМ!$A$39:$A$782,$A167,СВЦЭМ!$B$39:$B$782,X$155)+'СЕТ СН'!$F$12</f>
        <v>146.68473089</v>
      </c>
      <c r="Y167" s="36">
        <f>SUMIFS(СВЦЭМ!$E$39:$E$782,СВЦЭМ!$A$39:$A$782,$A167,СВЦЭМ!$B$39:$B$782,Y$155)+'СЕТ СН'!$F$12</f>
        <v>161.53393778</v>
      </c>
    </row>
    <row r="168" spans="1:25" ht="15.75" x14ac:dyDescent="0.2">
      <c r="A168" s="35">
        <f t="shared" si="4"/>
        <v>44452</v>
      </c>
      <c r="B168" s="36">
        <f>SUMIFS(СВЦЭМ!$E$39:$E$782,СВЦЭМ!$A$39:$A$782,$A168,СВЦЭМ!$B$39:$B$782,B$155)+'СЕТ СН'!$F$12</f>
        <v>177.32869937999999</v>
      </c>
      <c r="C168" s="36">
        <f>SUMIFS(СВЦЭМ!$E$39:$E$782,СВЦЭМ!$A$39:$A$782,$A168,СВЦЭМ!$B$39:$B$782,C$155)+'СЕТ СН'!$F$12</f>
        <v>193.41523257</v>
      </c>
      <c r="D168" s="36">
        <f>SUMIFS(СВЦЭМ!$E$39:$E$782,СВЦЭМ!$A$39:$A$782,$A168,СВЦЭМ!$B$39:$B$782,D$155)+'СЕТ СН'!$F$12</f>
        <v>205.74932422000001</v>
      </c>
      <c r="E168" s="36">
        <f>SUMIFS(СВЦЭМ!$E$39:$E$782,СВЦЭМ!$A$39:$A$782,$A168,СВЦЭМ!$B$39:$B$782,E$155)+'СЕТ СН'!$F$12</f>
        <v>210.23416025</v>
      </c>
      <c r="F168" s="36">
        <f>SUMIFS(СВЦЭМ!$E$39:$E$782,СВЦЭМ!$A$39:$A$782,$A168,СВЦЭМ!$B$39:$B$782,F$155)+'СЕТ СН'!$F$12</f>
        <v>212.12043636000001</v>
      </c>
      <c r="G168" s="36">
        <f>SUMIFS(СВЦЭМ!$E$39:$E$782,СВЦЭМ!$A$39:$A$782,$A168,СВЦЭМ!$B$39:$B$782,G$155)+'СЕТ СН'!$F$12</f>
        <v>207.63332131999999</v>
      </c>
      <c r="H168" s="36">
        <f>SUMIFS(СВЦЭМ!$E$39:$E$782,СВЦЭМ!$A$39:$A$782,$A168,СВЦЭМ!$B$39:$B$782,H$155)+'СЕТ СН'!$F$12</f>
        <v>192.49487786</v>
      </c>
      <c r="I168" s="36">
        <f>SUMIFS(СВЦЭМ!$E$39:$E$782,СВЦЭМ!$A$39:$A$782,$A168,СВЦЭМ!$B$39:$B$782,I$155)+'СЕТ СН'!$F$12</f>
        <v>173.99335789</v>
      </c>
      <c r="J168" s="36">
        <f>SUMIFS(СВЦЭМ!$E$39:$E$782,СВЦЭМ!$A$39:$A$782,$A168,СВЦЭМ!$B$39:$B$782,J$155)+'СЕТ СН'!$F$12</f>
        <v>167.99105718999999</v>
      </c>
      <c r="K168" s="36">
        <f>SUMIFS(СВЦЭМ!$E$39:$E$782,СВЦЭМ!$A$39:$A$782,$A168,СВЦЭМ!$B$39:$B$782,K$155)+'СЕТ СН'!$F$12</f>
        <v>164.65544993</v>
      </c>
      <c r="L168" s="36">
        <f>SUMIFS(СВЦЭМ!$E$39:$E$782,СВЦЭМ!$A$39:$A$782,$A168,СВЦЭМ!$B$39:$B$782,L$155)+'СЕТ СН'!$F$12</f>
        <v>163.56636965000001</v>
      </c>
      <c r="M168" s="36">
        <f>SUMIFS(СВЦЭМ!$E$39:$E$782,СВЦЭМ!$A$39:$A$782,$A168,СВЦЭМ!$B$39:$B$782,M$155)+'СЕТ СН'!$F$12</f>
        <v>163.00635976000001</v>
      </c>
      <c r="N168" s="36">
        <f>SUMIFS(СВЦЭМ!$E$39:$E$782,СВЦЭМ!$A$39:$A$782,$A168,СВЦЭМ!$B$39:$B$782,N$155)+'СЕТ СН'!$F$12</f>
        <v>158.80394174</v>
      </c>
      <c r="O168" s="36">
        <f>SUMIFS(СВЦЭМ!$E$39:$E$782,СВЦЭМ!$A$39:$A$782,$A168,СВЦЭМ!$B$39:$B$782,O$155)+'СЕТ СН'!$F$12</f>
        <v>159.89494445</v>
      </c>
      <c r="P168" s="36">
        <f>SUMIFS(СВЦЭМ!$E$39:$E$782,СВЦЭМ!$A$39:$A$782,$A168,СВЦЭМ!$B$39:$B$782,P$155)+'СЕТ СН'!$F$12</f>
        <v>166.88895084999999</v>
      </c>
      <c r="Q168" s="36">
        <f>SUMIFS(СВЦЭМ!$E$39:$E$782,СВЦЭМ!$A$39:$A$782,$A168,СВЦЭМ!$B$39:$B$782,Q$155)+'СЕТ СН'!$F$12</f>
        <v>168.47097188000001</v>
      </c>
      <c r="R168" s="36">
        <f>SUMIFS(СВЦЭМ!$E$39:$E$782,СВЦЭМ!$A$39:$A$782,$A168,СВЦЭМ!$B$39:$B$782,R$155)+'СЕТ СН'!$F$12</f>
        <v>168.08003816999999</v>
      </c>
      <c r="S168" s="36">
        <f>SUMIFS(СВЦЭМ!$E$39:$E$782,СВЦЭМ!$A$39:$A$782,$A168,СВЦЭМ!$B$39:$B$782,S$155)+'СЕТ СН'!$F$12</f>
        <v>161.60250980999999</v>
      </c>
      <c r="T168" s="36">
        <f>SUMIFS(СВЦЭМ!$E$39:$E$782,СВЦЭМ!$A$39:$A$782,$A168,СВЦЭМ!$B$39:$B$782,T$155)+'СЕТ СН'!$F$12</f>
        <v>152.05659614999999</v>
      </c>
      <c r="U168" s="36">
        <f>SUMIFS(СВЦЭМ!$E$39:$E$782,СВЦЭМ!$A$39:$A$782,$A168,СВЦЭМ!$B$39:$B$782,U$155)+'СЕТ СН'!$F$12</f>
        <v>143.20469292999999</v>
      </c>
      <c r="V168" s="36">
        <f>SUMIFS(СВЦЭМ!$E$39:$E$782,СВЦЭМ!$A$39:$A$782,$A168,СВЦЭМ!$B$39:$B$782,V$155)+'СЕТ СН'!$F$12</f>
        <v>145.07821555000001</v>
      </c>
      <c r="W168" s="36">
        <f>SUMIFS(СВЦЭМ!$E$39:$E$782,СВЦЭМ!$A$39:$A$782,$A168,СВЦЭМ!$B$39:$B$782,W$155)+'СЕТ СН'!$F$12</f>
        <v>144.55924378</v>
      </c>
      <c r="X168" s="36">
        <f>SUMIFS(СВЦЭМ!$E$39:$E$782,СВЦЭМ!$A$39:$A$782,$A168,СВЦЭМ!$B$39:$B$782,X$155)+'СЕТ СН'!$F$12</f>
        <v>148.24790537999999</v>
      </c>
      <c r="Y168" s="36">
        <f>SUMIFS(СВЦЭМ!$E$39:$E$782,СВЦЭМ!$A$39:$A$782,$A168,СВЦЭМ!$B$39:$B$782,Y$155)+'СЕТ СН'!$F$12</f>
        <v>166.52629012</v>
      </c>
    </row>
    <row r="169" spans="1:25" ht="15.75" x14ac:dyDescent="0.2">
      <c r="A169" s="35">
        <f t="shared" si="4"/>
        <v>44453</v>
      </c>
      <c r="B169" s="36">
        <f>SUMIFS(СВЦЭМ!$E$39:$E$782,СВЦЭМ!$A$39:$A$782,$A169,СВЦЭМ!$B$39:$B$782,B$155)+'СЕТ СН'!$F$12</f>
        <v>176.47308626</v>
      </c>
      <c r="C169" s="36">
        <f>SUMIFS(СВЦЭМ!$E$39:$E$782,СВЦЭМ!$A$39:$A$782,$A169,СВЦЭМ!$B$39:$B$782,C$155)+'СЕТ СН'!$F$12</f>
        <v>192.24721041999999</v>
      </c>
      <c r="D169" s="36">
        <f>SUMIFS(СВЦЭМ!$E$39:$E$782,СВЦЭМ!$A$39:$A$782,$A169,СВЦЭМ!$B$39:$B$782,D$155)+'СЕТ СН'!$F$12</f>
        <v>201.16069658000001</v>
      </c>
      <c r="E169" s="36">
        <f>SUMIFS(СВЦЭМ!$E$39:$E$782,СВЦЭМ!$A$39:$A$782,$A169,СВЦЭМ!$B$39:$B$782,E$155)+'СЕТ СН'!$F$12</f>
        <v>204.17607491999999</v>
      </c>
      <c r="F169" s="36">
        <f>SUMIFS(СВЦЭМ!$E$39:$E$782,СВЦЭМ!$A$39:$A$782,$A169,СВЦЭМ!$B$39:$B$782,F$155)+'СЕТ СН'!$F$12</f>
        <v>205.71814183999999</v>
      </c>
      <c r="G169" s="36">
        <f>SUMIFS(СВЦЭМ!$E$39:$E$782,СВЦЭМ!$A$39:$A$782,$A169,СВЦЭМ!$B$39:$B$782,G$155)+'СЕТ СН'!$F$12</f>
        <v>199.87760023000001</v>
      </c>
      <c r="H169" s="36">
        <f>SUMIFS(СВЦЭМ!$E$39:$E$782,СВЦЭМ!$A$39:$A$782,$A169,СВЦЭМ!$B$39:$B$782,H$155)+'СЕТ СН'!$F$12</f>
        <v>187.86777283999999</v>
      </c>
      <c r="I169" s="36">
        <f>SUMIFS(СВЦЭМ!$E$39:$E$782,СВЦЭМ!$A$39:$A$782,$A169,СВЦЭМ!$B$39:$B$782,I$155)+'СЕТ СН'!$F$12</f>
        <v>175.27785967</v>
      </c>
      <c r="J169" s="36">
        <f>SUMIFS(СВЦЭМ!$E$39:$E$782,СВЦЭМ!$A$39:$A$782,$A169,СВЦЭМ!$B$39:$B$782,J$155)+'СЕТ СН'!$F$12</f>
        <v>165.42451858999999</v>
      </c>
      <c r="K169" s="36">
        <f>SUMIFS(СВЦЭМ!$E$39:$E$782,СВЦЭМ!$A$39:$A$782,$A169,СВЦЭМ!$B$39:$B$782,K$155)+'СЕТ СН'!$F$12</f>
        <v>171.62158704000001</v>
      </c>
      <c r="L169" s="36">
        <f>SUMIFS(СВЦЭМ!$E$39:$E$782,СВЦЭМ!$A$39:$A$782,$A169,СВЦЭМ!$B$39:$B$782,L$155)+'СЕТ СН'!$F$12</f>
        <v>169.17701473</v>
      </c>
      <c r="M169" s="36">
        <f>SUMIFS(СВЦЭМ!$E$39:$E$782,СВЦЭМ!$A$39:$A$782,$A169,СВЦЭМ!$B$39:$B$782,M$155)+'СЕТ СН'!$F$12</f>
        <v>171.10003262000001</v>
      </c>
      <c r="N169" s="36">
        <f>SUMIFS(СВЦЭМ!$E$39:$E$782,СВЦЭМ!$A$39:$A$782,$A169,СВЦЭМ!$B$39:$B$782,N$155)+'СЕТ СН'!$F$12</f>
        <v>162.43329611999999</v>
      </c>
      <c r="O169" s="36">
        <f>SUMIFS(СВЦЭМ!$E$39:$E$782,СВЦЭМ!$A$39:$A$782,$A169,СВЦЭМ!$B$39:$B$782,O$155)+'СЕТ СН'!$F$12</f>
        <v>162.53513323000001</v>
      </c>
      <c r="P169" s="36">
        <f>SUMIFS(СВЦЭМ!$E$39:$E$782,СВЦЭМ!$A$39:$A$782,$A169,СВЦЭМ!$B$39:$B$782,P$155)+'СЕТ СН'!$F$12</f>
        <v>170.64767280999999</v>
      </c>
      <c r="Q169" s="36">
        <f>SUMIFS(СВЦЭМ!$E$39:$E$782,СВЦЭМ!$A$39:$A$782,$A169,СВЦЭМ!$B$39:$B$782,Q$155)+'СЕТ СН'!$F$12</f>
        <v>173.89163224000001</v>
      </c>
      <c r="R169" s="36">
        <f>SUMIFS(СВЦЭМ!$E$39:$E$782,СВЦЭМ!$A$39:$A$782,$A169,СВЦЭМ!$B$39:$B$782,R$155)+'СЕТ СН'!$F$12</f>
        <v>172.28144698</v>
      </c>
      <c r="S169" s="36">
        <f>SUMIFS(СВЦЭМ!$E$39:$E$782,СВЦЭМ!$A$39:$A$782,$A169,СВЦЭМ!$B$39:$B$782,S$155)+'СЕТ СН'!$F$12</f>
        <v>163.59686192000001</v>
      </c>
      <c r="T169" s="36">
        <f>SUMIFS(СВЦЭМ!$E$39:$E$782,СВЦЭМ!$A$39:$A$782,$A169,СВЦЭМ!$B$39:$B$782,T$155)+'СЕТ СН'!$F$12</f>
        <v>168.10104731000001</v>
      </c>
      <c r="U169" s="36">
        <f>SUMIFS(СВЦЭМ!$E$39:$E$782,СВЦЭМ!$A$39:$A$782,$A169,СВЦЭМ!$B$39:$B$782,U$155)+'СЕТ СН'!$F$12</f>
        <v>181.61105320999999</v>
      </c>
      <c r="V169" s="36">
        <f>SUMIFS(СВЦЭМ!$E$39:$E$782,СВЦЭМ!$A$39:$A$782,$A169,СВЦЭМ!$B$39:$B$782,V$155)+'СЕТ СН'!$F$12</f>
        <v>185.00393505</v>
      </c>
      <c r="W169" s="36">
        <f>SUMIFS(СВЦЭМ!$E$39:$E$782,СВЦЭМ!$A$39:$A$782,$A169,СВЦЭМ!$B$39:$B$782,W$155)+'СЕТ СН'!$F$12</f>
        <v>182.28504937</v>
      </c>
      <c r="X169" s="36">
        <f>SUMIFS(СВЦЭМ!$E$39:$E$782,СВЦЭМ!$A$39:$A$782,$A169,СВЦЭМ!$B$39:$B$782,X$155)+'СЕТ СН'!$F$12</f>
        <v>171.76588086999999</v>
      </c>
      <c r="Y169" s="36">
        <f>SUMIFS(СВЦЭМ!$E$39:$E$782,СВЦЭМ!$A$39:$A$782,$A169,СВЦЭМ!$B$39:$B$782,Y$155)+'СЕТ СН'!$F$12</f>
        <v>169.44103004999999</v>
      </c>
    </row>
    <row r="170" spans="1:25" ht="15.75" x14ac:dyDescent="0.2">
      <c r="A170" s="35">
        <f t="shared" si="4"/>
        <v>44454</v>
      </c>
      <c r="B170" s="36">
        <f>SUMIFS(СВЦЭМ!$E$39:$E$782,СВЦЭМ!$A$39:$A$782,$A170,СВЦЭМ!$B$39:$B$782,B$155)+'СЕТ СН'!$F$12</f>
        <v>192.91918031</v>
      </c>
      <c r="C170" s="36">
        <f>SUMIFS(СВЦЭМ!$E$39:$E$782,СВЦЭМ!$A$39:$A$782,$A170,СВЦЭМ!$B$39:$B$782,C$155)+'СЕТ СН'!$F$12</f>
        <v>213.63203039999999</v>
      </c>
      <c r="D170" s="36">
        <f>SUMIFS(СВЦЭМ!$E$39:$E$782,СВЦЭМ!$A$39:$A$782,$A170,СВЦЭМ!$B$39:$B$782,D$155)+'СЕТ СН'!$F$12</f>
        <v>234.90412282</v>
      </c>
      <c r="E170" s="36">
        <f>SUMIFS(СВЦЭМ!$E$39:$E$782,СВЦЭМ!$A$39:$A$782,$A170,СВЦЭМ!$B$39:$B$782,E$155)+'СЕТ СН'!$F$12</f>
        <v>244.84275406</v>
      </c>
      <c r="F170" s="36">
        <f>SUMIFS(СВЦЭМ!$E$39:$E$782,СВЦЭМ!$A$39:$A$782,$A170,СВЦЭМ!$B$39:$B$782,F$155)+'СЕТ СН'!$F$12</f>
        <v>250.12088233</v>
      </c>
      <c r="G170" s="36">
        <f>SUMIFS(СВЦЭМ!$E$39:$E$782,СВЦЭМ!$A$39:$A$782,$A170,СВЦЭМ!$B$39:$B$782,G$155)+'СЕТ СН'!$F$12</f>
        <v>237.72277360999999</v>
      </c>
      <c r="H170" s="36">
        <f>SUMIFS(СВЦЭМ!$E$39:$E$782,СВЦЭМ!$A$39:$A$782,$A170,СВЦЭМ!$B$39:$B$782,H$155)+'СЕТ СН'!$F$12</f>
        <v>214.37505553</v>
      </c>
      <c r="I170" s="36">
        <f>SUMIFS(СВЦЭМ!$E$39:$E$782,СВЦЭМ!$A$39:$A$782,$A170,СВЦЭМ!$B$39:$B$782,I$155)+'СЕТ СН'!$F$12</f>
        <v>190.28069403000001</v>
      </c>
      <c r="J170" s="36">
        <f>SUMIFS(СВЦЭМ!$E$39:$E$782,СВЦЭМ!$A$39:$A$782,$A170,СВЦЭМ!$B$39:$B$782,J$155)+'СЕТ СН'!$F$12</f>
        <v>167.80137361000001</v>
      </c>
      <c r="K170" s="36">
        <f>SUMIFS(СВЦЭМ!$E$39:$E$782,СВЦЭМ!$A$39:$A$782,$A170,СВЦЭМ!$B$39:$B$782,K$155)+'СЕТ СН'!$F$12</f>
        <v>157.87491582999999</v>
      </c>
      <c r="L170" s="36">
        <f>SUMIFS(СВЦЭМ!$E$39:$E$782,СВЦЭМ!$A$39:$A$782,$A170,СВЦЭМ!$B$39:$B$782,L$155)+'СЕТ СН'!$F$12</f>
        <v>157.43157350999999</v>
      </c>
      <c r="M170" s="36">
        <f>SUMIFS(СВЦЭМ!$E$39:$E$782,СВЦЭМ!$A$39:$A$782,$A170,СВЦЭМ!$B$39:$B$782,M$155)+'СЕТ СН'!$F$12</f>
        <v>158.96651528000001</v>
      </c>
      <c r="N170" s="36">
        <f>SUMIFS(СВЦЭМ!$E$39:$E$782,СВЦЭМ!$A$39:$A$782,$A170,СВЦЭМ!$B$39:$B$782,N$155)+'СЕТ СН'!$F$12</f>
        <v>162.08975803999999</v>
      </c>
      <c r="O170" s="36">
        <f>SUMIFS(СВЦЭМ!$E$39:$E$782,СВЦЭМ!$A$39:$A$782,$A170,СВЦЭМ!$B$39:$B$782,O$155)+'СЕТ СН'!$F$12</f>
        <v>169.90539497</v>
      </c>
      <c r="P170" s="36">
        <f>SUMIFS(СВЦЭМ!$E$39:$E$782,СВЦЭМ!$A$39:$A$782,$A170,СВЦЭМ!$B$39:$B$782,P$155)+'СЕТ СН'!$F$12</f>
        <v>178.18805351</v>
      </c>
      <c r="Q170" s="36">
        <f>SUMIFS(СВЦЭМ!$E$39:$E$782,СВЦЭМ!$A$39:$A$782,$A170,СВЦЭМ!$B$39:$B$782,Q$155)+'СЕТ СН'!$F$12</f>
        <v>181.57720714000001</v>
      </c>
      <c r="R170" s="36">
        <f>SUMIFS(СВЦЭМ!$E$39:$E$782,СВЦЭМ!$A$39:$A$782,$A170,СВЦЭМ!$B$39:$B$782,R$155)+'СЕТ СН'!$F$12</f>
        <v>181.05784079</v>
      </c>
      <c r="S170" s="36">
        <f>SUMIFS(СВЦЭМ!$E$39:$E$782,СВЦЭМ!$A$39:$A$782,$A170,СВЦЭМ!$B$39:$B$782,S$155)+'СЕТ СН'!$F$12</f>
        <v>173.36951778</v>
      </c>
      <c r="T170" s="36">
        <f>SUMIFS(СВЦЭМ!$E$39:$E$782,СВЦЭМ!$A$39:$A$782,$A170,СВЦЭМ!$B$39:$B$782,T$155)+'СЕТ СН'!$F$12</f>
        <v>167.11811531000001</v>
      </c>
      <c r="U170" s="36">
        <f>SUMIFS(СВЦЭМ!$E$39:$E$782,СВЦЭМ!$A$39:$A$782,$A170,СВЦЭМ!$B$39:$B$782,U$155)+'СЕТ СН'!$F$12</f>
        <v>157.79639749</v>
      </c>
      <c r="V170" s="36">
        <f>SUMIFS(СВЦЭМ!$E$39:$E$782,СВЦЭМ!$A$39:$A$782,$A170,СВЦЭМ!$B$39:$B$782,V$155)+'СЕТ СН'!$F$12</f>
        <v>154.58194512</v>
      </c>
      <c r="W170" s="36">
        <f>SUMIFS(СВЦЭМ!$E$39:$E$782,СВЦЭМ!$A$39:$A$782,$A170,СВЦЭМ!$B$39:$B$782,W$155)+'СЕТ СН'!$F$12</f>
        <v>157.2952196</v>
      </c>
      <c r="X170" s="36">
        <f>SUMIFS(СВЦЭМ!$E$39:$E$782,СВЦЭМ!$A$39:$A$782,$A170,СВЦЭМ!$B$39:$B$782,X$155)+'СЕТ СН'!$F$12</f>
        <v>167.40617498</v>
      </c>
      <c r="Y170" s="36">
        <f>SUMIFS(СВЦЭМ!$E$39:$E$782,СВЦЭМ!$A$39:$A$782,$A170,СВЦЭМ!$B$39:$B$782,Y$155)+'СЕТ СН'!$F$12</f>
        <v>171.15772480000001</v>
      </c>
    </row>
    <row r="171" spans="1:25" ht="15.75" x14ac:dyDescent="0.2">
      <c r="A171" s="35">
        <f t="shared" si="4"/>
        <v>44455</v>
      </c>
      <c r="B171" s="36">
        <f>SUMIFS(СВЦЭМ!$E$39:$E$782,СВЦЭМ!$A$39:$A$782,$A171,СВЦЭМ!$B$39:$B$782,B$155)+'СЕТ СН'!$F$12</f>
        <v>189.9185397</v>
      </c>
      <c r="C171" s="36">
        <f>SUMIFS(СВЦЭМ!$E$39:$E$782,СВЦЭМ!$A$39:$A$782,$A171,СВЦЭМ!$B$39:$B$782,C$155)+'СЕТ СН'!$F$12</f>
        <v>207.73324239999999</v>
      </c>
      <c r="D171" s="36">
        <f>SUMIFS(СВЦЭМ!$E$39:$E$782,СВЦЭМ!$A$39:$A$782,$A171,СВЦЭМ!$B$39:$B$782,D$155)+'СЕТ СН'!$F$12</f>
        <v>221.10506289</v>
      </c>
      <c r="E171" s="36">
        <f>SUMIFS(СВЦЭМ!$E$39:$E$782,СВЦЭМ!$A$39:$A$782,$A171,СВЦЭМ!$B$39:$B$782,E$155)+'СЕТ СН'!$F$12</f>
        <v>225.73984239999999</v>
      </c>
      <c r="F171" s="36">
        <f>SUMIFS(СВЦЭМ!$E$39:$E$782,СВЦЭМ!$A$39:$A$782,$A171,СВЦЭМ!$B$39:$B$782,F$155)+'СЕТ СН'!$F$12</f>
        <v>226.63267912000001</v>
      </c>
      <c r="G171" s="36">
        <f>SUMIFS(СВЦЭМ!$E$39:$E$782,СВЦЭМ!$A$39:$A$782,$A171,СВЦЭМ!$B$39:$B$782,G$155)+'СЕТ СН'!$F$12</f>
        <v>220.60847748</v>
      </c>
      <c r="H171" s="36">
        <f>SUMIFS(СВЦЭМ!$E$39:$E$782,СВЦЭМ!$A$39:$A$782,$A171,СВЦЭМ!$B$39:$B$782,H$155)+'СЕТ СН'!$F$12</f>
        <v>205.82589175999999</v>
      </c>
      <c r="I171" s="36">
        <f>SUMIFS(СВЦЭМ!$E$39:$E$782,СВЦЭМ!$A$39:$A$782,$A171,СВЦЭМ!$B$39:$B$782,I$155)+'СЕТ СН'!$F$12</f>
        <v>183.87550221999999</v>
      </c>
      <c r="J171" s="36">
        <f>SUMIFS(СВЦЭМ!$E$39:$E$782,СВЦЭМ!$A$39:$A$782,$A171,СВЦЭМ!$B$39:$B$782,J$155)+'СЕТ СН'!$F$12</f>
        <v>165.26347659000001</v>
      </c>
      <c r="K171" s="36">
        <f>SUMIFS(СВЦЭМ!$E$39:$E$782,СВЦЭМ!$A$39:$A$782,$A171,СВЦЭМ!$B$39:$B$782,K$155)+'СЕТ СН'!$F$12</f>
        <v>156.56370176999999</v>
      </c>
      <c r="L171" s="36">
        <f>SUMIFS(СВЦЭМ!$E$39:$E$782,СВЦЭМ!$A$39:$A$782,$A171,СВЦЭМ!$B$39:$B$782,L$155)+'СЕТ СН'!$F$12</f>
        <v>156.83997811</v>
      </c>
      <c r="M171" s="36">
        <f>SUMIFS(СВЦЭМ!$E$39:$E$782,СВЦЭМ!$A$39:$A$782,$A171,СВЦЭМ!$B$39:$B$782,M$155)+'СЕТ СН'!$F$12</f>
        <v>156.31076139999999</v>
      </c>
      <c r="N171" s="36">
        <f>SUMIFS(СВЦЭМ!$E$39:$E$782,СВЦЭМ!$A$39:$A$782,$A171,СВЦЭМ!$B$39:$B$782,N$155)+'СЕТ СН'!$F$12</f>
        <v>157.42451296999999</v>
      </c>
      <c r="O171" s="36">
        <f>SUMIFS(СВЦЭМ!$E$39:$E$782,СВЦЭМ!$A$39:$A$782,$A171,СВЦЭМ!$B$39:$B$782,O$155)+'СЕТ СН'!$F$12</f>
        <v>164.12556290000001</v>
      </c>
      <c r="P171" s="36">
        <f>SUMIFS(СВЦЭМ!$E$39:$E$782,СВЦЭМ!$A$39:$A$782,$A171,СВЦЭМ!$B$39:$B$782,P$155)+'СЕТ СН'!$F$12</f>
        <v>173.55128235000001</v>
      </c>
      <c r="Q171" s="36">
        <f>SUMIFS(СВЦЭМ!$E$39:$E$782,СВЦЭМ!$A$39:$A$782,$A171,СВЦЭМ!$B$39:$B$782,Q$155)+'СЕТ СН'!$F$12</f>
        <v>176.68810564</v>
      </c>
      <c r="R171" s="36">
        <f>SUMIFS(СВЦЭМ!$E$39:$E$782,СВЦЭМ!$A$39:$A$782,$A171,СВЦЭМ!$B$39:$B$782,R$155)+'СЕТ СН'!$F$12</f>
        <v>175.01433136</v>
      </c>
      <c r="S171" s="36">
        <f>SUMIFS(СВЦЭМ!$E$39:$E$782,СВЦЭМ!$A$39:$A$782,$A171,СВЦЭМ!$B$39:$B$782,S$155)+'СЕТ СН'!$F$12</f>
        <v>168.13211763999999</v>
      </c>
      <c r="T171" s="36">
        <f>SUMIFS(СВЦЭМ!$E$39:$E$782,СВЦЭМ!$A$39:$A$782,$A171,СВЦЭМ!$B$39:$B$782,T$155)+'СЕТ СН'!$F$12</f>
        <v>158.36512839</v>
      </c>
      <c r="U171" s="36">
        <f>SUMIFS(СВЦЭМ!$E$39:$E$782,СВЦЭМ!$A$39:$A$782,$A171,СВЦЭМ!$B$39:$B$782,U$155)+'СЕТ СН'!$F$12</f>
        <v>155.15002928999999</v>
      </c>
      <c r="V171" s="36">
        <f>SUMIFS(СВЦЭМ!$E$39:$E$782,СВЦЭМ!$A$39:$A$782,$A171,СВЦЭМ!$B$39:$B$782,V$155)+'СЕТ СН'!$F$12</f>
        <v>154.46553157</v>
      </c>
      <c r="W171" s="36">
        <f>SUMIFS(СВЦЭМ!$E$39:$E$782,СВЦЭМ!$A$39:$A$782,$A171,СВЦЭМ!$B$39:$B$782,W$155)+'СЕТ СН'!$F$12</f>
        <v>150.87692050000001</v>
      </c>
      <c r="X171" s="36">
        <f>SUMIFS(СВЦЭМ!$E$39:$E$782,СВЦЭМ!$A$39:$A$782,$A171,СВЦЭМ!$B$39:$B$782,X$155)+'СЕТ СН'!$F$12</f>
        <v>153.92898907</v>
      </c>
      <c r="Y171" s="36">
        <f>SUMIFS(СВЦЭМ!$E$39:$E$782,СВЦЭМ!$A$39:$A$782,$A171,СВЦЭМ!$B$39:$B$782,Y$155)+'СЕТ СН'!$F$12</f>
        <v>167.11573353</v>
      </c>
    </row>
    <row r="172" spans="1:25" ht="15.75" x14ac:dyDescent="0.2">
      <c r="A172" s="35">
        <f t="shared" si="4"/>
        <v>44456</v>
      </c>
      <c r="B172" s="36">
        <f>SUMIFS(СВЦЭМ!$E$39:$E$782,СВЦЭМ!$A$39:$A$782,$A172,СВЦЭМ!$B$39:$B$782,B$155)+'СЕТ СН'!$F$12</f>
        <v>186.16384149000001</v>
      </c>
      <c r="C172" s="36">
        <f>SUMIFS(СВЦЭМ!$E$39:$E$782,СВЦЭМ!$A$39:$A$782,$A172,СВЦЭМ!$B$39:$B$782,C$155)+'СЕТ СН'!$F$12</f>
        <v>202.57578588999999</v>
      </c>
      <c r="D172" s="36">
        <f>SUMIFS(СВЦЭМ!$E$39:$E$782,СВЦЭМ!$A$39:$A$782,$A172,СВЦЭМ!$B$39:$B$782,D$155)+'СЕТ СН'!$F$12</f>
        <v>216.12431604</v>
      </c>
      <c r="E172" s="36">
        <f>SUMIFS(СВЦЭМ!$E$39:$E$782,СВЦЭМ!$A$39:$A$782,$A172,СВЦЭМ!$B$39:$B$782,E$155)+'СЕТ СН'!$F$12</f>
        <v>221.08331018999999</v>
      </c>
      <c r="F172" s="36">
        <f>SUMIFS(СВЦЭМ!$E$39:$E$782,СВЦЭМ!$A$39:$A$782,$A172,СВЦЭМ!$B$39:$B$782,F$155)+'СЕТ СН'!$F$12</f>
        <v>223.50307996999999</v>
      </c>
      <c r="G172" s="36">
        <f>SUMIFS(СВЦЭМ!$E$39:$E$782,СВЦЭМ!$A$39:$A$782,$A172,СВЦЭМ!$B$39:$B$782,G$155)+'СЕТ СН'!$F$12</f>
        <v>217.24529652000001</v>
      </c>
      <c r="H172" s="36">
        <f>SUMIFS(СВЦЭМ!$E$39:$E$782,СВЦЭМ!$A$39:$A$782,$A172,СВЦЭМ!$B$39:$B$782,H$155)+'СЕТ СН'!$F$12</f>
        <v>200.70678176000001</v>
      </c>
      <c r="I172" s="36">
        <f>SUMIFS(СВЦЭМ!$E$39:$E$782,СВЦЭМ!$A$39:$A$782,$A172,СВЦЭМ!$B$39:$B$782,I$155)+'СЕТ СН'!$F$12</f>
        <v>178.41878360999999</v>
      </c>
      <c r="J172" s="36">
        <f>SUMIFS(СВЦЭМ!$E$39:$E$782,СВЦЭМ!$A$39:$A$782,$A172,СВЦЭМ!$B$39:$B$782,J$155)+'СЕТ СН'!$F$12</f>
        <v>161.95874147999999</v>
      </c>
      <c r="K172" s="36">
        <f>SUMIFS(СВЦЭМ!$E$39:$E$782,СВЦЭМ!$A$39:$A$782,$A172,СВЦЭМ!$B$39:$B$782,K$155)+'СЕТ СН'!$F$12</f>
        <v>154.37034317999999</v>
      </c>
      <c r="L172" s="36">
        <f>SUMIFS(СВЦЭМ!$E$39:$E$782,СВЦЭМ!$A$39:$A$782,$A172,СВЦЭМ!$B$39:$B$782,L$155)+'СЕТ СН'!$F$12</f>
        <v>151.15754136000001</v>
      </c>
      <c r="M172" s="36">
        <f>SUMIFS(СВЦЭМ!$E$39:$E$782,СВЦЭМ!$A$39:$A$782,$A172,СВЦЭМ!$B$39:$B$782,M$155)+'СЕТ СН'!$F$12</f>
        <v>150.39407181999999</v>
      </c>
      <c r="N172" s="36">
        <f>SUMIFS(СВЦЭМ!$E$39:$E$782,СВЦЭМ!$A$39:$A$782,$A172,СВЦЭМ!$B$39:$B$782,N$155)+'СЕТ СН'!$F$12</f>
        <v>152.35447733999999</v>
      </c>
      <c r="O172" s="36">
        <f>SUMIFS(СВЦЭМ!$E$39:$E$782,СВЦЭМ!$A$39:$A$782,$A172,СВЦЭМ!$B$39:$B$782,O$155)+'СЕТ СН'!$F$12</f>
        <v>153.08532400000001</v>
      </c>
      <c r="P172" s="36">
        <f>SUMIFS(СВЦЭМ!$E$39:$E$782,СВЦЭМ!$A$39:$A$782,$A172,СВЦЭМ!$B$39:$B$782,P$155)+'СЕТ СН'!$F$12</f>
        <v>158.94143209000001</v>
      </c>
      <c r="Q172" s="36">
        <f>SUMIFS(СВЦЭМ!$E$39:$E$782,СВЦЭМ!$A$39:$A$782,$A172,СВЦЭМ!$B$39:$B$782,Q$155)+'СЕТ СН'!$F$12</f>
        <v>161.32688843</v>
      </c>
      <c r="R172" s="36">
        <f>SUMIFS(СВЦЭМ!$E$39:$E$782,СВЦЭМ!$A$39:$A$782,$A172,СВЦЭМ!$B$39:$B$782,R$155)+'СЕТ СН'!$F$12</f>
        <v>160.09899043999999</v>
      </c>
      <c r="S172" s="36">
        <f>SUMIFS(СВЦЭМ!$E$39:$E$782,СВЦЭМ!$A$39:$A$782,$A172,СВЦЭМ!$B$39:$B$782,S$155)+'СЕТ СН'!$F$12</f>
        <v>153.78222998000001</v>
      </c>
      <c r="T172" s="36">
        <f>SUMIFS(СВЦЭМ!$E$39:$E$782,СВЦЭМ!$A$39:$A$782,$A172,СВЦЭМ!$B$39:$B$782,T$155)+'СЕТ СН'!$F$12</f>
        <v>150.88960711999999</v>
      </c>
      <c r="U172" s="36">
        <f>SUMIFS(СВЦЭМ!$E$39:$E$782,СВЦЭМ!$A$39:$A$782,$A172,СВЦЭМ!$B$39:$B$782,U$155)+'СЕТ СН'!$F$12</f>
        <v>148.38599780999999</v>
      </c>
      <c r="V172" s="36">
        <f>SUMIFS(СВЦЭМ!$E$39:$E$782,СВЦЭМ!$A$39:$A$782,$A172,СВЦЭМ!$B$39:$B$782,V$155)+'СЕТ СН'!$F$12</f>
        <v>150.35208026999999</v>
      </c>
      <c r="W172" s="36">
        <f>SUMIFS(СВЦЭМ!$E$39:$E$782,СВЦЭМ!$A$39:$A$782,$A172,СВЦЭМ!$B$39:$B$782,W$155)+'СЕТ СН'!$F$12</f>
        <v>148.88818559000001</v>
      </c>
      <c r="X172" s="36">
        <f>SUMIFS(СВЦЭМ!$E$39:$E$782,СВЦЭМ!$A$39:$A$782,$A172,СВЦЭМ!$B$39:$B$782,X$155)+'СЕТ СН'!$F$12</f>
        <v>146.97477932000001</v>
      </c>
      <c r="Y172" s="36">
        <f>SUMIFS(СВЦЭМ!$E$39:$E$782,СВЦЭМ!$A$39:$A$782,$A172,СВЦЭМ!$B$39:$B$782,Y$155)+'СЕТ СН'!$F$12</f>
        <v>153.60163120000001</v>
      </c>
    </row>
    <row r="173" spans="1:25" ht="15.75" x14ac:dyDescent="0.2">
      <c r="A173" s="35">
        <f t="shared" si="4"/>
        <v>44457</v>
      </c>
      <c r="B173" s="36">
        <f>SUMIFS(СВЦЭМ!$E$39:$E$782,СВЦЭМ!$A$39:$A$782,$A173,СВЦЭМ!$B$39:$B$782,B$155)+'СЕТ СН'!$F$12</f>
        <v>157.19637903</v>
      </c>
      <c r="C173" s="36">
        <f>SUMIFS(СВЦЭМ!$E$39:$E$782,СВЦЭМ!$A$39:$A$782,$A173,СВЦЭМ!$B$39:$B$782,C$155)+'СЕТ СН'!$F$12</f>
        <v>164.69727172</v>
      </c>
      <c r="D173" s="36">
        <f>SUMIFS(СВЦЭМ!$E$39:$E$782,СВЦЭМ!$A$39:$A$782,$A173,СВЦЭМ!$B$39:$B$782,D$155)+'СЕТ СН'!$F$12</f>
        <v>177.82266129999999</v>
      </c>
      <c r="E173" s="36">
        <f>SUMIFS(СВЦЭМ!$E$39:$E$782,СВЦЭМ!$A$39:$A$782,$A173,СВЦЭМ!$B$39:$B$782,E$155)+'СЕТ СН'!$F$12</f>
        <v>182.21702191</v>
      </c>
      <c r="F173" s="36">
        <f>SUMIFS(СВЦЭМ!$E$39:$E$782,СВЦЭМ!$A$39:$A$782,$A173,СВЦЭМ!$B$39:$B$782,F$155)+'СЕТ СН'!$F$12</f>
        <v>181.26422109000001</v>
      </c>
      <c r="G173" s="36">
        <f>SUMIFS(СВЦЭМ!$E$39:$E$782,СВЦЭМ!$A$39:$A$782,$A173,СВЦЭМ!$B$39:$B$782,G$155)+'СЕТ СН'!$F$12</f>
        <v>180.83874965999999</v>
      </c>
      <c r="H173" s="36">
        <f>SUMIFS(СВЦЭМ!$E$39:$E$782,СВЦЭМ!$A$39:$A$782,$A173,СВЦЭМ!$B$39:$B$782,H$155)+'СЕТ СН'!$F$12</f>
        <v>177.13851455</v>
      </c>
      <c r="I173" s="36">
        <f>SUMIFS(СВЦЭМ!$E$39:$E$782,СВЦЭМ!$A$39:$A$782,$A173,СВЦЭМ!$B$39:$B$782,I$155)+'СЕТ СН'!$F$12</f>
        <v>159.51862272</v>
      </c>
      <c r="J173" s="36">
        <f>SUMIFS(СВЦЭМ!$E$39:$E$782,СВЦЭМ!$A$39:$A$782,$A173,СВЦЭМ!$B$39:$B$782,J$155)+'СЕТ СН'!$F$12</f>
        <v>149.34268105000001</v>
      </c>
      <c r="K173" s="36">
        <f>SUMIFS(СВЦЭМ!$E$39:$E$782,СВЦЭМ!$A$39:$A$782,$A173,СВЦЭМ!$B$39:$B$782,K$155)+'СЕТ СН'!$F$12</f>
        <v>140.91369084999999</v>
      </c>
      <c r="L173" s="36">
        <f>SUMIFS(СВЦЭМ!$E$39:$E$782,СВЦЭМ!$A$39:$A$782,$A173,СВЦЭМ!$B$39:$B$782,L$155)+'СЕТ СН'!$F$12</f>
        <v>140.94530564999999</v>
      </c>
      <c r="M173" s="36">
        <f>SUMIFS(СВЦЭМ!$E$39:$E$782,СВЦЭМ!$A$39:$A$782,$A173,СВЦЭМ!$B$39:$B$782,M$155)+'СЕТ СН'!$F$12</f>
        <v>140.62359875999999</v>
      </c>
      <c r="N173" s="36">
        <f>SUMIFS(СВЦЭМ!$E$39:$E$782,СВЦЭМ!$A$39:$A$782,$A173,СВЦЭМ!$B$39:$B$782,N$155)+'СЕТ СН'!$F$12</f>
        <v>144.89079208000001</v>
      </c>
      <c r="O173" s="36">
        <f>SUMIFS(СВЦЭМ!$E$39:$E$782,СВЦЭМ!$A$39:$A$782,$A173,СВЦЭМ!$B$39:$B$782,O$155)+'СЕТ СН'!$F$12</f>
        <v>151.97653553000001</v>
      </c>
      <c r="P173" s="36">
        <f>SUMIFS(СВЦЭМ!$E$39:$E$782,СВЦЭМ!$A$39:$A$782,$A173,СВЦЭМ!$B$39:$B$782,P$155)+'СЕТ СН'!$F$12</f>
        <v>155.76890824</v>
      </c>
      <c r="Q173" s="36">
        <f>SUMIFS(СВЦЭМ!$E$39:$E$782,СВЦЭМ!$A$39:$A$782,$A173,СВЦЭМ!$B$39:$B$782,Q$155)+'СЕТ СН'!$F$12</f>
        <v>155.90678617</v>
      </c>
      <c r="R173" s="36">
        <f>SUMIFS(СВЦЭМ!$E$39:$E$782,СВЦЭМ!$A$39:$A$782,$A173,СВЦЭМ!$B$39:$B$782,R$155)+'СЕТ СН'!$F$12</f>
        <v>154.66235718999999</v>
      </c>
      <c r="S173" s="36">
        <f>SUMIFS(СВЦЭМ!$E$39:$E$782,СВЦЭМ!$A$39:$A$782,$A173,СВЦЭМ!$B$39:$B$782,S$155)+'СЕТ СН'!$F$12</f>
        <v>152.10648900000001</v>
      </c>
      <c r="T173" s="36">
        <f>SUMIFS(СВЦЭМ!$E$39:$E$782,СВЦЭМ!$A$39:$A$782,$A173,СВЦЭМ!$B$39:$B$782,T$155)+'СЕТ СН'!$F$12</f>
        <v>144.92692327</v>
      </c>
      <c r="U173" s="36">
        <f>SUMIFS(СВЦЭМ!$E$39:$E$782,СВЦЭМ!$A$39:$A$782,$A173,СВЦЭМ!$B$39:$B$782,U$155)+'СЕТ СН'!$F$12</f>
        <v>134.94278609</v>
      </c>
      <c r="V173" s="36">
        <f>SUMIFS(СВЦЭМ!$E$39:$E$782,СВЦЭМ!$A$39:$A$782,$A173,СВЦЭМ!$B$39:$B$782,V$155)+'СЕТ СН'!$F$12</f>
        <v>131.05641692</v>
      </c>
      <c r="W173" s="36">
        <f>SUMIFS(СВЦЭМ!$E$39:$E$782,СВЦЭМ!$A$39:$A$782,$A173,СВЦЭМ!$B$39:$B$782,W$155)+'СЕТ СН'!$F$12</f>
        <v>129.84402917</v>
      </c>
      <c r="X173" s="36">
        <f>SUMIFS(СВЦЭМ!$E$39:$E$782,СВЦЭМ!$A$39:$A$782,$A173,СВЦЭМ!$B$39:$B$782,X$155)+'СЕТ СН'!$F$12</f>
        <v>139.48620299000001</v>
      </c>
      <c r="Y173" s="36">
        <f>SUMIFS(СВЦЭМ!$E$39:$E$782,СВЦЭМ!$A$39:$A$782,$A173,СВЦЭМ!$B$39:$B$782,Y$155)+'СЕТ СН'!$F$12</f>
        <v>144.99118673999999</v>
      </c>
    </row>
    <row r="174" spans="1:25" ht="15.75" x14ac:dyDescent="0.2">
      <c r="A174" s="35">
        <f t="shared" si="4"/>
        <v>44458</v>
      </c>
      <c r="B174" s="36">
        <f>SUMIFS(СВЦЭМ!$E$39:$E$782,СВЦЭМ!$A$39:$A$782,$A174,СВЦЭМ!$B$39:$B$782,B$155)+'СЕТ СН'!$F$12</f>
        <v>149.90838729000001</v>
      </c>
      <c r="C174" s="36">
        <f>SUMIFS(СВЦЭМ!$E$39:$E$782,СВЦЭМ!$A$39:$A$782,$A174,СВЦЭМ!$B$39:$B$782,C$155)+'СЕТ СН'!$F$12</f>
        <v>158.66575936999999</v>
      </c>
      <c r="D174" s="36">
        <f>SUMIFS(СВЦЭМ!$E$39:$E$782,СВЦЭМ!$A$39:$A$782,$A174,СВЦЭМ!$B$39:$B$782,D$155)+'СЕТ СН'!$F$12</f>
        <v>169.82386185999999</v>
      </c>
      <c r="E174" s="36">
        <f>SUMIFS(СВЦЭМ!$E$39:$E$782,СВЦЭМ!$A$39:$A$782,$A174,СВЦЭМ!$B$39:$B$782,E$155)+'СЕТ СН'!$F$12</f>
        <v>174.62062473</v>
      </c>
      <c r="F174" s="36">
        <f>SUMIFS(СВЦЭМ!$E$39:$E$782,СВЦЭМ!$A$39:$A$782,$A174,СВЦЭМ!$B$39:$B$782,F$155)+'СЕТ СН'!$F$12</f>
        <v>175.03237091</v>
      </c>
      <c r="G174" s="36">
        <f>SUMIFS(СВЦЭМ!$E$39:$E$782,СВЦЭМ!$A$39:$A$782,$A174,СВЦЭМ!$B$39:$B$782,G$155)+'СЕТ СН'!$F$12</f>
        <v>173.45135048</v>
      </c>
      <c r="H174" s="36">
        <f>SUMIFS(СВЦЭМ!$E$39:$E$782,СВЦЭМ!$A$39:$A$782,$A174,СВЦЭМ!$B$39:$B$782,H$155)+'СЕТ СН'!$F$12</f>
        <v>166.83965018999999</v>
      </c>
      <c r="I174" s="36">
        <f>SUMIFS(СВЦЭМ!$E$39:$E$782,СВЦЭМ!$A$39:$A$782,$A174,СВЦЭМ!$B$39:$B$782,I$155)+'СЕТ СН'!$F$12</f>
        <v>155.37862518</v>
      </c>
      <c r="J174" s="36">
        <f>SUMIFS(СВЦЭМ!$E$39:$E$782,СВЦЭМ!$A$39:$A$782,$A174,СВЦЭМ!$B$39:$B$782,J$155)+'СЕТ СН'!$F$12</f>
        <v>149.80993058999999</v>
      </c>
      <c r="K174" s="36">
        <f>SUMIFS(СВЦЭМ!$E$39:$E$782,СВЦЭМ!$A$39:$A$782,$A174,СВЦЭМ!$B$39:$B$782,K$155)+'СЕТ СН'!$F$12</f>
        <v>133.26095613000001</v>
      </c>
      <c r="L174" s="36">
        <f>SUMIFS(СВЦЭМ!$E$39:$E$782,СВЦЭМ!$A$39:$A$782,$A174,СВЦЭМ!$B$39:$B$782,L$155)+'СЕТ СН'!$F$12</f>
        <v>132.75735453999999</v>
      </c>
      <c r="M174" s="36">
        <f>SUMIFS(СВЦЭМ!$E$39:$E$782,СВЦЭМ!$A$39:$A$782,$A174,СВЦЭМ!$B$39:$B$782,M$155)+'СЕТ СН'!$F$12</f>
        <v>133.39101665999999</v>
      </c>
      <c r="N174" s="36">
        <f>SUMIFS(СВЦЭМ!$E$39:$E$782,СВЦЭМ!$A$39:$A$782,$A174,СВЦЭМ!$B$39:$B$782,N$155)+'СЕТ СН'!$F$12</f>
        <v>134.53463335000001</v>
      </c>
      <c r="O174" s="36">
        <f>SUMIFS(СВЦЭМ!$E$39:$E$782,СВЦЭМ!$A$39:$A$782,$A174,СВЦЭМ!$B$39:$B$782,O$155)+'СЕТ СН'!$F$12</f>
        <v>140.19836629</v>
      </c>
      <c r="P174" s="36">
        <f>SUMIFS(СВЦЭМ!$E$39:$E$782,СВЦЭМ!$A$39:$A$782,$A174,СВЦЭМ!$B$39:$B$782,P$155)+'СЕТ СН'!$F$12</f>
        <v>148.81905936999999</v>
      </c>
      <c r="Q174" s="36">
        <f>SUMIFS(СВЦЭМ!$E$39:$E$782,СВЦЭМ!$A$39:$A$782,$A174,СВЦЭМ!$B$39:$B$782,Q$155)+'СЕТ СН'!$F$12</f>
        <v>149.86496152999999</v>
      </c>
      <c r="R174" s="36">
        <f>SUMIFS(СВЦЭМ!$E$39:$E$782,СВЦЭМ!$A$39:$A$782,$A174,СВЦЭМ!$B$39:$B$782,R$155)+'СЕТ СН'!$F$12</f>
        <v>147.85144138000001</v>
      </c>
      <c r="S174" s="36">
        <f>SUMIFS(СВЦЭМ!$E$39:$E$782,СВЦЭМ!$A$39:$A$782,$A174,СВЦЭМ!$B$39:$B$782,S$155)+'СЕТ СН'!$F$12</f>
        <v>146.87195155000001</v>
      </c>
      <c r="T174" s="36">
        <f>SUMIFS(СВЦЭМ!$E$39:$E$782,СВЦЭМ!$A$39:$A$782,$A174,СВЦЭМ!$B$39:$B$782,T$155)+'СЕТ СН'!$F$12</f>
        <v>153.95513116999999</v>
      </c>
      <c r="U174" s="36">
        <f>SUMIFS(СВЦЭМ!$E$39:$E$782,СВЦЭМ!$A$39:$A$782,$A174,СВЦЭМ!$B$39:$B$782,U$155)+'СЕТ СН'!$F$12</f>
        <v>143.05591530999999</v>
      </c>
      <c r="V174" s="36">
        <f>SUMIFS(СВЦЭМ!$E$39:$E$782,СВЦЭМ!$A$39:$A$782,$A174,СВЦЭМ!$B$39:$B$782,V$155)+'СЕТ СН'!$F$12</f>
        <v>141.01098415999999</v>
      </c>
      <c r="W174" s="36">
        <f>SUMIFS(СВЦЭМ!$E$39:$E$782,СВЦЭМ!$A$39:$A$782,$A174,СВЦЭМ!$B$39:$B$782,W$155)+'СЕТ СН'!$F$12</f>
        <v>141.30019763999999</v>
      </c>
      <c r="X174" s="36">
        <f>SUMIFS(СВЦЭМ!$E$39:$E$782,СВЦЭМ!$A$39:$A$782,$A174,СВЦЭМ!$B$39:$B$782,X$155)+'СЕТ СН'!$F$12</f>
        <v>145.28035030000001</v>
      </c>
      <c r="Y174" s="36">
        <f>SUMIFS(СВЦЭМ!$E$39:$E$782,СВЦЭМ!$A$39:$A$782,$A174,СВЦЭМ!$B$39:$B$782,Y$155)+'СЕТ СН'!$F$12</f>
        <v>152.16505979999999</v>
      </c>
    </row>
    <row r="175" spans="1:25" ht="15.75" x14ac:dyDescent="0.2">
      <c r="A175" s="35">
        <f t="shared" si="4"/>
        <v>44459</v>
      </c>
      <c r="B175" s="36">
        <f>SUMIFS(СВЦЭМ!$E$39:$E$782,СВЦЭМ!$A$39:$A$782,$A175,СВЦЭМ!$B$39:$B$782,B$155)+'СЕТ СН'!$F$12</f>
        <v>144.66457631</v>
      </c>
      <c r="C175" s="36">
        <f>SUMIFS(СВЦЭМ!$E$39:$E$782,СВЦЭМ!$A$39:$A$782,$A175,СВЦЭМ!$B$39:$B$782,C$155)+'СЕТ СН'!$F$12</f>
        <v>160.55980441</v>
      </c>
      <c r="D175" s="36">
        <f>SUMIFS(СВЦЭМ!$E$39:$E$782,СВЦЭМ!$A$39:$A$782,$A175,СВЦЭМ!$B$39:$B$782,D$155)+'СЕТ СН'!$F$12</f>
        <v>169.89304877999999</v>
      </c>
      <c r="E175" s="36">
        <f>SUMIFS(СВЦЭМ!$E$39:$E$782,СВЦЭМ!$A$39:$A$782,$A175,СВЦЭМ!$B$39:$B$782,E$155)+'СЕТ СН'!$F$12</f>
        <v>173.42899614000001</v>
      </c>
      <c r="F175" s="36">
        <f>SUMIFS(СВЦЭМ!$E$39:$E$782,СВЦЭМ!$A$39:$A$782,$A175,СВЦЭМ!$B$39:$B$782,F$155)+'СЕТ СН'!$F$12</f>
        <v>175.29122555000001</v>
      </c>
      <c r="G175" s="36">
        <f>SUMIFS(СВЦЭМ!$E$39:$E$782,СВЦЭМ!$A$39:$A$782,$A175,СВЦЭМ!$B$39:$B$782,G$155)+'СЕТ СН'!$F$12</f>
        <v>172.30844246999999</v>
      </c>
      <c r="H175" s="36">
        <f>SUMIFS(СВЦЭМ!$E$39:$E$782,СВЦЭМ!$A$39:$A$782,$A175,СВЦЭМ!$B$39:$B$782,H$155)+'СЕТ СН'!$F$12</f>
        <v>162.96574355999999</v>
      </c>
      <c r="I175" s="36">
        <f>SUMIFS(СВЦЭМ!$E$39:$E$782,СВЦЭМ!$A$39:$A$782,$A175,СВЦЭМ!$B$39:$B$782,I$155)+'СЕТ СН'!$F$12</f>
        <v>154.52748177999999</v>
      </c>
      <c r="J175" s="36">
        <f>SUMIFS(СВЦЭМ!$E$39:$E$782,СВЦЭМ!$A$39:$A$782,$A175,СВЦЭМ!$B$39:$B$782,J$155)+'СЕТ СН'!$F$12</f>
        <v>153.77779620000001</v>
      </c>
      <c r="K175" s="36">
        <f>SUMIFS(СВЦЭМ!$E$39:$E$782,СВЦЭМ!$A$39:$A$782,$A175,СВЦЭМ!$B$39:$B$782,K$155)+'СЕТ СН'!$F$12</f>
        <v>153.0674659</v>
      </c>
      <c r="L175" s="36">
        <f>SUMIFS(СВЦЭМ!$E$39:$E$782,СВЦЭМ!$A$39:$A$782,$A175,СВЦЭМ!$B$39:$B$782,L$155)+'СЕТ СН'!$F$12</f>
        <v>149.36308543999999</v>
      </c>
      <c r="M175" s="36">
        <f>SUMIFS(СВЦЭМ!$E$39:$E$782,СВЦЭМ!$A$39:$A$782,$A175,СВЦЭМ!$B$39:$B$782,M$155)+'СЕТ СН'!$F$12</f>
        <v>148.96951106</v>
      </c>
      <c r="N175" s="36">
        <f>SUMIFS(СВЦЭМ!$E$39:$E$782,СВЦЭМ!$A$39:$A$782,$A175,СВЦЭМ!$B$39:$B$782,N$155)+'СЕТ СН'!$F$12</f>
        <v>152.09520255999999</v>
      </c>
      <c r="O175" s="36">
        <f>SUMIFS(СВЦЭМ!$E$39:$E$782,СВЦЭМ!$A$39:$A$782,$A175,СВЦЭМ!$B$39:$B$782,O$155)+'СЕТ СН'!$F$12</f>
        <v>157.28547737</v>
      </c>
      <c r="P175" s="36">
        <f>SUMIFS(СВЦЭМ!$E$39:$E$782,СВЦЭМ!$A$39:$A$782,$A175,СВЦЭМ!$B$39:$B$782,P$155)+'СЕТ СН'!$F$12</f>
        <v>163.14244327</v>
      </c>
      <c r="Q175" s="36">
        <f>SUMIFS(СВЦЭМ!$E$39:$E$782,СВЦЭМ!$A$39:$A$782,$A175,СВЦЭМ!$B$39:$B$782,Q$155)+'СЕТ СН'!$F$12</f>
        <v>163.72264971999999</v>
      </c>
      <c r="R175" s="36">
        <f>SUMIFS(СВЦЭМ!$E$39:$E$782,СВЦЭМ!$A$39:$A$782,$A175,СВЦЭМ!$B$39:$B$782,R$155)+'СЕТ СН'!$F$12</f>
        <v>160.33695047</v>
      </c>
      <c r="S175" s="36">
        <f>SUMIFS(СВЦЭМ!$E$39:$E$782,СВЦЭМ!$A$39:$A$782,$A175,СВЦЭМ!$B$39:$B$782,S$155)+'СЕТ СН'!$F$12</f>
        <v>157.98892857999999</v>
      </c>
      <c r="T175" s="36">
        <f>SUMIFS(СВЦЭМ!$E$39:$E$782,СВЦЭМ!$A$39:$A$782,$A175,СВЦЭМ!$B$39:$B$782,T$155)+'СЕТ СН'!$F$12</f>
        <v>155.46433743</v>
      </c>
      <c r="U175" s="36">
        <f>SUMIFS(СВЦЭМ!$E$39:$E$782,СВЦЭМ!$A$39:$A$782,$A175,СВЦЭМ!$B$39:$B$782,U$155)+'СЕТ СН'!$F$12</f>
        <v>159.23075545</v>
      </c>
      <c r="V175" s="36">
        <f>SUMIFS(СВЦЭМ!$E$39:$E$782,СВЦЭМ!$A$39:$A$782,$A175,СВЦЭМ!$B$39:$B$782,V$155)+'СЕТ СН'!$F$12</f>
        <v>151.34964532999999</v>
      </c>
      <c r="W175" s="36">
        <f>SUMIFS(СВЦЭМ!$E$39:$E$782,СВЦЭМ!$A$39:$A$782,$A175,СВЦЭМ!$B$39:$B$782,W$155)+'СЕТ СН'!$F$12</f>
        <v>149.27842426999999</v>
      </c>
      <c r="X175" s="36">
        <f>SUMIFS(СВЦЭМ!$E$39:$E$782,СВЦЭМ!$A$39:$A$782,$A175,СВЦЭМ!$B$39:$B$782,X$155)+'СЕТ СН'!$F$12</f>
        <v>154.79271903</v>
      </c>
      <c r="Y175" s="36">
        <f>SUMIFS(СВЦЭМ!$E$39:$E$782,СВЦЭМ!$A$39:$A$782,$A175,СВЦЭМ!$B$39:$B$782,Y$155)+'СЕТ СН'!$F$12</f>
        <v>150.07080667</v>
      </c>
    </row>
    <row r="176" spans="1:25" ht="15.75" x14ac:dyDescent="0.2">
      <c r="A176" s="35">
        <f t="shared" si="4"/>
        <v>44460</v>
      </c>
      <c r="B176" s="36">
        <f>SUMIFS(СВЦЭМ!$E$39:$E$782,СВЦЭМ!$A$39:$A$782,$A176,СВЦЭМ!$B$39:$B$782,B$155)+'СЕТ СН'!$F$12</f>
        <v>162.97586630999999</v>
      </c>
      <c r="C176" s="36">
        <f>SUMIFS(СВЦЭМ!$E$39:$E$782,СВЦЭМ!$A$39:$A$782,$A176,СВЦЭМ!$B$39:$B$782,C$155)+'СЕТ СН'!$F$12</f>
        <v>176.41818268</v>
      </c>
      <c r="D176" s="36">
        <f>SUMIFS(СВЦЭМ!$E$39:$E$782,СВЦЭМ!$A$39:$A$782,$A176,СВЦЭМ!$B$39:$B$782,D$155)+'СЕТ СН'!$F$12</f>
        <v>181.64237341</v>
      </c>
      <c r="E176" s="36">
        <f>SUMIFS(СВЦЭМ!$E$39:$E$782,СВЦЭМ!$A$39:$A$782,$A176,СВЦЭМ!$B$39:$B$782,E$155)+'СЕТ СН'!$F$12</f>
        <v>184.43045892000001</v>
      </c>
      <c r="F176" s="36">
        <f>SUMIFS(СВЦЭМ!$E$39:$E$782,СВЦЭМ!$A$39:$A$782,$A176,СВЦЭМ!$B$39:$B$782,F$155)+'СЕТ СН'!$F$12</f>
        <v>184.13829666000001</v>
      </c>
      <c r="G176" s="36">
        <f>SUMIFS(СВЦЭМ!$E$39:$E$782,СВЦЭМ!$A$39:$A$782,$A176,СВЦЭМ!$B$39:$B$782,G$155)+'СЕТ СН'!$F$12</f>
        <v>179.03502234999999</v>
      </c>
      <c r="H176" s="36">
        <f>SUMIFS(СВЦЭМ!$E$39:$E$782,СВЦЭМ!$A$39:$A$782,$A176,СВЦЭМ!$B$39:$B$782,H$155)+'СЕТ СН'!$F$12</f>
        <v>168.41182563000001</v>
      </c>
      <c r="I176" s="36">
        <f>SUMIFS(СВЦЭМ!$E$39:$E$782,СВЦЭМ!$A$39:$A$782,$A176,СВЦЭМ!$B$39:$B$782,I$155)+'СЕТ СН'!$F$12</f>
        <v>160.12971479000001</v>
      </c>
      <c r="J176" s="36">
        <f>SUMIFS(СВЦЭМ!$E$39:$E$782,СВЦЭМ!$A$39:$A$782,$A176,СВЦЭМ!$B$39:$B$782,J$155)+'СЕТ СН'!$F$12</f>
        <v>157.07081085999999</v>
      </c>
      <c r="K176" s="36">
        <f>SUMIFS(СВЦЭМ!$E$39:$E$782,СВЦЭМ!$A$39:$A$782,$A176,СВЦЭМ!$B$39:$B$782,K$155)+'СЕТ СН'!$F$12</f>
        <v>153.38147158000001</v>
      </c>
      <c r="L176" s="36">
        <f>SUMIFS(СВЦЭМ!$E$39:$E$782,СВЦЭМ!$A$39:$A$782,$A176,СВЦЭМ!$B$39:$B$782,L$155)+'СЕТ СН'!$F$12</f>
        <v>149.63990404</v>
      </c>
      <c r="M176" s="36">
        <f>SUMIFS(СВЦЭМ!$E$39:$E$782,СВЦЭМ!$A$39:$A$782,$A176,СВЦЭМ!$B$39:$B$782,M$155)+'СЕТ СН'!$F$12</f>
        <v>150.27562555</v>
      </c>
      <c r="N176" s="36">
        <f>SUMIFS(СВЦЭМ!$E$39:$E$782,СВЦЭМ!$A$39:$A$782,$A176,СВЦЭМ!$B$39:$B$782,N$155)+'СЕТ СН'!$F$12</f>
        <v>152.87662341000001</v>
      </c>
      <c r="O176" s="36">
        <f>SUMIFS(СВЦЭМ!$E$39:$E$782,СВЦЭМ!$A$39:$A$782,$A176,СВЦЭМ!$B$39:$B$782,O$155)+'СЕТ СН'!$F$12</f>
        <v>154.78678097</v>
      </c>
      <c r="P176" s="36">
        <f>SUMIFS(СВЦЭМ!$E$39:$E$782,СВЦЭМ!$A$39:$A$782,$A176,СВЦЭМ!$B$39:$B$782,P$155)+'СЕТ СН'!$F$12</f>
        <v>160.97321645</v>
      </c>
      <c r="Q176" s="36">
        <f>SUMIFS(СВЦЭМ!$E$39:$E$782,СВЦЭМ!$A$39:$A$782,$A176,СВЦЭМ!$B$39:$B$782,Q$155)+'СЕТ СН'!$F$12</f>
        <v>163.95501318000001</v>
      </c>
      <c r="R176" s="36">
        <f>SUMIFS(СВЦЭМ!$E$39:$E$782,СВЦЭМ!$A$39:$A$782,$A176,СВЦЭМ!$B$39:$B$782,R$155)+'СЕТ СН'!$F$12</f>
        <v>161.93795464999999</v>
      </c>
      <c r="S176" s="36">
        <f>SUMIFS(СВЦЭМ!$E$39:$E$782,СВЦЭМ!$A$39:$A$782,$A176,СВЦЭМ!$B$39:$B$782,S$155)+'СЕТ СН'!$F$12</f>
        <v>158.01214467</v>
      </c>
      <c r="T176" s="36">
        <f>SUMIFS(СВЦЭМ!$E$39:$E$782,СВЦЭМ!$A$39:$A$782,$A176,СВЦЭМ!$B$39:$B$782,T$155)+'СЕТ СН'!$F$12</f>
        <v>154.15280784999999</v>
      </c>
      <c r="U176" s="36">
        <f>SUMIFS(СВЦЭМ!$E$39:$E$782,СВЦЭМ!$A$39:$A$782,$A176,СВЦЭМ!$B$39:$B$782,U$155)+'СЕТ СН'!$F$12</f>
        <v>153.6212515</v>
      </c>
      <c r="V176" s="36">
        <f>SUMIFS(СВЦЭМ!$E$39:$E$782,СВЦЭМ!$A$39:$A$782,$A176,СВЦЭМ!$B$39:$B$782,V$155)+'СЕТ СН'!$F$12</f>
        <v>153.18250255000001</v>
      </c>
      <c r="W176" s="36">
        <f>SUMIFS(СВЦЭМ!$E$39:$E$782,СВЦЭМ!$A$39:$A$782,$A176,СВЦЭМ!$B$39:$B$782,W$155)+'СЕТ СН'!$F$12</f>
        <v>151.98706558000001</v>
      </c>
      <c r="X176" s="36">
        <f>SUMIFS(СВЦЭМ!$E$39:$E$782,СВЦЭМ!$A$39:$A$782,$A176,СВЦЭМ!$B$39:$B$782,X$155)+'СЕТ СН'!$F$12</f>
        <v>147.25091003</v>
      </c>
      <c r="Y176" s="36">
        <f>SUMIFS(СВЦЭМ!$E$39:$E$782,СВЦЭМ!$A$39:$A$782,$A176,СВЦЭМ!$B$39:$B$782,Y$155)+'СЕТ СН'!$F$12</f>
        <v>146.77523449</v>
      </c>
    </row>
    <row r="177" spans="1:27" ht="15.75" x14ac:dyDescent="0.2">
      <c r="A177" s="35">
        <f t="shared" si="4"/>
        <v>44461</v>
      </c>
      <c r="B177" s="36">
        <f>SUMIFS(СВЦЭМ!$E$39:$E$782,СВЦЭМ!$A$39:$A$782,$A177,СВЦЭМ!$B$39:$B$782,B$155)+'СЕТ СН'!$F$12</f>
        <v>161.58780608000001</v>
      </c>
      <c r="C177" s="36">
        <f>SUMIFS(СВЦЭМ!$E$39:$E$782,СВЦЭМ!$A$39:$A$782,$A177,СВЦЭМ!$B$39:$B$782,C$155)+'СЕТ СН'!$F$12</f>
        <v>172.71179072999999</v>
      </c>
      <c r="D177" s="36">
        <f>SUMIFS(СВЦЭМ!$E$39:$E$782,СВЦЭМ!$A$39:$A$782,$A177,СВЦЭМ!$B$39:$B$782,D$155)+'СЕТ СН'!$F$12</f>
        <v>179.65807118999999</v>
      </c>
      <c r="E177" s="36">
        <f>SUMIFS(СВЦЭМ!$E$39:$E$782,СВЦЭМ!$A$39:$A$782,$A177,СВЦЭМ!$B$39:$B$782,E$155)+'СЕТ СН'!$F$12</f>
        <v>181.01755048999999</v>
      </c>
      <c r="F177" s="36">
        <f>SUMIFS(СВЦЭМ!$E$39:$E$782,СВЦЭМ!$A$39:$A$782,$A177,СВЦЭМ!$B$39:$B$782,F$155)+'СЕТ СН'!$F$12</f>
        <v>181.57455021999999</v>
      </c>
      <c r="G177" s="36">
        <f>SUMIFS(СВЦЭМ!$E$39:$E$782,СВЦЭМ!$A$39:$A$782,$A177,СВЦЭМ!$B$39:$B$782,G$155)+'СЕТ СН'!$F$12</f>
        <v>178.33423496</v>
      </c>
      <c r="H177" s="36">
        <f>SUMIFS(СВЦЭМ!$E$39:$E$782,СВЦЭМ!$A$39:$A$782,$A177,СВЦЭМ!$B$39:$B$782,H$155)+'СЕТ СН'!$F$12</f>
        <v>168.51000669999999</v>
      </c>
      <c r="I177" s="36">
        <f>SUMIFS(СВЦЭМ!$E$39:$E$782,СВЦЭМ!$A$39:$A$782,$A177,СВЦЭМ!$B$39:$B$782,I$155)+'СЕТ СН'!$F$12</f>
        <v>156.57214791999999</v>
      </c>
      <c r="J177" s="36">
        <f>SUMIFS(СВЦЭМ!$E$39:$E$782,СВЦЭМ!$A$39:$A$782,$A177,СВЦЭМ!$B$39:$B$782,J$155)+'СЕТ СН'!$F$12</f>
        <v>154.06487268999999</v>
      </c>
      <c r="K177" s="36">
        <f>SUMIFS(СВЦЭМ!$E$39:$E$782,СВЦЭМ!$A$39:$A$782,$A177,СВЦЭМ!$B$39:$B$782,K$155)+'СЕТ СН'!$F$12</f>
        <v>153.08890897000001</v>
      </c>
      <c r="L177" s="36">
        <f>SUMIFS(СВЦЭМ!$E$39:$E$782,СВЦЭМ!$A$39:$A$782,$A177,СВЦЭМ!$B$39:$B$782,L$155)+'СЕТ СН'!$F$12</f>
        <v>150.54951874</v>
      </c>
      <c r="M177" s="36">
        <f>SUMIFS(СВЦЭМ!$E$39:$E$782,СВЦЭМ!$A$39:$A$782,$A177,СВЦЭМ!$B$39:$B$782,M$155)+'СЕТ СН'!$F$12</f>
        <v>148.56280142</v>
      </c>
      <c r="N177" s="36">
        <f>SUMIFS(СВЦЭМ!$E$39:$E$782,СВЦЭМ!$A$39:$A$782,$A177,СВЦЭМ!$B$39:$B$782,N$155)+'СЕТ СН'!$F$12</f>
        <v>151.17172894000001</v>
      </c>
      <c r="O177" s="36">
        <f>SUMIFS(СВЦЭМ!$E$39:$E$782,СВЦЭМ!$A$39:$A$782,$A177,СВЦЭМ!$B$39:$B$782,O$155)+'СЕТ СН'!$F$12</f>
        <v>155.39753046999999</v>
      </c>
      <c r="P177" s="36">
        <f>SUMIFS(СВЦЭМ!$E$39:$E$782,СВЦЭМ!$A$39:$A$782,$A177,СВЦЭМ!$B$39:$B$782,P$155)+'СЕТ СН'!$F$12</f>
        <v>161.55459625</v>
      </c>
      <c r="Q177" s="36">
        <f>SUMIFS(СВЦЭМ!$E$39:$E$782,СВЦЭМ!$A$39:$A$782,$A177,СВЦЭМ!$B$39:$B$782,Q$155)+'СЕТ СН'!$F$12</f>
        <v>162.72467899</v>
      </c>
      <c r="R177" s="36">
        <f>SUMIFS(СВЦЭМ!$E$39:$E$782,СВЦЭМ!$A$39:$A$782,$A177,СВЦЭМ!$B$39:$B$782,R$155)+'СЕТ СН'!$F$12</f>
        <v>161.25497902999999</v>
      </c>
      <c r="S177" s="36">
        <f>SUMIFS(СВЦЭМ!$E$39:$E$782,СВЦЭМ!$A$39:$A$782,$A177,СВЦЭМ!$B$39:$B$782,S$155)+'СЕТ СН'!$F$12</f>
        <v>155.46503937</v>
      </c>
      <c r="T177" s="36">
        <f>SUMIFS(СВЦЭМ!$E$39:$E$782,СВЦЭМ!$A$39:$A$782,$A177,СВЦЭМ!$B$39:$B$782,T$155)+'СЕТ СН'!$F$12</f>
        <v>151.27395766999999</v>
      </c>
      <c r="U177" s="36">
        <f>SUMIFS(СВЦЭМ!$E$39:$E$782,СВЦЭМ!$A$39:$A$782,$A177,СВЦЭМ!$B$39:$B$782,U$155)+'СЕТ СН'!$F$12</f>
        <v>151.81235907999999</v>
      </c>
      <c r="V177" s="36">
        <f>SUMIFS(СВЦЭМ!$E$39:$E$782,СВЦЭМ!$A$39:$A$782,$A177,СВЦЭМ!$B$39:$B$782,V$155)+'СЕТ СН'!$F$12</f>
        <v>151.02904735999999</v>
      </c>
      <c r="W177" s="36">
        <f>SUMIFS(СВЦЭМ!$E$39:$E$782,СВЦЭМ!$A$39:$A$782,$A177,СВЦЭМ!$B$39:$B$782,W$155)+'СЕТ СН'!$F$12</f>
        <v>149.98006801</v>
      </c>
      <c r="X177" s="36">
        <f>SUMIFS(СВЦЭМ!$E$39:$E$782,СВЦЭМ!$A$39:$A$782,$A177,СВЦЭМ!$B$39:$B$782,X$155)+'СЕТ СН'!$F$12</f>
        <v>146.07577436</v>
      </c>
      <c r="Y177" s="36">
        <f>SUMIFS(СВЦЭМ!$E$39:$E$782,СВЦЭМ!$A$39:$A$782,$A177,СВЦЭМ!$B$39:$B$782,Y$155)+'СЕТ СН'!$F$12</f>
        <v>145.04744356</v>
      </c>
    </row>
    <row r="178" spans="1:27" ht="15.75" x14ac:dyDescent="0.2">
      <c r="A178" s="35">
        <f t="shared" si="4"/>
        <v>44462</v>
      </c>
      <c r="B178" s="36">
        <f>SUMIFS(СВЦЭМ!$E$39:$E$782,СВЦЭМ!$A$39:$A$782,$A178,СВЦЭМ!$B$39:$B$782,B$155)+'СЕТ СН'!$F$12</f>
        <v>168.18599098000001</v>
      </c>
      <c r="C178" s="36">
        <f>SUMIFS(СВЦЭМ!$E$39:$E$782,СВЦЭМ!$A$39:$A$782,$A178,СВЦЭМ!$B$39:$B$782,C$155)+'СЕТ СН'!$F$12</f>
        <v>186.14212570999999</v>
      </c>
      <c r="D178" s="36">
        <f>SUMIFS(СВЦЭМ!$E$39:$E$782,СВЦЭМ!$A$39:$A$782,$A178,СВЦЭМ!$B$39:$B$782,D$155)+'СЕТ СН'!$F$12</f>
        <v>196.44104766999999</v>
      </c>
      <c r="E178" s="36">
        <f>SUMIFS(СВЦЭМ!$E$39:$E$782,СВЦЭМ!$A$39:$A$782,$A178,СВЦЭМ!$B$39:$B$782,E$155)+'СЕТ СН'!$F$12</f>
        <v>198.96530672</v>
      </c>
      <c r="F178" s="36">
        <f>SUMIFS(СВЦЭМ!$E$39:$E$782,СВЦЭМ!$A$39:$A$782,$A178,СВЦЭМ!$B$39:$B$782,F$155)+'СЕТ СН'!$F$12</f>
        <v>199.7466909</v>
      </c>
      <c r="G178" s="36">
        <f>SUMIFS(СВЦЭМ!$E$39:$E$782,СВЦЭМ!$A$39:$A$782,$A178,СВЦЭМ!$B$39:$B$782,G$155)+'СЕТ СН'!$F$12</f>
        <v>194.86569799</v>
      </c>
      <c r="H178" s="36">
        <f>SUMIFS(СВЦЭМ!$E$39:$E$782,СВЦЭМ!$A$39:$A$782,$A178,СВЦЭМ!$B$39:$B$782,H$155)+'СЕТ СН'!$F$12</f>
        <v>180.97004186999999</v>
      </c>
      <c r="I178" s="36">
        <f>SUMIFS(СВЦЭМ!$E$39:$E$782,СВЦЭМ!$A$39:$A$782,$A178,СВЦЭМ!$B$39:$B$782,I$155)+'СЕТ СН'!$F$12</f>
        <v>162.55214978000001</v>
      </c>
      <c r="J178" s="36">
        <f>SUMIFS(СВЦЭМ!$E$39:$E$782,СВЦЭМ!$A$39:$A$782,$A178,СВЦЭМ!$B$39:$B$782,J$155)+'СЕТ СН'!$F$12</f>
        <v>162.13583965000001</v>
      </c>
      <c r="K178" s="36">
        <f>SUMIFS(СВЦЭМ!$E$39:$E$782,СВЦЭМ!$A$39:$A$782,$A178,СВЦЭМ!$B$39:$B$782,K$155)+'СЕТ СН'!$F$12</f>
        <v>165.74811081999999</v>
      </c>
      <c r="L178" s="36">
        <f>SUMIFS(СВЦЭМ!$E$39:$E$782,СВЦЭМ!$A$39:$A$782,$A178,СВЦЭМ!$B$39:$B$782,L$155)+'СЕТ СН'!$F$12</f>
        <v>165.28197721000001</v>
      </c>
      <c r="M178" s="36">
        <f>SUMIFS(СВЦЭМ!$E$39:$E$782,СВЦЭМ!$A$39:$A$782,$A178,СВЦЭМ!$B$39:$B$782,M$155)+'СЕТ СН'!$F$12</f>
        <v>163.28824996</v>
      </c>
      <c r="N178" s="36">
        <f>SUMIFS(СВЦЭМ!$E$39:$E$782,СВЦЭМ!$A$39:$A$782,$A178,СВЦЭМ!$B$39:$B$782,N$155)+'СЕТ СН'!$F$12</f>
        <v>159.28544884999999</v>
      </c>
      <c r="O178" s="36">
        <f>SUMIFS(СВЦЭМ!$E$39:$E$782,СВЦЭМ!$A$39:$A$782,$A178,СВЦЭМ!$B$39:$B$782,O$155)+'СЕТ СН'!$F$12</f>
        <v>158.12011777000001</v>
      </c>
      <c r="P178" s="36">
        <f>SUMIFS(СВЦЭМ!$E$39:$E$782,СВЦЭМ!$A$39:$A$782,$A178,СВЦЭМ!$B$39:$B$782,P$155)+'СЕТ СН'!$F$12</f>
        <v>163.27435080000001</v>
      </c>
      <c r="Q178" s="36">
        <f>SUMIFS(СВЦЭМ!$E$39:$E$782,СВЦЭМ!$A$39:$A$782,$A178,СВЦЭМ!$B$39:$B$782,Q$155)+'СЕТ СН'!$F$12</f>
        <v>164.56344497000001</v>
      </c>
      <c r="R178" s="36">
        <f>SUMIFS(СВЦЭМ!$E$39:$E$782,СВЦЭМ!$A$39:$A$782,$A178,СВЦЭМ!$B$39:$B$782,R$155)+'СЕТ СН'!$F$12</f>
        <v>162.58271690999999</v>
      </c>
      <c r="S178" s="36">
        <f>SUMIFS(СВЦЭМ!$E$39:$E$782,СВЦЭМ!$A$39:$A$782,$A178,СВЦЭМ!$B$39:$B$782,S$155)+'СЕТ СН'!$F$12</f>
        <v>159.12551098</v>
      </c>
      <c r="T178" s="36">
        <f>SUMIFS(СВЦЭМ!$E$39:$E$782,СВЦЭМ!$A$39:$A$782,$A178,СВЦЭМ!$B$39:$B$782,T$155)+'СЕТ СН'!$F$12</f>
        <v>155.624627</v>
      </c>
      <c r="U178" s="36">
        <f>SUMIFS(СВЦЭМ!$E$39:$E$782,СВЦЭМ!$A$39:$A$782,$A178,СВЦЭМ!$B$39:$B$782,U$155)+'СЕТ СН'!$F$12</f>
        <v>154.40236666000001</v>
      </c>
      <c r="V178" s="36">
        <f>SUMIFS(СВЦЭМ!$E$39:$E$782,СВЦЭМ!$A$39:$A$782,$A178,СВЦЭМ!$B$39:$B$782,V$155)+'СЕТ СН'!$F$12</f>
        <v>154.04184361</v>
      </c>
      <c r="W178" s="36">
        <f>SUMIFS(СВЦЭМ!$E$39:$E$782,СВЦЭМ!$A$39:$A$782,$A178,СВЦЭМ!$B$39:$B$782,W$155)+'СЕТ СН'!$F$12</f>
        <v>151.14588026999999</v>
      </c>
      <c r="X178" s="36">
        <f>SUMIFS(СВЦЭМ!$E$39:$E$782,СВЦЭМ!$A$39:$A$782,$A178,СВЦЭМ!$B$39:$B$782,X$155)+'СЕТ СН'!$F$12</f>
        <v>148.30543213000001</v>
      </c>
      <c r="Y178" s="36">
        <f>SUMIFS(СВЦЭМ!$E$39:$E$782,СВЦЭМ!$A$39:$A$782,$A178,СВЦЭМ!$B$39:$B$782,Y$155)+'СЕТ СН'!$F$12</f>
        <v>157.42074514000001</v>
      </c>
    </row>
    <row r="179" spans="1:27" ht="15.75" x14ac:dyDescent="0.2">
      <c r="A179" s="35">
        <f t="shared" si="4"/>
        <v>44463</v>
      </c>
      <c r="B179" s="36">
        <f>SUMIFS(СВЦЭМ!$E$39:$E$782,СВЦЭМ!$A$39:$A$782,$A179,СВЦЭМ!$B$39:$B$782,B$155)+'СЕТ СН'!$F$12</f>
        <v>162.80417093</v>
      </c>
      <c r="C179" s="36">
        <f>SUMIFS(СВЦЭМ!$E$39:$E$782,СВЦЭМ!$A$39:$A$782,$A179,СВЦЭМ!$B$39:$B$782,C$155)+'СЕТ СН'!$F$12</f>
        <v>173.86644806000001</v>
      </c>
      <c r="D179" s="36">
        <f>SUMIFS(СВЦЭМ!$E$39:$E$782,СВЦЭМ!$A$39:$A$782,$A179,СВЦЭМ!$B$39:$B$782,D$155)+'СЕТ СН'!$F$12</f>
        <v>186.62513168999999</v>
      </c>
      <c r="E179" s="36">
        <f>SUMIFS(СВЦЭМ!$E$39:$E$782,СВЦЭМ!$A$39:$A$782,$A179,СВЦЭМ!$B$39:$B$782,E$155)+'СЕТ СН'!$F$12</f>
        <v>190.51589504</v>
      </c>
      <c r="F179" s="36">
        <f>SUMIFS(СВЦЭМ!$E$39:$E$782,СВЦЭМ!$A$39:$A$782,$A179,СВЦЭМ!$B$39:$B$782,F$155)+'СЕТ СН'!$F$12</f>
        <v>190.97881031</v>
      </c>
      <c r="G179" s="36">
        <f>SUMIFS(СВЦЭМ!$E$39:$E$782,СВЦЭМ!$A$39:$A$782,$A179,СВЦЭМ!$B$39:$B$782,G$155)+'СЕТ СН'!$F$12</f>
        <v>183.86952178999999</v>
      </c>
      <c r="H179" s="36">
        <f>SUMIFS(СВЦЭМ!$E$39:$E$782,СВЦЭМ!$A$39:$A$782,$A179,СВЦЭМ!$B$39:$B$782,H$155)+'СЕТ СН'!$F$12</f>
        <v>169.13626894999999</v>
      </c>
      <c r="I179" s="36">
        <f>SUMIFS(СВЦЭМ!$E$39:$E$782,СВЦЭМ!$A$39:$A$782,$A179,СВЦЭМ!$B$39:$B$782,I$155)+'СЕТ СН'!$F$12</f>
        <v>158.76664761999999</v>
      </c>
      <c r="J179" s="36">
        <f>SUMIFS(СВЦЭМ!$E$39:$E$782,СВЦЭМ!$A$39:$A$782,$A179,СВЦЭМ!$B$39:$B$782,J$155)+'СЕТ СН'!$F$12</f>
        <v>161.58459999999999</v>
      </c>
      <c r="K179" s="36">
        <f>SUMIFS(СВЦЭМ!$E$39:$E$782,СВЦЭМ!$A$39:$A$782,$A179,СВЦЭМ!$B$39:$B$782,K$155)+'СЕТ СН'!$F$12</f>
        <v>163.78725206999999</v>
      </c>
      <c r="L179" s="36">
        <f>SUMIFS(СВЦЭМ!$E$39:$E$782,СВЦЭМ!$A$39:$A$782,$A179,СВЦЭМ!$B$39:$B$782,L$155)+'СЕТ СН'!$F$12</f>
        <v>165.94726284000001</v>
      </c>
      <c r="M179" s="36">
        <f>SUMIFS(СВЦЭМ!$E$39:$E$782,СВЦЭМ!$A$39:$A$782,$A179,СВЦЭМ!$B$39:$B$782,M$155)+'СЕТ СН'!$F$12</f>
        <v>163.71019985999999</v>
      </c>
      <c r="N179" s="36">
        <f>SUMIFS(СВЦЭМ!$E$39:$E$782,СВЦЭМ!$A$39:$A$782,$A179,СВЦЭМ!$B$39:$B$782,N$155)+'СЕТ СН'!$F$12</f>
        <v>158.03181613000001</v>
      </c>
      <c r="O179" s="36">
        <f>SUMIFS(СВЦЭМ!$E$39:$E$782,СВЦЭМ!$A$39:$A$782,$A179,СВЦЭМ!$B$39:$B$782,O$155)+'СЕТ СН'!$F$12</f>
        <v>156.80215941</v>
      </c>
      <c r="P179" s="36">
        <f>SUMIFS(СВЦЭМ!$E$39:$E$782,СВЦЭМ!$A$39:$A$782,$A179,СВЦЭМ!$B$39:$B$782,P$155)+'СЕТ СН'!$F$12</f>
        <v>164.21937813</v>
      </c>
      <c r="Q179" s="36">
        <f>SUMIFS(СВЦЭМ!$E$39:$E$782,СВЦЭМ!$A$39:$A$782,$A179,СВЦЭМ!$B$39:$B$782,Q$155)+'СЕТ СН'!$F$12</f>
        <v>164.93163770999999</v>
      </c>
      <c r="R179" s="36">
        <f>SUMIFS(СВЦЭМ!$E$39:$E$782,СВЦЭМ!$A$39:$A$782,$A179,СВЦЭМ!$B$39:$B$782,R$155)+'СЕТ СН'!$F$12</f>
        <v>162.30342640000001</v>
      </c>
      <c r="S179" s="36">
        <f>SUMIFS(СВЦЭМ!$E$39:$E$782,СВЦЭМ!$A$39:$A$782,$A179,СВЦЭМ!$B$39:$B$782,S$155)+'СЕТ СН'!$F$12</f>
        <v>159.85063274999999</v>
      </c>
      <c r="T179" s="36">
        <f>SUMIFS(СВЦЭМ!$E$39:$E$782,СВЦЭМ!$A$39:$A$782,$A179,СВЦЭМ!$B$39:$B$782,T$155)+'СЕТ СН'!$F$12</f>
        <v>155.53806058999999</v>
      </c>
      <c r="U179" s="36">
        <f>SUMIFS(СВЦЭМ!$E$39:$E$782,СВЦЭМ!$A$39:$A$782,$A179,СВЦЭМ!$B$39:$B$782,U$155)+'СЕТ СН'!$F$12</f>
        <v>154.22178339999999</v>
      </c>
      <c r="V179" s="36">
        <f>SUMIFS(СВЦЭМ!$E$39:$E$782,СВЦЭМ!$A$39:$A$782,$A179,СВЦЭМ!$B$39:$B$782,V$155)+'СЕТ СН'!$F$12</f>
        <v>153.48691282999999</v>
      </c>
      <c r="W179" s="36">
        <f>SUMIFS(СВЦЭМ!$E$39:$E$782,СВЦЭМ!$A$39:$A$782,$A179,СВЦЭМ!$B$39:$B$782,W$155)+'СЕТ СН'!$F$12</f>
        <v>150.88559538999999</v>
      </c>
      <c r="X179" s="36">
        <f>SUMIFS(СВЦЭМ!$E$39:$E$782,СВЦЭМ!$A$39:$A$782,$A179,СВЦЭМ!$B$39:$B$782,X$155)+'СЕТ СН'!$F$12</f>
        <v>146.46434099000001</v>
      </c>
      <c r="Y179" s="36">
        <f>SUMIFS(СВЦЭМ!$E$39:$E$782,СВЦЭМ!$A$39:$A$782,$A179,СВЦЭМ!$B$39:$B$782,Y$155)+'СЕТ СН'!$F$12</f>
        <v>148.44710294000001</v>
      </c>
    </row>
    <row r="180" spans="1:27" ht="15.75" x14ac:dyDescent="0.2">
      <c r="A180" s="35">
        <f t="shared" si="4"/>
        <v>44464</v>
      </c>
      <c r="B180" s="36">
        <f>SUMIFS(СВЦЭМ!$E$39:$E$782,СВЦЭМ!$A$39:$A$782,$A180,СВЦЭМ!$B$39:$B$782,B$155)+'СЕТ СН'!$F$12</f>
        <v>149.88484371000001</v>
      </c>
      <c r="C180" s="36">
        <f>SUMIFS(СВЦЭМ!$E$39:$E$782,СВЦЭМ!$A$39:$A$782,$A180,СВЦЭМ!$B$39:$B$782,C$155)+'СЕТ СН'!$F$12</f>
        <v>166.9193401</v>
      </c>
      <c r="D180" s="36">
        <f>SUMIFS(СВЦЭМ!$E$39:$E$782,СВЦЭМ!$A$39:$A$782,$A180,СВЦЭМ!$B$39:$B$782,D$155)+'СЕТ СН'!$F$12</f>
        <v>182.94326254999999</v>
      </c>
      <c r="E180" s="36">
        <f>SUMIFS(СВЦЭМ!$E$39:$E$782,СВЦЭМ!$A$39:$A$782,$A180,СВЦЭМ!$B$39:$B$782,E$155)+'СЕТ СН'!$F$12</f>
        <v>188.42514320999999</v>
      </c>
      <c r="F180" s="36">
        <f>SUMIFS(СВЦЭМ!$E$39:$E$782,СВЦЭМ!$A$39:$A$782,$A180,СВЦЭМ!$B$39:$B$782,F$155)+'СЕТ СН'!$F$12</f>
        <v>187.70620299999999</v>
      </c>
      <c r="G180" s="36">
        <f>SUMIFS(СВЦЭМ!$E$39:$E$782,СВЦЭМ!$A$39:$A$782,$A180,СВЦЭМ!$B$39:$B$782,G$155)+'СЕТ СН'!$F$12</f>
        <v>186.94748245</v>
      </c>
      <c r="H180" s="36">
        <f>SUMIFS(СВЦЭМ!$E$39:$E$782,СВЦЭМ!$A$39:$A$782,$A180,СВЦЭМ!$B$39:$B$782,H$155)+'СЕТ СН'!$F$12</f>
        <v>180.42471545000001</v>
      </c>
      <c r="I180" s="36">
        <f>SUMIFS(СВЦЭМ!$E$39:$E$782,СВЦЭМ!$A$39:$A$782,$A180,СВЦЭМ!$B$39:$B$782,I$155)+'СЕТ СН'!$F$12</f>
        <v>163.72148973</v>
      </c>
      <c r="J180" s="36">
        <f>SUMIFS(СВЦЭМ!$E$39:$E$782,СВЦЭМ!$A$39:$A$782,$A180,СВЦЭМ!$B$39:$B$782,J$155)+'СЕТ СН'!$F$12</f>
        <v>154.37282843</v>
      </c>
      <c r="K180" s="36">
        <f>SUMIFS(СВЦЭМ!$E$39:$E$782,СВЦЭМ!$A$39:$A$782,$A180,СВЦЭМ!$B$39:$B$782,K$155)+'СЕТ СН'!$F$12</f>
        <v>154.12133845</v>
      </c>
      <c r="L180" s="36">
        <f>SUMIFS(СВЦЭМ!$E$39:$E$782,СВЦЭМ!$A$39:$A$782,$A180,СВЦЭМ!$B$39:$B$782,L$155)+'СЕТ СН'!$F$12</f>
        <v>153.95865405000001</v>
      </c>
      <c r="M180" s="36">
        <f>SUMIFS(СВЦЭМ!$E$39:$E$782,СВЦЭМ!$A$39:$A$782,$A180,СВЦЭМ!$B$39:$B$782,M$155)+'СЕТ СН'!$F$12</f>
        <v>153.35469918000001</v>
      </c>
      <c r="N180" s="36">
        <f>SUMIFS(СВЦЭМ!$E$39:$E$782,СВЦЭМ!$A$39:$A$782,$A180,СВЦЭМ!$B$39:$B$782,N$155)+'СЕТ СН'!$F$12</f>
        <v>154.39871840999999</v>
      </c>
      <c r="O180" s="36">
        <f>SUMIFS(СВЦЭМ!$E$39:$E$782,СВЦЭМ!$A$39:$A$782,$A180,СВЦЭМ!$B$39:$B$782,O$155)+'СЕТ СН'!$F$12</f>
        <v>158.97839042000001</v>
      </c>
      <c r="P180" s="36">
        <f>SUMIFS(СВЦЭМ!$E$39:$E$782,СВЦЭМ!$A$39:$A$782,$A180,СВЦЭМ!$B$39:$B$782,P$155)+'СЕТ СН'!$F$12</f>
        <v>164.82495588</v>
      </c>
      <c r="Q180" s="36">
        <f>SUMIFS(СВЦЭМ!$E$39:$E$782,СВЦЭМ!$A$39:$A$782,$A180,СВЦЭМ!$B$39:$B$782,Q$155)+'СЕТ СН'!$F$12</f>
        <v>165.40297171</v>
      </c>
      <c r="R180" s="36">
        <f>SUMIFS(СВЦЭМ!$E$39:$E$782,СВЦЭМ!$A$39:$A$782,$A180,СВЦЭМ!$B$39:$B$782,R$155)+'СЕТ СН'!$F$12</f>
        <v>162.58627078999999</v>
      </c>
      <c r="S180" s="36">
        <f>SUMIFS(СВЦЭМ!$E$39:$E$782,СВЦЭМ!$A$39:$A$782,$A180,СВЦЭМ!$B$39:$B$782,S$155)+'СЕТ СН'!$F$12</f>
        <v>158.28527453999999</v>
      </c>
      <c r="T180" s="36">
        <f>SUMIFS(СВЦЭМ!$E$39:$E$782,СВЦЭМ!$A$39:$A$782,$A180,СВЦЭМ!$B$39:$B$782,T$155)+'СЕТ СН'!$F$12</f>
        <v>151.70321372000001</v>
      </c>
      <c r="U180" s="36">
        <f>SUMIFS(СВЦЭМ!$E$39:$E$782,СВЦЭМ!$A$39:$A$782,$A180,СВЦЭМ!$B$39:$B$782,U$155)+'СЕТ СН'!$F$12</f>
        <v>149.99604425000001</v>
      </c>
      <c r="V180" s="36">
        <f>SUMIFS(СВЦЭМ!$E$39:$E$782,СВЦЭМ!$A$39:$A$782,$A180,СВЦЭМ!$B$39:$B$782,V$155)+'СЕТ СН'!$F$12</f>
        <v>150.38898502000001</v>
      </c>
      <c r="W180" s="36">
        <f>SUMIFS(СВЦЭМ!$E$39:$E$782,СВЦЭМ!$A$39:$A$782,$A180,СВЦЭМ!$B$39:$B$782,W$155)+'СЕТ СН'!$F$12</f>
        <v>147.54597619</v>
      </c>
      <c r="X180" s="36">
        <f>SUMIFS(СВЦЭМ!$E$39:$E$782,СВЦЭМ!$A$39:$A$782,$A180,СВЦЭМ!$B$39:$B$782,X$155)+'СЕТ СН'!$F$12</f>
        <v>154.93751743999999</v>
      </c>
      <c r="Y180" s="36">
        <f>SUMIFS(СВЦЭМ!$E$39:$E$782,СВЦЭМ!$A$39:$A$782,$A180,СВЦЭМ!$B$39:$B$782,Y$155)+'СЕТ СН'!$F$12</f>
        <v>156.23129410999999</v>
      </c>
    </row>
    <row r="181" spans="1:27" ht="15.75" x14ac:dyDescent="0.2">
      <c r="A181" s="35">
        <f t="shared" si="4"/>
        <v>44465</v>
      </c>
      <c r="B181" s="36">
        <f>SUMIFS(СВЦЭМ!$E$39:$E$782,СВЦЭМ!$A$39:$A$782,$A181,СВЦЭМ!$B$39:$B$782,B$155)+'СЕТ СН'!$F$12</f>
        <v>161.88968776999999</v>
      </c>
      <c r="C181" s="36">
        <f>SUMIFS(СВЦЭМ!$E$39:$E$782,СВЦЭМ!$A$39:$A$782,$A181,СВЦЭМ!$B$39:$B$782,C$155)+'СЕТ СН'!$F$12</f>
        <v>176.01981542999999</v>
      </c>
      <c r="D181" s="36">
        <f>SUMIFS(СВЦЭМ!$E$39:$E$782,СВЦЭМ!$A$39:$A$782,$A181,СВЦЭМ!$B$39:$B$782,D$155)+'СЕТ СН'!$F$12</f>
        <v>187.84330338000001</v>
      </c>
      <c r="E181" s="36">
        <f>SUMIFS(СВЦЭМ!$E$39:$E$782,СВЦЭМ!$A$39:$A$782,$A181,СВЦЭМ!$B$39:$B$782,E$155)+'СЕТ СН'!$F$12</f>
        <v>193.78779684</v>
      </c>
      <c r="F181" s="36">
        <f>SUMIFS(СВЦЭМ!$E$39:$E$782,СВЦЭМ!$A$39:$A$782,$A181,СВЦЭМ!$B$39:$B$782,F$155)+'СЕТ СН'!$F$12</f>
        <v>194.37801507</v>
      </c>
      <c r="G181" s="36">
        <f>SUMIFS(СВЦЭМ!$E$39:$E$782,СВЦЭМ!$A$39:$A$782,$A181,СВЦЭМ!$B$39:$B$782,G$155)+'СЕТ СН'!$F$12</f>
        <v>192.58699743</v>
      </c>
      <c r="H181" s="36">
        <f>SUMIFS(СВЦЭМ!$E$39:$E$782,СВЦЭМ!$A$39:$A$782,$A181,СВЦЭМ!$B$39:$B$782,H$155)+'СЕТ СН'!$F$12</f>
        <v>184.61391426</v>
      </c>
      <c r="I181" s="36">
        <f>SUMIFS(СВЦЭМ!$E$39:$E$782,СВЦЭМ!$A$39:$A$782,$A181,СВЦЭМ!$B$39:$B$782,I$155)+'СЕТ СН'!$F$12</f>
        <v>168.93776054</v>
      </c>
      <c r="J181" s="36">
        <f>SUMIFS(СВЦЭМ!$E$39:$E$782,СВЦЭМ!$A$39:$A$782,$A181,СВЦЭМ!$B$39:$B$782,J$155)+'СЕТ СН'!$F$12</f>
        <v>155.73945685000001</v>
      </c>
      <c r="K181" s="36">
        <f>SUMIFS(СВЦЭМ!$E$39:$E$782,СВЦЭМ!$A$39:$A$782,$A181,СВЦЭМ!$B$39:$B$782,K$155)+'СЕТ СН'!$F$12</f>
        <v>152.38941679000001</v>
      </c>
      <c r="L181" s="36">
        <f>SUMIFS(СВЦЭМ!$E$39:$E$782,СВЦЭМ!$A$39:$A$782,$A181,СВЦЭМ!$B$39:$B$782,L$155)+'СЕТ СН'!$F$12</f>
        <v>153.96770556999999</v>
      </c>
      <c r="M181" s="36">
        <f>SUMIFS(СВЦЭМ!$E$39:$E$782,СВЦЭМ!$A$39:$A$782,$A181,СВЦЭМ!$B$39:$B$782,M$155)+'СЕТ СН'!$F$12</f>
        <v>152.97961659000001</v>
      </c>
      <c r="N181" s="36">
        <f>SUMIFS(СВЦЭМ!$E$39:$E$782,СВЦЭМ!$A$39:$A$782,$A181,СВЦЭМ!$B$39:$B$782,N$155)+'СЕТ СН'!$F$12</f>
        <v>154.84220379999999</v>
      </c>
      <c r="O181" s="36">
        <f>SUMIFS(СВЦЭМ!$E$39:$E$782,СВЦЭМ!$A$39:$A$782,$A181,СВЦЭМ!$B$39:$B$782,O$155)+'СЕТ СН'!$F$12</f>
        <v>159.13745342000001</v>
      </c>
      <c r="P181" s="36">
        <f>SUMIFS(СВЦЭМ!$E$39:$E$782,СВЦЭМ!$A$39:$A$782,$A181,СВЦЭМ!$B$39:$B$782,P$155)+'СЕТ СН'!$F$12</f>
        <v>165.18464940999999</v>
      </c>
      <c r="Q181" s="36">
        <f>SUMIFS(СВЦЭМ!$E$39:$E$782,СВЦЭМ!$A$39:$A$782,$A181,СВЦЭМ!$B$39:$B$782,Q$155)+'СЕТ СН'!$F$12</f>
        <v>165.63595065000001</v>
      </c>
      <c r="R181" s="36">
        <f>SUMIFS(СВЦЭМ!$E$39:$E$782,СВЦЭМ!$A$39:$A$782,$A181,СВЦЭМ!$B$39:$B$782,R$155)+'СЕТ СН'!$F$12</f>
        <v>163.43944035999999</v>
      </c>
      <c r="S181" s="36">
        <f>SUMIFS(СВЦЭМ!$E$39:$E$782,СВЦЭМ!$A$39:$A$782,$A181,СВЦЭМ!$B$39:$B$782,S$155)+'СЕТ СН'!$F$12</f>
        <v>159.46332047000001</v>
      </c>
      <c r="T181" s="36">
        <f>SUMIFS(СВЦЭМ!$E$39:$E$782,СВЦЭМ!$A$39:$A$782,$A181,СВЦЭМ!$B$39:$B$782,T$155)+'СЕТ СН'!$F$12</f>
        <v>153.15622956000001</v>
      </c>
      <c r="U181" s="36">
        <f>SUMIFS(СВЦЭМ!$E$39:$E$782,СВЦЭМ!$A$39:$A$782,$A181,СВЦЭМ!$B$39:$B$782,U$155)+'СЕТ СН'!$F$12</f>
        <v>157.7923969</v>
      </c>
      <c r="V181" s="36">
        <f>SUMIFS(СВЦЭМ!$E$39:$E$782,СВЦЭМ!$A$39:$A$782,$A181,СВЦЭМ!$B$39:$B$782,V$155)+'СЕТ СН'!$F$12</f>
        <v>159.28471728</v>
      </c>
      <c r="W181" s="36">
        <f>SUMIFS(СВЦЭМ!$E$39:$E$782,СВЦЭМ!$A$39:$A$782,$A181,СВЦЭМ!$B$39:$B$782,W$155)+'СЕТ СН'!$F$12</f>
        <v>158.01620747000001</v>
      </c>
      <c r="X181" s="36">
        <f>SUMIFS(СВЦЭМ!$E$39:$E$782,СВЦЭМ!$A$39:$A$782,$A181,СВЦЭМ!$B$39:$B$782,X$155)+'СЕТ СН'!$F$12</f>
        <v>156.08232655</v>
      </c>
      <c r="Y181" s="36">
        <f>SUMIFS(СВЦЭМ!$E$39:$E$782,СВЦЭМ!$A$39:$A$782,$A181,СВЦЭМ!$B$39:$B$782,Y$155)+'СЕТ СН'!$F$12</f>
        <v>168.62616875000001</v>
      </c>
    </row>
    <row r="182" spans="1:27" ht="15.75" x14ac:dyDescent="0.2">
      <c r="A182" s="35">
        <f t="shared" si="4"/>
        <v>44466</v>
      </c>
      <c r="B182" s="36">
        <f>SUMIFS(СВЦЭМ!$E$39:$E$782,СВЦЭМ!$A$39:$A$782,$A182,СВЦЭМ!$B$39:$B$782,B$155)+'СЕТ СН'!$F$12</f>
        <v>168.98481824999999</v>
      </c>
      <c r="C182" s="36">
        <f>SUMIFS(СВЦЭМ!$E$39:$E$782,СВЦЭМ!$A$39:$A$782,$A182,СВЦЭМ!$B$39:$B$782,C$155)+'СЕТ СН'!$F$12</f>
        <v>194.74073726</v>
      </c>
      <c r="D182" s="36">
        <f>SUMIFS(СВЦЭМ!$E$39:$E$782,СВЦЭМ!$A$39:$A$782,$A182,СВЦЭМ!$B$39:$B$782,D$155)+'СЕТ СН'!$F$12</f>
        <v>193.73800729000001</v>
      </c>
      <c r="E182" s="36">
        <f>SUMIFS(СВЦЭМ!$E$39:$E$782,СВЦЭМ!$A$39:$A$782,$A182,СВЦЭМ!$B$39:$B$782,E$155)+'СЕТ СН'!$F$12</f>
        <v>196.12948127999999</v>
      </c>
      <c r="F182" s="36">
        <f>SUMIFS(СВЦЭМ!$E$39:$E$782,СВЦЭМ!$A$39:$A$782,$A182,СВЦЭМ!$B$39:$B$782,F$155)+'СЕТ СН'!$F$12</f>
        <v>195.57440192000001</v>
      </c>
      <c r="G182" s="36">
        <f>SUMIFS(СВЦЭМ!$E$39:$E$782,СВЦЭМ!$A$39:$A$782,$A182,СВЦЭМ!$B$39:$B$782,G$155)+'СЕТ СН'!$F$12</f>
        <v>190.0204043</v>
      </c>
      <c r="H182" s="36">
        <f>SUMIFS(СВЦЭМ!$E$39:$E$782,СВЦЭМ!$A$39:$A$782,$A182,СВЦЭМ!$B$39:$B$782,H$155)+'СЕТ СН'!$F$12</f>
        <v>181.36430937</v>
      </c>
      <c r="I182" s="36">
        <f>SUMIFS(СВЦЭМ!$E$39:$E$782,СВЦЭМ!$A$39:$A$782,$A182,СВЦЭМ!$B$39:$B$782,I$155)+'СЕТ СН'!$F$12</f>
        <v>163.57178798999999</v>
      </c>
      <c r="J182" s="36">
        <f>SUMIFS(СВЦЭМ!$E$39:$E$782,СВЦЭМ!$A$39:$A$782,$A182,СВЦЭМ!$B$39:$B$782,J$155)+'СЕТ СН'!$F$12</f>
        <v>159.49148607999999</v>
      </c>
      <c r="K182" s="36">
        <f>SUMIFS(СВЦЭМ!$E$39:$E$782,СВЦЭМ!$A$39:$A$782,$A182,СВЦЭМ!$B$39:$B$782,K$155)+'СЕТ СН'!$F$12</f>
        <v>162.35405455</v>
      </c>
      <c r="L182" s="36">
        <f>SUMIFS(СВЦЭМ!$E$39:$E$782,СВЦЭМ!$A$39:$A$782,$A182,СВЦЭМ!$B$39:$B$782,L$155)+'СЕТ СН'!$F$12</f>
        <v>163.93608227000001</v>
      </c>
      <c r="M182" s="36">
        <f>SUMIFS(СВЦЭМ!$E$39:$E$782,СВЦЭМ!$A$39:$A$782,$A182,СВЦЭМ!$B$39:$B$782,M$155)+'СЕТ СН'!$F$12</f>
        <v>164.35506117</v>
      </c>
      <c r="N182" s="36">
        <f>SUMIFS(СВЦЭМ!$E$39:$E$782,СВЦЭМ!$A$39:$A$782,$A182,СВЦЭМ!$B$39:$B$782,N$155)+'СЕТ СН'!$F$12</f>
        <v>166.1911882</v>
      </c>
      <c r="O182" s="36">
        <f>SUMIFS(СВЦЭМ!$E$39:$E$782,СВЦЭМ!$A$39:$A$782,$A182,СВЦЭМ!$B$39:$B$782,O$155)+'СЕТ СН'!$F$12</f>
        <v>162.03167364000001</v>
      </c>
      <c r="P182" s="36">
        <f>SUMIFS(СВЦЭМ!$E$39:$E$782,СВЦЭМ!$A$39:$A$782,$A182,СВЦЭМ!$B$39:$B$782,P$155)+'СЕТ СН'!$F$12</f>
        <v>171.66702511</v>
      </c>
      <c r="Q182" s="36">
        <f>SUMIFS(СВЦЭМ!$E$39:$E$782,СВЦЭМ!$A$39:$A$782,$A182,СВЦЭМ!$B$39:$B$782,Q$155)+'СЕТ СН'!$F$12</f>
        <v>170.92694263000001</v>
      </c>
      <c r="R182" s="36">
        <f>SUMIFS(СВЦЭМ!$E$39:$E$782,СВЦЭМ!$A$39:$A$782,$A182,СВЦЭМ!$B$39:$B$782,R$155)+'СЕТ СН'!$F$12</f>
        <v>168.21066084</v>
      </c>
      <c r="S182" s="36">
        <f>SUMIFS(СВЦЭМ!$E$39:$E$782,СВЦЭМ!$A$39:$A$782,$A182,СВЦЭМ!$B$39:$B$782,S$155)+'СЕТ СН'!$F$12</f>
        <v>164.95578929999999</v>
      </c>
      <c r="T182" s="36">
        <f>SUMIFS(СВЦЭМ!$E$39:$E$782,СВЦЭМ!$A$39:$A$782,$A182,СВЦЭМ!$B$39:$B$782,T$155)+'СЕТ СН'!$F$12</f>
        <v>155.06561536999999</v>
      </c>
      <c r="U182" s="36">
        <f>SUMIFS(СВЦЭМ!$E$39:$E$782,СВЦЭМ!$A$39:$A$782,$A182,СВЦЭМ!$B$39:$B$782,U$155)+'СЕТ СН'!$F$12</f>
        <v>154.96810434</v>
      </c>
      <c r="V182" s="36">
        <f>SUMIFS(СВЦЭМ!$E$39:$E$782,СВЦЭМ!$A$39:$A$782,$A182,СВЦЭМ!$B$39:$B$782,V$155)+'СЕТ СН'!$F$12</f>
        <v>155.23347627000001</v>
      </c>
      <c r="W182" s="36">
        <f>SUMIFS(СВЦЭМ!$E$39:$E$782,СВЦЭМ!$A$39:$A$782,$A182,СВЦЭМ!$B$39:$B$782,W$155)+'СЕТ СН'!$F$12</f>
        <v>153.50351648</v>
      </c>
      <c r="X182" s="36">
        <f>SUMIFS(СВЦЭМ!$E$39:$E$782,СВЦЭМ!$A$39:$A$782,$A182,СВЦЭМ!$B$39:$B$782,X$155)+'СЕТ СН'!$F$12</f>
        <v>153.68399561000001</v>
      </c>
      <c r="Y182" s="36">
        <f>SUMIFS(СВЦЭМ!$E$39:$E$782,СВЦЭМ!$A$39:$A$782,$A182,СВЦЭМ!$B$39:$B$782,Y$155)+'СЕТ СН'!$F$12</f>
        <v>157.74671986999999</v>
      </c>
    </row>
    <row r="183" spans="1:27" ht="15.75" x14ac:dyDescent="0.2">
      <c r="A183" s="35">
        <f t="shared" si="4"/>
        <v>44467</v>
      </c>
      <c r="B183" s="36">
        <f>SUMIFS(СВЦЭМ!$E$39:$E$782,СВЦЭМ!$A$39:$A$782,$A183,СВЦЭМ!$B$39:$B$782,B$155)+'СЕТ СН'!$F$12</f>
        <v>169.66780008999999</v>
      </c>
      <c r="C183" s="36">
        <f>SUMIFS(СВЦЭМ!$E$39:$E$782,СВЦЭМ!$A$39:$A$782,$A183,СВЦЭМ!$B$39:$B$782,C$155)+'СЕТ СН'!$F$12</f>
        <v>178.78418323</v>
      </c>
      <c r="D183" s="36">
        <f>SUMIFS(СВЦЭМ!$E$39:$E$782,СВЦЭМ!$A$39:$A$782,$A183,СВЦЭМ!$B$39:$B$782,D$155)+'СЕТ СН'!$F$12</f>
        <v>176.28294055000001</v>
      </c>
      <c r="E183" s="36">
        <f>SUMIFS(СВЦЭМ!$E$39:$E$782,СВЦЭМ!$A$39:$A$782,$A183,СВЦЭМ!$B$39:$B$782,E$155)+'СЕТ СН'!$F$12</f>
        <v>177.61985677999999</v>
      </c>
      <c r="F183" s="36">
        <f>SUMIFS(СВЦЭМ!$E$39:$E$782,СВЦЭМ!$A$39:$A$782,$A183,СВЦЭМ!$B$39:$B$782,F$155)+'СЕТ СН'!$F$12</f>
        <v>176.76652372000001</v>
      </c>
      <c r="G183" s="36">
        <f>SUMIFS(СВЦЭМ!$E$39:$E$782,СВЦЭМ!$A$39:$A$782,$A183,СВЦЭМ!$B$39:$B$782,G$155)+'СЕТ СН'!$F$12</f>
        <v>173.99932097000001</v>
      </c>
      <c r="H183" s="36">
        <f>SUMIFS(СВЦЭМ!$E$39:$E$782,СВЦЭМ!$A$39:$A$782,$A183,СВЦЭМ!$B$39:$B$782,H$155)+'СЕТ СН'!$F$12</f>
        <v>178.25630394000001</v>
      </c>
      <c r="I183" s="36">
        <f>SUMIFS(СВЦЭМ!$E$39:$E$782,СВЦЭМ!$A$39:$A$782,$A183,СВЦЭМ!$B$39:$B$782,I$155)+'СЕТ СН'!$F$12</f>
        <v>170.99472992</v>
      </c>
      <c r="J183" s="36">
        <f>SUMIFS(СВЦЭМ!$E$39:$E$782,СВЦЭМ!$A$39:$A$782,$A183,СВЦЭМ!$B$39:$B$782,J$155)+'СЕТ СН'!$F$12</f>
        <v>165.20815680999999</v>
      </c>
      <c r="K183" s="36">
        <f>SUMIFS(СВЦЭМ!$E$39:$E$782,СВЦЭМ!$A$39:$A$782,$A183,СВЦЭМ!$B$39:$B$782,K$155)+'СЕТ СН'!$F$12</f>
        <v>157.95791101</v>
      </c>
      <c r="L183" s="36">
        <f>SUMIFS(СВЦЭМ!$E$39:$E$782,СВЦЭМ!$A$39:$A$782,$A183,СВЦЭМ!$B$39:$B$782,L$155)+'СЕТ СН'!$F$12</f>
        <v>153.47080854999999</v>
      </c>
      <c r="M183" s="36">
        <f>SUMIFS(СВЦЭМ!$E$39:$E$782,СВЦЭМ!$A$39:$A$782,$A183,СВЦЭМ!$B$39:$B$782,M$155)+'СЕТ СН'!$F$12</f>
        <v>159.93485127</v>
      </c>
      <c r="N183" s="36">
        <f>SUMIFS(СВЦЭМ!$E$39:$E$782,СВЦЭМ!$A$39:$A$782,$A183,СВЦЭМ!$B$39:$B$782,N$155)+'СЕТ СН'!$F$12</f>
        <v>163.66079015</v>
      </c>
      <c r="O183" s="36">
        <f>SUMIFS(СВЦЭМ!$E$39:$E$782,СВЦЭМ!$A$39:$A$782,$A183,СВЦЭМ!$B$39:$B$782,O$155)+'СЕТ СН'!$F$12</f>
        <v>168.21553345000001</v>
      </c>
      <c r="P183" s="36">
        <f>SUMIFS(СВЦЭМ!$E$39:$E$782,СВЦЭМ!$A$39:$A$782,$A183,СВЦЭМ!$B$39:$B$782,P$155)+'СЕТ СН'!$F$12</f>
        <v>174.3365163</v>
      </c>
      <c r="Q183" s="36">
        <f>SUMIFS(СВЦЭМ!$E$39:$E$782,СВЦЭМ!$A$39:$A$782,$A183,СВЦЭМ!$B$39:$B$782,Q$155)+'СЕТ СН'!$F$12</f>
        <v>175.26503997</v>
      </c>
      <c r="R183" s="36">
        <f>SUMIFS(СВЦЭМ!$E$39:$E$782,СВЦЭМ!$A$39:$A$782,$A183,СВЦЭМ!$B$39:$B$782,R$155)+'СЕТ СН'!$F$12</f>
        <v>173.99044142</v>
      </c>
      <c r="S183" s="36">
        <f>SUMIFS(СВЦЭМ!$E$39:$E$782,СВЦЭМ!$A$39:$A$782,$A183,СВЦЭМ!$B$39:$B$782,S$155)+'СЕТ СН'!$F$12</f>
        <v>173.04276876</v>
      </c>
      <c r="T183" s="36">
        <f>SUMIFS(СВЦЭМ!$E$39:$E$782,СВЦЭМ!$A$39:$A$782,$A183,СВЦЭМ!$B$39:$B$782,T$155)+'СЕТ СН'!$F$12</f>
        <v>163.74360160000001</v>
      </c>
      <c r="U183" s="36">
        <f>SUMIFS(СВЦЭМ!$E$39:$E$782,СВЦЭМ!$A$39:$A$782,$A183,СВЦЭМ!$B$39:$B$782,U$155)+'СЕТ СН'!$F$12</f>
        <v>153.55583695999999</v>
      </c>
      <c r="V183" s="36">
        <f>SUMIFS(СВЦЭМ!$E$39:$E$782,СВЦЭМ!$A$39:$A$782,$A183,СВЦЭМ!$B$39:$B$782,V$155)+'СЕТ СН'!$F$12</f>
        <v>154.50746437999999</v>
      </c>
      <c r="W183" s="36">
        <f>SUMIFS(СВЦЭМ!$E$39:$E$782,СВЦЭМ!$A$39:$A$782,$A183,СВЦЭМ!$B$39:$B$782,W$155)+'СЕТ СН'!$F$12</f>
        <v>155.67373327000001</v>
      </c>
      <c r="X183" s="36">
        <f>SUMIFS(СВЦЭМ!$E$39:$E$782,СВЦЭМ!$A$39:$A$782,$A183,СВЦЭМ!$B$39:$B$782,X$155)+'СЕТ СН'!$F$12</f>
        <v>163.98930693</v>
      </c>
      <c r="Y183" s="36">
        <f>SUMIFS(СВЦЭМ!$E$39:$E$782,СВЦЭМ!$A$39:$A$782,$A183,СВЦЭМ!$B$39:$B$782,Y$155)+'СЕТ СН'!$F$12</f>
        <v>162.9309351</v>
      </c>
    </row>
    <row r="184" spans="1:27" ht="15.75" x14ac:dyDescent="0.2">
      <c r="A184" s="35">
        <f t="shared" si="4"/>
        <v>44468</v>
      </c>
      <c r="B184" s="36">
        <f>SUMIFS(СВЦЭМ!$E$39:$E$782,СВЦЭМ!$A$39:$A$782,$A184,СВЦЭМ!$B$39:$B$782,B$155)+'СЕТ СН'!$F$12</f>
        <v>165.21900538</v>
      </c>
      <c r="C184" s="36">
        <f>SUMIFS(СВЦЭМ!$E$39:$E$782,СВЦЭМ!$A$39:$A$782,$A184,СВЦЭМ!$B$39:$B$782,C$155)+'СЕТ СН'!$F$12</f>
        <v>182.90540999999999</v>
      </c>
      <c r="D184" s="36">
        <f>SUMIFS(СВЦЭМ!$E$39:$E$782,СВЦЭМ!$A$39:$A$782,$A184,СВЦЭМ!$B$39:$B$782,D$155)+'СЕТ СН'!$F$12</f>
        <v>193.39202209000001</v>
      </c>
      <c r="E184" s="36">
        <f>SUMIFS(СВЦЭМ!$E$39:$E$782,СВЦЭМ!$A$39:$A$782,$A184,СВЦЭМ!$B$39:$B$782,E$155)+'СЕТ СН'!$F$12</f>
        <v>194.89664274</v>
      </c>
      <c r="F184" s="36">
        <f>SUMIFS(СВЦЭМ!$E$39:$E$782,СВЦЭМ!$A$39:$A$782,$A184,СВЦЭМ!$B$39:$B$782,F$155)+'СЕТ СН'!$F$12</f>
        <v>196.23221906000001</v>
      </c>
      <c r="G184" s="36">
        <f>SUMIFS(СВЦЭМ!$E$39:$E$782,СВЦЭМ!$A$39:$A$782,$A184,СВЦЭМ!$B$39:$B$782,G$155)+'СЕТ СН'!$F$12</f>
        <v>192.39160013</v>
      </c>
      <c r="H184" s="36">
        <f>SUMIFS(СВЦЭМ!$E$39:$E$782,СВЦЭМ!$A$39:$A$782,$A184,СВЦЭМ!$B$39:$B$782,H$155)+'СЕТ СН'!$F$12</f>
        <v>185.49902331000001</v>
      </c>
      <c r="I184" s="36">
        <f>SUMIFS(СВЦЭМ!$E$39:$E$782,СВЦЭМ!$A$39:$A$782,$A184,СВЦЭМ!$B$39:$B$782,I$155)+'СЕТ СН'!$F$12</f>
        <v>176.1184782</v>
      </c>
      <c r="J184" s="36">
        <f>SUMIFS(СВЦЭМ!$E$39:$E$782,СВЦЭМ!$A$39:$A$782,$A184,СВЦЭМ!$B$39:$B$782,J$155)+'СЕТ СН'!$F$12</f>
        <v>170.72937859000001</v>
      </c>
      <c r="K184" s="36">
        <f>SUMIFS(СВЦЭМ!$E$39:$E$782,СВЦЭМ!$A$39:$A$782,$A184,СВЦЭМ!$B$39:$B$782,K$155)+'СЕТ СН'!$F$12</f>
        <v>159.15382058</v>
      </c>
      <c r="L184" s="36">
        <f>SUMIFS(СВЦЭМ!$E$39:$E$782,СВЦЭМ!$A$39:$A$782,$A184,СВЦЭМ!$B$39:$B$782,L$155)+'СЕТ СН'!$F$12</f>
        <v>155.32091553000001</v>
      </c>
      <c r="M184" s="36">
        <f>SUMIFS(СВЦЭМ!$E$39:$E$782,СВЦЭМ!$A$39:$A$782,$A184,СВЦЭМ!$B$39:$B$782,M$155)+'СЕТ СН'!$F$12</f>
        <v>153.17029314999999</v>
      </c>
      <c r="N184" s="36">
        <f>SUMIFS(СВЦЭМ!$E$39:$E$782,СВЦЭМ!$A$39:$A$782,$A184,СВЦЭМ!$B$39:$B$782,N$155)+'СЕТ СН'!$F$12</f>
        <v>161.47283314000001</v>
      </c>
      <c r="O184" s="36">
        <f>SUMIFS(СВЦЭМ!$E$39:$E$782,СВЦЭМ!$A$39:$A$782,$A184,СВЦЭМ!$B$39:$B$782,O$155)+'СЕТ СН'!$F$12</f>
        <v>165.8418776</v>
      </c>
      <c r="P184" s="36">
        <f>SUMIFS(СВЦЭМ!$E$39:$E$782,СВЦЭМ!$A$39:$A$782,$A184,СВЦЭМ!$B$39:$B$782,P$155)+'СЕТ СН'!$F$12</f>
        <v>178.90729469999999</v>
      </c>
      <c r="Q184" s="36">
        <f>SUMIFS(СВЦЭМ!$E$39:$E$782,СВЦЭМ!$A$39:$A$782,$A184,СВЦЭМ!$B$39:$B$782,Q$155)+'СЕТ СН'!$F$12</f>
        <v>179.53517740999999</v>
      </c>
      <c r="R184" s="36">
        <f>SUMIFS(СВЦЭМ!$E$39:$E$782,СВЦЭМ!$A$39:$A$782,$A184,СВЦЭМ!$B$39:$B$782,R$155)+'СЕТ СН'!$F$12</f>
        <v>178.27171576999999</v>
      </c>
      <c r="S184" s="36">
        <f>SUMIFS(СВЦЭМ!$E$39:$E$782,СВЦЭМ!$A$39:$A$782,$A184,СВЦЭМ!$B$39:$B$782,S$155)+'СЕТ СН'!$F$12</f>
        <v>173.97672628000001</v>
      </c>
      <c r="T184" s="36">
        <f>SUMIFS(СВЦЭМ!$E$39:$E$782,СВЦЭМ!$A$39:$A$782,$A184,СВЦЭМ!$B$39:$B$782,T$155)+'СЕТ СН'!$F$12</f>
        <v>170.74785847999999</v>
      </c>
      <c r="U184" s="36">
        <f>SUMIFS(СВЦЭМ!$E$39:$E$782,СВЦЭМ!$A$39:$A$782,$A184,СВЦЭМ!$B$39:$B$782,U$155)+'СЕТ СН'!$F$12</f>
        <v>161.77223910999999</v>
      </c>
      <c r="V184" s="36">
        <f>SUMIFS(СВЦЭМ!$E$39:$E$782,СВЦЭМ!$A$39:$A$782,$A184,СВЦЭМ!$B$39:$B$782,V$155)+'СЕТ СН'!$F$12</f>
        <v>157.69742284</v>
      </c>
      <c r="W184" s="36">
        <f>SUMIFS(СВЦЭМ!$E$39:$E$782,СВЦЭМ!$A$39:$A$782,$A184,СВЦЭМ!$B$39:$B$782,W$155)+'СЕТ СН'!$F$12</f>
        <v>154.73260128999999</v>
      </c>
      <c r="X184" s="36">
        <f>SUMIFS(СВЦЭМ!$E$39:$E$782,СВЦЭМ!$A$39:$A$782,$A184,СВЦЭМ!$B$39:$B$782,X$155)+'СЕТ СН'!$F$12</f>
        <v>166.00281502000001</v>
      </c>
      <c r="Y184" s="36">
        <f>SUMIFS(СВЦЭМ!$E$39:$E$782,СВЦЭМ!$A$39:$A$782,$A184,СВЦЭМ!$B$39:$B$782,Y$155)+'СЕТ СН'!$F$12</f>
        <v>168.96419625999999</v>
      </c>
    </row>
    <row r="185" spans="1:27" ht="15.75" x14ac:dyDescent="0.2">
      <c r="A185" s="35">
        <f t="shared" si="4"/>
        <v>44469</v>
      </c>
      <c r="B185" s="36">
        <f>SUMIFS(СВЦЭМ!$E$39:$E$782,СВЦЭМ!$A$39:$A$782,$A185,СВЦЭМ!$B$39:$B$782,B$155)+'СЕТ СН'!$F$12</f>
        <v>172.45047614000001</v>
      </c>
      <c r="C185" s="36">
        <f>SUMIFS(СВЦЭМ!$E$39:$E$782,СВЦЭМ!$A$39:$A$782,$A185,СВЦЭМ!$B$39:$B$782,C$155)+'СЕТ СН'!$F$12</f>
        <v>180.70515205999999</v>
      </c>
      <c r="D185" s="36">
        <f>SUMIFS(СВЦЭМ!$E$39:$E$782,СВЦЭМ!$A$39:$A$782,$A185,СВЦЭМ!$B$39:$B$782,D$155)+'СЕТ СН'!$F$12</f>
        <v>190.66570016</v>
      </c>
      <c r="E185" s="36">
        <f>SUMIFS(СВЦЭМ!$E$39:$E$782,СВЦЭМ!$A$39:$A$782,$A185,СВЦЭМ!$B$39:$B$782,E$155)+'СЕТ СН'!$F$12</f>
        <v>194.98338582</v>
      </c>
      <c r="F185" s="36">
        <f>SUMIFS(СВЦЭМ!$E$39:$E$782,СВЦЭМ!$A$39:$A$782,$A185,СВЦЭМ!$B$39:$B$782,F$155)+'СЕТ СН'!$F$12</f>
        <v>194.14324780000001</v>
      </c>
      <c r="G185" s="36">
        <f>SUMIFS(СВЦЭМ!$E$39:$E$782,СВЦЭМ!$A$39:$A$782,$A185,СВЦЭМ!$B$39:$B$782,G$155)+'СЕТ СН'!$F$12</f>
        <v>194.72007511000001</v>
      </c>
      <c r="H185" s="36">
        <f>SUMIFS(СВЦЭМ!$E$39:$E$782,СВЦЭМ!$A$39:$A$782,$A185,СВЦЭМ!$B$39:$B$782,H$155)+'СЕТ СН'!$F$12</f>
        <v>182.69931249000001</v>
      </c>
      <c r="I185" s="36">
        <f>SUMIFS(СВЦЭМ!$E$39:$E$782,СВЦЭМ!$A$39:$A$782,$A185,СВЦЭМ!$B$39:$B$782,I$155)+'СЕТ СН'!$F$12</f>
        <v>178.43292629000001</v>
      </c>
      <c r="J185" s="36">
        <f>SUMIFS(СВЦЭМ!$E$39:$E$782,СВЦЭМ!$A$39:$A$782,$A185,СВЦЭМ!$B$39:$B$782,J$155)+'СЕТ СН'!$F$12</f>
        <v>171.97276773999999</v>
      </c>
      <c r="K185" s="36">
        <f>SUMIFS(СВЦЭМ!$E$39:$E$782,СВЦЭМ!$A$39:$A$782,$A185,СВЦЭМ!$B$39:$B$782,K$155)+'СЕТ СН'!$F$12</f>
        <v>173.87035101999999</v>
      </c>
      <c r="L185" s="36">
        <f>SUMIFS(СВЦЭМ!$E$39:$E$782,СВЦЭМ!$A$39:$A$782,$A185,СВЦЭМ!$B$39:$B$782,L$155)+'СЕТ СН'!$F$12</f>
        <v>174.90584948</v>
      </c>
      <c r="M185" s="36">
        <f>SUMIFS(СВЦЭМ!$E$39:$E$782,СВЦЭМ!$A$39:$A$782,$A185,СВЦЭМ!$B$39:$B$782,M$155)+'СЕТ СН'!$F$12</f>
        <v>171.52412412999999</v>
      </c>
      <c r="N185" s="36">
        <f>SUMIFS(СВЦЭМ!$E$39:$E$782,СВЦЭМ!$A$39:$A$782,$A185,СВЦЭМ!$B$39:$B$782,N$155)+'СЕТ СН'!$F$12</f>
        <v>168.32774169999999</v>
      </c>
      <c r="O185" s="36">
        <f>SUMIFS(СВЦЭМ!$E$39:$E$782,СВЦЭМ!$A$39:$A$782,$A185,СВЦЭМ!$B$39:$B$782,O$155)+'СЕТ СН'!$F$12</f>
        <v>168.53293916999999</v>
      </c>
      <c r="P185" s="36">
        <f>SUMIFS(СВЦЭМ!$E$39:$E$782,СВЦЭМ!$A$39:$A$782,$A185,СВЦЭМ!$B$39:$B$782,P$155)+'СЕТ СН'!$F$12</f>
        <v>177.32430571</v>
      </c>
      <c r="Q185" s="36">
        <f>SUMIFS(СВЦЭМ!$E$39:$E$782,СВЦЭМ!$A$39:$A$782,$A185,СВЦЭМ!$B$39:$B$782,Q$155)+'СЕТ СН'!$F$12</f>
        <v>178.02286857000001</v>
      </c>
      <c r="R185" s="36">
        <f>SUMIFS(СВЦЭМ!$E$39:$E$782,СВЦЭМ!$A$39:$A$782,$A185,СВЦЭМ!$B$39:$B$782,R$155)+'СЕТ СН'!$F$12</f>
        <v>176.70686631000001</v>
      </c>
      <c r="S185" s="36">
        <f>SUMIFS(СВЦЭМ!$E$39:$E$782,СВЦЭМ!$A$39:$A$782,$A185,СВЦЭМ!$B$39:$B$782,S$155)+'СЕТ СН'!$F$12</f>
        <v>167.78782040999999</v>
      </c>
      <c r="T185" s="36">
        <f>SUMIFS(СВЦЭМ!$E$39:$E$782,СВЦЭМ!$A$39:$A$782,$A185,СВЦЭМ!$B$39:$B$782,T$155)+'СЕТ СН'!$F$12</f>
        <v>170.41586738000001</v>
      </c>
      <c r="U185" s="36">
        <f>SUMIFS(СВЦЭМ!$E$39:$E$782,СВЦЭМ!$A$39:$A$782,$A185,СВЦЭМ!$B$39:$B$782,U$155)+'СЕТ СН'!$F$12</f>
        <v>165.51912580999999</v>
      </c>
      <c r="V185" s="36">
        <f>SUMIFS(СВЦЭМ!$E$39:$E$782,СВЦЭМ!$A$39:$A$782,$A185,СВЦЭМ!$B$39:$B$782,V$155)+'СЕТ СН'!$F$12</f>
        <v>164.09203865000001</v>
      </c>
      <c r="W185" s="36">
        <f>SUMIFS(СВЦЭМ!$E$39:$E$782,СВЦЭМ!$A$39:$A$782,$A185,СВЦЭМ!$B$39:$B$782,W$155)+'СЕТ СН'!$F$12</f>
        <v>162.02881314999999</v>
      </c>
      <c r="X185" s="36">
        <f>SUMIFS(СВЦЭМ!$E$39:$E$782,СВЦЭМ!$A$39:$A$782,$A185,СВЦЭМ!$B$39:$B$782,X$155)+'СЕТ СН'!$F$12</f>
        <v>166.54139146</v>
      </c>
      <c r="Y185" s="36">
        <f>SUMIFS(СВЦЭМ!$E$39:$E$782,СВЦЭМ!$A$39:$A$782,$A185,СВЦЭМ!$B$39:$B$782,Y$155)+'СЕТ СН'!$F$12</f>
        <v>175.06800973</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01.09.2021</v>
      </c>
      <c r="B191" s="36">
        <f>SUMIFS(СВЦЭМ!$F$39:$F$782,СВЦЭМ!$A$39:$A$782,$A191,СВЦЭМ!$B$39:$B$782,B$190)+'СЕТ СН'!$F$12</f>
        <v>145.08636179999999</v>
      </c>
      <c r="C191" s="36">
        <f>SUMIFS(СВЦЭМ!$F$39:$F$782,СВЦЭМ!$A$39:$A$782,$A191,СВЦЭМ!$B$39:$B$782,C$190)+'СЕТ СН'!$F$12</f>
        <v>163.98436444000001</v>
      </c>
      <c r="D191" s="36">
        <f>SUMIFS(СВЦЭМ!$F$39:$F$782,СВЦЭМ!$A$39:$A$782,$A191,СВЦЭМ!$B$39:$B$782,D$190)+'СЕТ СН'!$F$12</f>
        <v>179.11567739</v>
      </c>
      <c r="E191" s="36">
        <f>SUMIFS(СВЦЭМ!$F$39:$F$782,СВЦЭМ!$A$39:$A$782,$A191,СВЦЭМ!$B$39:$B$782,E$190)+'СЕТ СН'!$F$12</f>
        <v>185.07146426</v>
      </c>
      <c r="F191" s="36">
        <f>SUMIFS(СВЦЭМ!$F$39:$F$782,СВЦЭМ!$A$39:$A$782,$A191,СВЦЭМ!$B$39:$B$782,F$190)+'СЕТ СН'!$F$12</f>
        <v>184.73051258999999</v>
      </c>
      <c r="G191" s="36">
        <f>SUMIFS(СВЦЭМ!$F$39:$F$782,СВЦЭМ!$A$39:$A$782,$A191,СВЦЭМ!$B$39:$B$782,G$190)+'СЕТ СН'!$F$12</f>
        <v>178.90801421</v>
      </c>
      <c r="H191" s="36">
        <f>SUMIFS(СВЦЭМ!$F$39:$F$782,СВЦЭМ!$A$39:$A$782,$A191,СВЦЭМ!$B$39:$B$782,H$190)+'СЕТ СН'!$F$12</f>
        <v>168.53119036000001</v>
      </c>
      <c r="I191" s="36">
        <f>SUMIFS(СВЦЭМ!$F$39:$F$782,СВЦЭМ!$A$39:$A$782,$A191,СВЦЭМ!$B$39:$B$782,I$190)+'СЕТ СН'!$F$12</f>
        <v>154.06835329</v>
      </c>
      <c r="J191" s="36">
        <f>SUMIFS(СВЦЭМ!$F$39:$F$782,СВЦЭМ!$A$39:$A$782,$A191,СВЦЭМ!$B$39:$B$782,J$190)+'СЕТ СН'!$F$12</f>
        <v>143.67829276000001</v>
      </c>
      <c r="K191" s="36">
        <f>SUMIFS(СВЦЭМ!$F$39:$F$782,СВЦЭМ!$A$39:$A$782,$A191,СВЦЭМ!$B$39:$B$782,K$190)+'СЕТ СН'!$F$12</f>
        <v>136.33773131000001</v>
      </c>
      <c r="L191" s="36">
        <f>SUMIFS(СВЦЭМ!$F$39:$F$782,СВЦЭМ!$A$39:$A$782,$A191,СВЦЭМ!$B$39:$B$782,L$190)+'СЕТ СН'!$F$12</f>
        <v>133.49488864</v>
      </c>
      <c r="M191" s="36">
        <f>SUMIFS(СВЦЭМ!$F$39:$F$782,СВЦЭМ!$A$39:$A$782,$A191,СВЦЭМ!$B$39:$B$782,M$190)+'СЕТ СН'!$F$12</f>
        <v>133.62643722999999</v>
      </c>
      <c r="N191" s="36">
        <f>SUMIFS(СВЦЭМ!$F$39:$F$782,СВЦЭМ!$A$39:$A$782,$A191,СВЦЭМ!$B$39:$B$782,N$190)+'СЕТ СН'!$F$12</f>
        <v>137.94761785</v>
      </c>
      <c r="O191" s="36">
        <f>SUMIFS(СВЦЭМ!$F$39:$F$782,СВЦЭМ!$A$39:$A$782,$A191,СВЦЭМ!$B$39:$B$782,O$190)+'СЕТ СН'!$F$12</f>
        <v>145.39512421000001</v>
      </c>
      <c r="P191" s="36">
        <f>SUMIFS(СВЦЭМ!$F$39:$F$782,СВЦЭМ!$A$39:$A$782,$A191,СВЦЭМ!$B$39:$B$782,P$190)+'СЕТ СН'!$F$12</f>
        <v>151.88623989000001</v>
      </c>
      <c r="Q191" s="36">
        <f>SUMIFS(СВЦЭМ!$F$39:$F$782,СВЦЭМ!$A$39:$A$782,$A191,СВЦЭМ!$B$39:$B$782,Q$190)+'СЕТ СН'!$F$12</f>
        <v>152.27621138999999</v>
      </c>
      <c r="R191" s="36">
        <f>SUMIFS(СВЦЭМ!$F$39:$F$782,СВЦЭМ!$A$39:$A$782,$A191,СВЦЭМ!$B$39:$B$782,R$190)+'СЕТ СН'!$F$12</f>
        <v>151.22377082</v>
      </c>
      <c r="S191" s="36">
        <f>SUMIFS(СВЦЭМ!$F$39:$F$782,СВЦЭМ!$A$39:$A$782,$A191,СВЦЭМ!$B$39:$B$782,S$190)+'СЕТ СН'!$F$12</f>
        <v>145.28027334999999</v>
      </c>
      <c r="T191" s="36">
        <f>SUMIFS(СВЦЭМ!$F$39:$F$782,СВЦЭМ!$A$39:$A$782,$A191,СВЦЭМ!$B$39:$B$782,T$190)+'СЕТ СН'!$F$12</f>
        <v>137.91118881</v>
      </c>
      <c r="U191" s="36">
        <f>SUMIFS(СВЦЭМ!$F$39:$F$782,СВЦЭМ!$A$39:$A$782,$A191,СВЦЭМ!$B$39:$B$782,U$190)+'СЕТ СН'!$F$12</f>
        <v>131.51766681000001</v>
      </c>
      <c r="V191" s="36">
        <f>SUMIFS(СВЦЭМ!$F$39:$F$782,СВЦЭМ!$A$39:$A$782,$A191,СВЦЭМ!$B$39:$B$782,V$190)+'СЕТ СН'!$F$12</f>
        <v>132.43990903</v>
      </c>
      <c r="W191" s="36">
        <f>SUMIFS(СВЦЭМ!$F$39:$F$782,СВЦЭМ!$A$39:$A$782,$A191,СВЦЭМ!$B$39:$B$782,W$190)+'СЕТ СН'!$F$12</f>
        <v>132.08806669000001</v>
      </c>
      <c r="X191" s="36">
        <f>SUMIFS(СВЦЭМ!$F$39:$F$782,СВЦЭМ!$A$39:$A$782,$A191,СВЦЭМ!$B$39:$B$782,X$190)+'СЕТ СН'!$F$12</f>
        <v>131.76684409000001</v>
      </c>
      <c r="Y191" s="36">
        <f>SUMIFS(СВЦЭМ!$F$39:$F$782,СВЦЭМ!$A$39:$A$782,$A191,СВЦЭМ!$B$39:$B$782,Y$190)+'СЕТ СН'!$F$12</f>
        <v>144.80821599999999</v>
      </c>
      <c r="AA191" s="45"/>
    </row>
    <row r="192" spans="1:27" ht="15.75" x14ac:dyDescent="0.2">
      <c r="A192" s="35">
        <f>A191+1</f>
        <v>44441</v>
      </c>
      <c r="B192" s="36">
        <f>SUMIFS(СВЦЭМ!$F$39:$F$782,СВЦЭМ!$A$39:$A$782,$A192,СВЦЭМ!$B$39:$B$782,B$190)+'СЕТ СН'!$F$12</f>
        <v>162.60008558999999</v>
      </c>
      <c r="C192" s="36">
        <f>SUMIFS(СВЦЭМ!$F$39:$F$782,СВЦЭМ!$A$39:$A$782,$A192,СВЦЭМ!$B$39:$B$782,C$190)+'СЕТ СН'!$F$12</f>
        <v>176.77175897999999</v>
      </c>
      <c r="D192" s="36">
        <f>SUMIFS(СВЦЭМ!$F$39:$F$782,СВЦЭМ!$A$39:$A$782,$A192,СВЦЭМ!$B$39:$B$782,D$190)+'СЕТ СН'!$F$12</f>
        <v>191.69759916999999</v>
      </c>
      <c r="E192" s="36">
        <f>SUMIFS(СВЦЭМ!$F$39:$F$782,СВЦЭМ!$A$39:$A$782,$A192,СВЦЭМ!$B$39:$B$782,E$190)+'СЕТ СН'!$F$12</f>
        <v>195.18385365</v>
      </c>
      <c r="F192" s="36">
        <f>SUMIFS(СВЦЭМ!$F$39:$F$782,СВЦЭМ!$A$39:$A$782,$A192,СВЦЭМ!$B$39:$B$782,F$190)+'СЕТ СН'!$F$12</f>
        <v>191.96931226999999</v>
      </c>
      <c r="G192" s="36">
        <f>SUMIFS(СВЦЭМ!$F$39:$F$782,СВЦЭМ!$A$39:$A$782,$A192,СВЦЭМ!$B$39:$B$782,G$190)+'СЕТ СН'!$F$12</f>
        <v>188.06820981999999</v>
      </c>
      <c r="H192" s="36">
        <f>SUMIFS(СВЦЭМ!$F$39:$F$782,СВЦЭМ!$A$39:$A$782,$A192,СВЦЭМ!$B$39:$B$782,H$190)+'СЕТ СН'!$F$12</f>
        <v>178.47839250999999</v>
      </c>
      <c r="I192" s="36">
        <f>SUMIFS(СВЦЭМ!$F$39:$F$782,СВЦЭМ!$A$39:$A$782,$A192,СВЦЭМ!$B$39:$B$782,I$190)+'СЕТ СН'!$F$12</f>
        <v>163.31123216</v>
      </c>
      <c r="J192" s="36">
        <f>SUMIFS(СВЦЭМ!$F$39:$F$782,СВЦЭМ!$A$39:$A$782,$A192,СВЦЭМ!$B$39:$B$782,J$190)+'СЕТ СН'!$F$12</f>
        <v>146.00878345000001</v>
      </c>
      <c r="K192" s="36">
        <f>SUMIFS(СВЦЭМ!$F$39:$F$782,СВЦЭМ!$A$39:$A$782,$A192,СВЦЭМ!$B$39:$B$782,K$190)+'СЕТ СН'!$F$12</f>
        <v>141.78752817</v>
      </c>
      <c r="L192" s="36">
        <f>SUMIFS(СВЦЭМ!$F$39:$F$782,СВЦЭМ!$A$39:$A$782,$A192,СВЦЭМ!$B$39:$B$782,L$190)+'СЕТ СН'!$F$12</f>
        <v>140.53948319</v>
      </c>
      <c r="M192" s="36">
        <f>SUMIFS(СВЦЭМ!$F$39:$F$782,СВЦЭМ!$A$39:$A$782,$A192,СВЦЭМ!$B$39:$B$782,M$190)+'СЕТ СН'!$F$12</f>
        <v>143.34452229999999</v>
      </c>
      <c r="N192" s="36">
        <f>SUMIFS(СВЦЭМ!$F$39:$F$782,СВЦЭМ!$A$39:$A$782,$A192,СВЦЭМ!$B$39:$B$782,N$190)+'СЕТ СН'!$F$12</f>
        <v>143.80470209999999</v>
      </c>
      <c r="O192" s="36">
        <f>SUMIFS(СВЦЭМ!$F$39:$F$782,СВЦЭМ!$A$39:$A$782,$A192,СВЦЭМ!$B$39:$B$782,O$190)+'СЕТ СН'!$F$12</f>
        <v>151.28799863</v>
      </c>
      <c r="P192" s="36">
        <f>SUMIFS(СВЦЭМ!$F$39:$F$782,СВЦЭМ!$A$39:$A$782,$A192,СВЦЭМ!$B$39:$B$782,P$190)+'СЕТ СН'!$F$12</f>
        <v>157.07853191000001</v>
      </c>
      <c r="Q192" s="36">
        <f>SUMIFS(СВЦЭМ!$F$39:$F$782,СВЦЭМ!$A$39:$A$782,$A192,СВЦЭМ!$B$39:$B$782,Q$190)+'СЕТ СН'!$F$12</f>
        <v>157.09196249999999</v>
      </c>
      <c r="R192" s="36">
        <f>SUMIFS(СВЦЭМ!$F$39:$F$782,СВЦЭМ!$A$39:$A$782,$A192,СВЦЭМ!$B$39:$B$782,R$190)+'СЕТ СН'!$F$12</f>
        <v>156.81027632000001</v>
      </c>
      <c r="S192" s="36">
        <f>SUMIFS(СВЦЭМ!$F$39:$F$782,СВЦЭМ!$A$39:$A$782,$A192,СВЦЭМ!$B$39:$B$782,S$190)+'СЕТ СН'!$F$12</f>
        <v>152.85768261999999</v>
      </c>
      <c r="T192" s="36">
        <f>SUMIFS(СВЦЭМ!$F$39:$F$782,СВЦЭМ!$A$39:$A$782,$A192,СВЦЭМ!$B$39:$B$782,T$190)+'СЕТ СН'!$F$12</f>
        <v>151.81951927</v>
      </c>
      <c r="U192" s="36">
        <f>SUMIFS(СВЦЭМ!$F$39:$F$782,СВЦЭМ!$A$39:$A$782,$A192,СВЦЭМ!$B$39:$B$782,U$190)+'СЕТ СН'!$F$12</f>
        <v>147.75702278</v>
      </c>
      <c r="V192" s="36">
        <f>SUMIFS(СВЦЭМ!$F$39:$F$782,СВЦЭМ!$A$39:$A$782,$A192,СВЦЭМ!$B$39:$B$782,V$190)+'СЕТ СН'!$F$12</f>
        <v>150.97577951</v>
      </c>
      <c r="W192" s="36">
        <f>SUMIFS(СВЦЭМ!$F$39:$F$782,СВЦЭМ!$A$39:$A$782,$A192,СВЦЭМ!$B$39:$B$782,W$190)+'СЕТ СН'!$F$12</f>
        <v>150.15897218999999</v>
      </c>
      <c r="X192" s="36">
        <f>SUMIFS(СВЦЭМ!$F$39:$F$782,СВЦЭМ!$A$39:$A$782,$A192,СВЦЭМ!$B$39:$B$782,X$190)+'СЕТ СН'!$F$12</f>
        <v>145.75781212000001</v>
      </c>
      <c r="Y192" s="36">
        <f>SUMIFS(СВЦЭМ!$F$39:$F$782,СВЦЭМ!$A$39:$A$782,$A192,СВЦЭМ!$B$39:$B$782,Y$190)+'СЕТ СН'!$F$12</f>
        <v>148.40217584000001</v>
      </c>
    </row>
    <row r="193" spans="1:25" ht="15.75" x14ac:dyDescent="0.2">
      <c r="A193" s="35">
        <f t="shared" ref="A193:A220" si="5">A192+1</f>
        <v>44442</v>
      </c>
      <c r="B193" s="36">
        <f>SUMIFS(СВЦЭМ!$F$39:$F$782,СВЦЭМ!$A$39:$A$782,$A193,СВЦЭМ!$B$39:$B$782,B$190)+'СЕТ СН'!$F$12</f>
        <v>164.49440361000001</v>
      </c>
      <c r="C193" s="36">
        <f>SUMIFS(СВЦЭМ!$F$39:$F$782,СВЦЭМ!$A$39:$A$782,$A193,СВЦЭМ!$B$39:$B$782,C$190)+'СЕТ СН'!$F$12</f>
        <v>178.45124253</v>
      </c>
      <c r="D193" s="36">
        <f>SUMIFS(СВЦЭМ!$F$39:$F$782,СВЦЭМ!$A$39:$A$782,$A193,СВЦЭМ!$B$39:$B$782,D$190)+'СЕТ СН'!$F$12</f>
        <v>190.56752610000001</v>
      </c>
      <c r="E193" s="36">
        <f>SUMIFS(СВЦЭМ!$F$39:$F$782,СВЦЭМ!$A$39:$A$782,$A193,СВЦЭМ!$B$39:$B$782,E$190)+'СЕТ СН'!$F$12</f>
        <v>194.87410509</v>
      </c>
      <c r="F193" s="36">
        <f>SUMIFS(СВЦЭМ!$F$39:$F$782,СВЦЭМ!$A$39:$A$782,$A193,СВЦЭМ!$B$39:$B$782,F$190)+'СЕТ СН'!$F$12</f>
        <v>193.39265447</v>
      </c>
      <c r="G193" s="36">
        <f>SUMIFS(СВЦЭМ!$F$39:$F$782,СВЦЭМ!$A$39:$A$782,$A193,СВЦЭМ!$B$39:$B$782,G$190)+'СЕТ СН'!$F$12</f>
        <v>187.09294747999999</v>
      </c>
      <c r="H193" s="36">
        <f>SUMIFS(СВЦЭМ!$F$39:$F$782,СВЦЭМ!$A$39:$A$782,$A193,СВЦЭМ!$B$39:$B$782,H$190)+'СЕТ СН'!$F$12</f>
        <v>174.82815076</v>
      </c>
      <c r="I193" s="36">
        <f>SUMIFS(СВЦЭМ!$F$39:$F$782,СВЦЭМ!$A$39:$A$782,$A193,СВЦЭМ!$B$39:$B$782,I$190)+'СЕТ СН'!$F$12</f>
        <v>159.00432090000001</v>
      </c>
      <c r="J193" s="36">
        <f>SUMIFS(СВЦЭМ!$F$39:$F$782,СВЦЭМ!$A$39:$A$782,$A193,СВЦЭМ!$B$39:$B$782,J$190)+'СЕТ СН'!$F$12</f>
        <v>146.68764920999999</v>
      </c>
      <c r="K193" s="36">
        <f>SUMIFS(СВЦЭМ!$F$39:$F$782,СВЦЭМ!$A$39:$A$782,$A193,СВЦЭМ!$B$39:$B$782,K$190)+'СЕТ СН'!$F$12</f>
        <v>142.37064960000001</v>
      </c>
      <c r="L193" s="36">
        <f>SUMIFS(СВЦЭМ!$F$39:$F$782,СВЦЭМ!$A$39:$A$782,$A193,СВЦЭМ!$B$39:$B$782,L$190)+'СЕТ СН'!$F$12</f>
        <v>141.67805698999999</v>
      </c>
      <c r="M193" s="36">
        <f>SUMIFS(СВЦЭМ!$F$39:$F$782,СВЦЭМ!$A$39:$A$782,$A193,СВЦЭМ!$B$39:$B$782,M$190)+'СЕТ СН'!$F$12</f>
        <v>140.52375928999999</v>
      </c>
      <c r="N193" s="36">
        <f>SUMIFS(СВЦЭМ!$F$39:$F$782,СВЦЭМ!$A$39:$A$782,$A193,СВЦЭМ!$B$39:$B$782,N$190)+'СЕТ СН'!$F$12</f>
        <v>141.92995923000001</v>
      </c>
      <c r="O193" s="36">
        <f>SUMIFS(СВЦЭМ!$F$39:$F$782,СВЦЭМ!$A$39:$A$782,$A193,СВЦЭМ!$B$39:$B$782,O$190)+'СЕТ СН'!$F$12</f>
        <v>145.68252919</v>
      </c>
      <c r="P193" s="36">
        <f>SUMIFS(СВЦЭМ!$F$39:$F$782,СВЦЭМ!$A$39:$A$782,$A193,СВЦЭМ!$B$39:$B$782,P$190)+'СЕТ СН'!$F$12</f>
        <v>152.44085670999999</v>
      </c>
      <c r="Q193" s="36">
        <f>SUMIFS(СВЦЭМ!$F$39:$F$782,СВЦЭМ!$A$39:$A$782,$A193,СВЦЭМ!$B$39:$B$782,Q$190)+'СЕТ СН'!$F$12</f>
        <v>154.84468082000001</v>
      </c>
      <c r="R193" s="36">
        <f>SUMIFS(СВЦЭМ!$F$39:$F$782,СВЦЭМ!$A$39:$A$782,$A193,СВЦЭМ!$B$39:$B$782,R$190)+'СЕТ СН'!$F$12</f>
        <v>154.31539487000001</v>
      </c>
      <c r="S193" s="36">
        <f>SUMIFS(СВЦЭМ!$F$39:$F$782,СВЦЭМ!$A$39:$A$782,$A193,СВЦЭМ!$B$39:$B$782,S$190)+'СЕТ СН'!$F$12</f>
        <v>150.82166674999999</v>
      </c>
      <c r="T193" s="36">
        <f>SUMIFS(СВЦЭМ!$F$39:$F$782,СВЦЭМ!$A$39:$A$782,$A193,СВЦЭМ!$B$39:$B$782,T$190)+'СЕТ СН'!$F$12</f>
        <v>144.53496140999999</v>
      </c>
      <c r="U193" s="36">
        <f>SUMIFS(СВЦЭМ!$F$39:$F$782,СВЦЭМ!$A$39:$A$782,$A193,СВЦЭМ!$B$39:$B$782,U$190)+'СЕТ СН'!$F$12</f>
        <v>143.86235761</v>
      </c>
      <c r="V193" s="36">
        <f>SUMIFS(СВЦЭМ!$F$39:$F$782,СВЦЭМ!$A$39:$A$782,$A193,СВЦЭМ!$B$39:$B$782,V$190)+'СЕТ СН'!$F$12</f>
        <v>147.41992486999999</v>
      </c>
      <c r="W193" s="36">
        <f>SUMIFS(СВЦЭМ!$F$39:$F$782,СВЦЭМ!$A$39:$A$782,$A193,СВЦЭМ!$B$39:$B$782,W$190)+'СЕТ СН'!$F$12</f>
        <v>147.20241819</v>
      </c>
      <c r="X193" s="36">
        <f>SUMIFS(СВЦЭМ!$F$39:$F$782,СВЦЭМ!$A$39:$A$782,$A193,СВЦЭМ!$B$39:$B$782,X$190)+'СЕТ СН'!$F$12</f>
        <v>140.12903266999999</v>
      </c>
      <c r="Y193" s="36">
        <f>SUMIFS(СВЦЭМ!$F$39:$F$782,СВЦЭМ!$A$39:$A$782,$A193,СВЦЭМ!$B$39:$B$782,Y$190)+'СЕТ СН'!$F$12</f>
        <v>145.40167378000001</v>
      </c>
    </row>
    <row r="194" spans="1:25" ht="15.75" x14ac:dyDescent="0.2">
      <c r="A194" s="35">
        <f t="shared" si="5"/>
        <v>44443</v>
      </c>
      <c r="B194" s="36">
        <f>SUMIFS(СВЦЭМ!$F$39:$F$782,СВЦЭМ!$A$39:$A$782,$A194,СВЦЭМ!$B$39:$B$782,B$190)+'СЕТ СН'!$F$12</f>
        <v>158.30147871</v>
      </c>
      <c r="C194" s="36">
        <f>SUMIFS(СВЦЭМ!$F$39:$F$782,СВЦЭМ!$A$39:$A$782,$A194,СВЦЭМ!$B$39:$B$782,C$190)+'СЕТ СН'!$F$12</f>
        <v>174.05236450000001</v>
      </c>
      <c r="D194" s="36">
        <f>SUMIFS(СВЦЭМ!$F$39:$F$782,СВЦЭМ!$A$39:$A$782,$A194,СВЦЭМ!$B$39:$B$782,D$190)+'СЕТ СН'!$F$12</f>
        <v>185.28904890000001</v>
      </c>
      <c r="E194" s="36">
        <f>SUMIFS(СВЦЭМ!$F$39:$F$782,СВЦЭМ!$A$39:$A$782,$A194,СВЦЭМ!$B$39:$B$782,E$190)+'СЕТ СН'!$F$12</f>
        <v>189.09222713</v>
      </c>
      <c r="F194" s="36">
        <f>SUMIFS(СВЦЭМ!$F$39:$F$782,СВЦЭМ!$A$39:$A$782,$A194,СВЦЭМ!$B$39:$B$782,F$190)+'СЕТ СН'!$F$12</f>
        <v>189.05824247999999</v>
      </c>
      <c r="G194" s="36">
        <f>SUMIFS(СВЦЭМ!$F$39:$F$782,СВЦЭМ!$A$39:$A$782,$A194,СВЦЭМ!$B$39:$B$782,G$190)+'СЕТ СН'!$F$12</f>
        <v>185.48052468</v>
      </c>
      <c r="H194" s="36">
        <f>SUMIFS(СВЦЭМ!$F$39:$F$782,СВЦЭМ!$A$39:$A$782,$A194,СВЦЭМ!$B$39:$B$782,H$190)+'СЕТ СН'!$F$12</f>
        <v>175.69719183000001</v>
      </c>
      <c r="I194" s="36">
        <f>SUMIFS(СВЦЭМ!$F$39:$F$782,СВЦЭМ!$A$39:$A$782,$A194,СВЦЭМ!$B$39:$B$782,I$190)+'СЕТ СН'!$F$12</f>
        <v>159.37069063999999</v>
      </c>
      <c r="J194" s="36">
        <f>SUMIFS(СВЦЭМ!$F$39:$F$782,СВЦЭМ!$A$39:$A$782,$A194,СВЦЭМ!$B$39:$B$782,J$190)+'СЕТ СН'!$F$12</f>
        <v>143.47035916999999</v>
      </c>
      <c r="K194" s="36">
        <f>SUMIFS(СВЦЭМ!$F$39:$F$782,СВЦЭМ!$A$39:$A$782,$A194,СВЦЭМ!$B$39:$B$782,K$190)+'СЕТ СН'!$F$12</f>
        <v>138.99402140999999</v>
      </c>
      <c r="L194" s="36">
        <f>SUMIFS(СВЦЭМ!$F$39:$F$782,СВЦЭМ!$A$39:$A$782,$A194,СВЦЭМ!$B$39:$B$782,L$190)+'СЕТ СН'!$F$12</f>
        <v>140.94562862000001</v>
      </c>
      <c r="M194" s="36">
        <f>SUMIFS(СВЦЭМ!$F$39:$F$782,СВЦЭМ!$A$39:$A$782,$A194,СВЦЭМ!$B$39:$B$782,M$190)+'СЕТ СН'!$F$12</f>
        <v>140.53573270000001</v>
      </c>
      <c r="N194" s="36">
        <f>SUMIFS(СВЦЭМ!$F$39:$F$782,СВЦЭМ!$A$39:$A$782,$A194,СВЦЭМ!$B$39:$B$782,N$190)+'СЕТ СН'!$F$12</f>
        <v>140.79616098</v>
      </c>
      <c r="O194" s="36">
        <f>SUMIFS(СВЦЭМ!$F$39:$F$782,СВЦЭМ!$A$39:$A$782,$A194,СВЦЭМ!$B$39:$B$782,O$190)+'СЕТ СН'!$F$12</f>
        <v>145.32061684999999</v>
      </c>
      <c r="P194" s="36">
        <f>SUMIFS(СВЦЭМ!$F$39:$F$782,СВЦЭМ!$A$39:$A$782,$A194,СВЦЭМ!$B$39:$B$782,P$190)+'СЕТ СН'!$F$12</f>
        <v>151.32174577999999</v>
      </c>
      <c r="Q194" s="36">
        <f>SUMIFS(СВЦЭМ!$F$39:$F$782,СВЦЭМ!$A$39:$A$782,$A194,СВЦЭМ!$B$39:$B$782,Q$190)+'СЕТ СН'!$F$12</f>
        <v>155.56209791000001</v>
      </c>
      <c r="R194" s="36">
        <f>SUMIFS(СВЦЭМ!$F$39:$F$782,СВЦЭМ!$A$39:$A$782,$A194,СВЦЭМ!$B$39:$B$782,R$190)+'СЕТ СН'!$F$12</f>
        <v>154.42939576000001</v>
      </c>
      <c r="S194" s="36">
        <f>SUMIFS(СВЦЭМ!$F$39:$F$782,СВЦЭМ!$A$39:$A$782,$A194,СВЦЭМ!$B$39:$B$782,S$190)+'СЕТ СН'!$F$12</f>
        <v>147.49644860999999</v>
      </c>
      <c r="T194" s="36">
        <f>SUMIFS(СВЦЭМ!$F$39:$F$782,СВЦЭМ!$A$39:$A$782,$A194,СВЦЭМ!$B$39:$B$782,T$190)+'СЕТ СН'!$F$12</f>
        <v>142.17472717999999</v>
      </c>
      <c r="U194" s="36">
        <f>SUMIFS(СВЦЭМ!$F$39:$F$782,СВЦЭМ!$A$39:$A$782,$A194,СВЦЭМ!$B$39:$B$782,U$190)+'СЕТ СН'!$F$12</f>
        <v>137.16130099</v>
      </c>
      <c r="V194" s="36">
        <f>SUMIFS(СВЦЭМ!$F$39:$F$782,СВЦЭМ!$A$39:$A$782,$A194,СВЦЭМ!$B$39:$B$782,V$190)+'СЕТ СН'!$F$12</f>
        <v>133.02907210999999</v>
      </c>
      <c r="W194" s="36">
        <f>SUMIFS(СВЦЭМ!$F$39:$F$782,СВЦЭМ!$A$39:$A$782,$A194,СВЦЭМ!$B$39:$B$782,W$190)+'СЕТ СН'!$F$12</f>
        <v>134.59367180999999</v>
      </c>
      <c r="X194" s="36">
        <f>SUMIFS(СВЦЭМ!$F$39:$F$782,СВЦЭМ!$A$39:$A$782,$A194,СВЦЭМ!$B$39:$B$782,X$190)+'СЕТ СН'!$F$12</f>
        <v>137.92432323</v>
      </c>
      <c r="Y194" s="36">
        <f>SUMIFS(СВЦЭМ!$F$39:$F$782,СВЦЭМ!$A$39:$A$782,$A194,СВЦЭМ!$B$39:$B$782,Y$190)+'СЕТ СН'!$F$12</f>
        <v>142.22725263999999</v>
      </c>
    </row>
    <row r="195" spans="1:25" ht="15.75" x14ac:dyDescent="0.2">
      <c r="A195" s="35">
        <f t="shared" si="5"/>
        <v>44444</v>
      </c>
      <c r="B195" s="36">
        <f>SUMIFS(СВЦЭМ!$F$39:$F$782,СВЦЭМ!$A$39:$A$782,$A195,СВЦЭМ!$B$39:$B$782,B$190)+'СЕТ СН'!$F$12</f>
        <v>146.56279799000001</v>
      </c>
      <c r="C195" s="36">
        <f>SUMIFS(СВЦЭМ!$F$39:$F$782,СВЦЭМ!$A$39:$A$782,$A195,СВЦЭМ!$B$39:$B$782,C$190)+'СЕТ СН'!$F$12</f>
        <v>161.85790840999999</v>
      </c>
      <c r="D195" s="36">
        <f>SUMIFS(СВЦЭМ!$F$39:$F$782,СВЦЭМ!$A$39:$A$782,$A195,СВЦЭМ!$B$39:$B$782,D$190)+'СЕТ СН'!$F$12</f>
        <v>175.98416481999999</v>
      </c>
      <c r="E195" s="36">
        <f>SUMIFS(СВЦЭМ!$F$39:$F$782,СВЦЭМ!$A$39:$A$782,$A195,СВЦЭМ!$B$39:$B$782,E$190)+'СЕТ СН'!$F$12</f>
        <v>181.56328002999999</v>
      </c>
      <c r="F195" s="36">
        <f>SUMIFS(СВЦЭМ!$F$39:$F$782,СВЦЭМ!$A$39:$A$782,$A195,СВЦЭМ!$B$39:$B$782,F$190)+'СЕТ СН'!$F$12</f>
        <v>186.02003300999999</v>
      </c>
      <c r="G195" s="36">
        <f>SUMIFS(СВЦЭМ!$F$39:$F$782,СВЦЭМ!$A$39:$A$782,$A195,СВЦЭМ!$B$39:$B$782,G$190)+'СЕТ СН'!$F$12</f>
        <v>187.63377215</v>
      </c>
      <c r="H195" s="36">
        <f>SUMIFS(СВЦЭМ!$F$39:$F$782,СВЦЭМ!$A$39:$A$782,$A195,СВЦЭМ!$B$39:$B$782,H$190)+'СЕТ СН'!$F$12</f>
        <v>183.44224161</v>
      </c>
      <c r="I195" s="36">
        <f>SUMIFS(СВЦЭМ!$F$39:$F$782,СВЦЭМ!$A$39:$A$782,$A195,СВЦЭМ!$B$39:$B$782,I$190)+'СЕТ СН'!$F$12</f>
        <v>170.18532432000001</v>
      </c>
      <c r="J195" s="36">
        <f>SUMIFS(СВЦЭМ!$F$39:$F$782,СВЦЭМ!$A$39:$A$782,$A195,СВЦЭМ!$B$39:$B$782,J$190)+'СЕТ СН'!$F$12</f>
        <v>153.73368350000001</v>
      </c>
      <c r="K195" s="36">
        <f>SUMIFS(СВЦЭМ!$F$39:$F$782,СВЦЭМ!$A$39:$A$782,$A195,СВЦЭМ!$B$39:$B$782,K$190)+'СЕТ СН'!$F$12</f>
        <v>141.15051356999999</v>
      </c>
      <c r="L195" s="36">
        <f>SUMIFS(СВЦЭМ!$F$39:$F$782,СВЦЭМ!$A$39:$A$782,$A195,СВЦЭМ!$B$39:$B$782,L$190)+'СЕТ СН'!$F$12</f>
        <v>141.28668687999999</v>
      </c>
      <c r="M195" s="36">
        <f>SUMIFS(СВЦЭМ!$F$39:$F$782,СВЦЭМ!$A$39:$A$782,$A195,СВЦЭМ!$B$39:$B$782,M$190)+'СЕТ СН'!$F$12</f>
        <v>141.15039983</v>
      </c>
      <c r="N195" s="36">
        <f>SUMIFS(СВЦЭМ!$F$39:$F$782,СВЦЭМ!$A$39:$A$782,$A195,СВЦЭМ!$B$39:$B$782,N$190)+'СЕТ СН'!$F$12</f>
        <v>141.36120629000001</v>
      </c>
      <c r="O195" s="36">
        <f>SUMIFS(СВЦЭМ!$F$39:$F$782,СВЦЭМ!$A$39:$A$782,$A195,СВЦЭМ!$B$39:$B$782,O$190)+'СЕТ СН'!$F$12</f>
        <v>146.42421974999999</v>
      </c>
      <c r="P195" s="36">
        <f>SUMIFS(СВЦЭМ!$F$39:$F$782,СВЦЭМ!$A$39:$A$782,$A195,СВЦЭМ!$B$39:$B$782,P$190)+'СЕТ СН'!$F$12</f>
        <v>152.75726431000001</v>
      </c>
      <c r="Q195" s="36">
        <f>SUMIFS(СВЦЭМ!$F$39:$F$782,СВЦЭМ!$A$39:$A$782,$A195,СВЦЭМ!$B$39:$B$782,Q$190)+'СЕТ СН'!$F$12</f>
        <v>154.32868733000001</v>
      </c>
      <c r="R195" s="36">
        <f>SUMIFS(СВЦЭМ!$F$39:$F$782,СВЦЭМ!$A$39:$A$782,$A195,СВЦЭМ!$B$39:$B$782,R$190)+'СЕТ СН'!$F$12</f>
        <v>152.95129231999999</v>
      </c>
      <c r="S195" s="36">
        <f>SUMIFS(СВЦЭМ!$F$39:$F$782,СВЦЭМ!$A$39:$A$782,$A195,СВЦЭМ!$B$39:$B$782,S$190)+'СЕТ СН'!$F$12</f>
        <v>144.01892620000001</v>
      </c>
      <c r="T195" s="36">
        <f>SUMIFS(СВЦЭМ!$F$39:$F$782,СВЦЭМ!$A$39:$A$782,$A195,СВЦЭМ!$B$39:$B$782,T$190)+'СЕТ СН'!$F$12</f>
        <v>138.68101060999999</v>
      </c>
      <c r="U195" s="36">
        <f>SUMIFS(СВЦЭМ!$F$39:$F$782,СВЦЭМ!$A$39:$A$782,$A195,СВЦЭМ!$B$39:$B$782,U$190)+'СЕТ СН'!$F$12</f>
        <v>133.11140940999999</v>
      </c>
      <c r="V195" s="36">
        <f>SUMIFS(СВЦЭМ!$F$39:$F$782,СВЦЭМ!$A$39:$A$782,$A195,СВЦЭМ!$B$39:$B$782,V$190)+'СЕТ СН'!$F$12</f>
        <v>132.92298005000001</v>
      </c>
      <c r="W195" s="36">
        <f>SUMIFS(СВЦЭМ!$F$39:$F$782,СВЦЭМ!$A$39:$A$782,$A195,СВЦЭМ!$B$39:$B$782,W$190)+'СЕТ СН'!$F$12</f>
        <v>137.41954106</v>
      </c>
      <c r="X195" s="36">
        <f>SUMIFS(СВЦЭМ!$F$39:$F$782,СВЦЭМ!$A$39:$A$782,$A195,СВЦЭМ!$B$39:$B$782,X$190)+'СЕТ СН'!$F$12</f>
        <v>145.74639970000001</v>
      </c>
      <c r="Y195" s="36">
        <f>SUMIFS(СВЦЭМ!$F$39:$F$782,СВЦЭМ!$A$39:$A$782,$A195,СВЦЭМ!$B$39:$B$782,Y$190)+'СЕТ СН'!$F$12</f>
        <v>157.18078310999999</v>
      </c>
    </row>
    <row r="196" spans="1:25" ht="15.75" x14ac:dyDescent="0.2">
      <c r="A196" s="35">
        <f t="shared" si="5"/>
        <v>44445</v>
      </c>
      <c r="B196" s="36">
        <f>SUMIFS(СВЦЭМ!$F$39:$F$782,СВЦЭМ!$A$39:$A$782,$A196,СВЦЭМ!$B$39:$B$782,B$190)+'СЕТ СН'!$F$12</f>
        <v>159.99968641000001</v>
      </c>
      <c r="C196" s="36">
        <f>SUMIFS(СВЦЭМ!$F$39:$F$782,СВЦЭМ!$A$39:$A$782,$A196,СВЦЭМ!$B$39:$B$782,C$190)+'СЕТ СН'!$F$12</f>
        <v>175.2364196</v>
      </c>
      <c r="D196" s="36">
        <f>SUMIFS(СВЦЭМ!$F$39:$F$782,СВЦЭМ!$A$39:$A$782,$A196,СВЦЭМ!$B$39:$B$782,D$190)+'СЕТ СН'!$F$12</f>
        <v>187.97387246</v>
      </c>
      <c r="E196" s="36">
        <f>SUMIFS(СВЦЭМ!$F$39:$F$782,СВЦЭМ!$A$39:$A$782,$A196,СВЦЭМ!$B$39:$B$782,E$190)+'СЕТ СН'!$F$12</f>
        <v>193.70664059000001</v>
      </c>
      <c r="F196" s="36">
        <f>SUMIFS(СВЦЭМ!$F$39:$F$782,СВЦЭМ!$A$39:$A$782,$A196,СВЦЭМ!$B$39:$B$782,F$190)+'СЕТ СН'!$F$12</f>
        <v>195.18327454000001</v>
      </c>
      <c r="G196" s="36">
        <f>SUMIFS(СВЦЭМ!$F$39:$F$782,СВЦЭМ!$A$39:$A$782,$A196,СВЦЭМ!$B$39:$B$782,G$190)+'СЕТ СН'!$F$12</f>
        <v>195.53082338999999</v>
      </c>
      <c r="H196" s="36">
        <f>SUMIFS(СВЦЭМ!$F$39:$F$782,СВЦЭМ!$A$39:$A$782,$A196,СВЦЭМ!$B$39:$B$782,H$190)+'СЕТ СН'!$F$12</f>
        <v>184.33617515</v>
      </c>
      <c r="I196" s="36">
        <f>SUMIFS(СВЦЭМ!$F$39:$F$782,СВЦЭМ!$A$39:$A$782,$A196,СВЦЭМ!$B$39:$B$782,I$190)+'СЕТ СН'!$F$12</f>
        <v>167.10828169999999</v>
      </c>
      <c r="J196" s="36">
        <f>SUMIFS(СВЦЭМ!$F$39:$F$782,СВЦЭМ!$A$39:$A$782,$A196,СВЦЭМ!$B$39:$B$782,J$190)+'СЕТ СН'!$F$12</f>
        <v>151.14165568999999</v>
      </c>
      <c r="K196" s="36">
        <f>SUMIFS(СВЦЭМ!$F$39:$F$782,СВЦЭМ!$A$39:$A$782,$A196,СВЦЭМ!$B$39:$B$782,K$190)+'СЕТ СН'!$F$12</f>
        <v>147.38149116</v>
      </c>
      <c r="L196" s="36">
        <f>SUMIFS(СВЦЭМ!$F$39:$F$782,СВЦЭМ!$A$39:$A$782,$A196,СВЦЭМ!$B$39:$B$782,L$190)+'СЕТ СН'!$F$12</f>
        <v>146.55809801000001</v>
      </c>
      <c r="M196" s="36">
        <f>SUMIFS(СВЦЭМ!$F$39:$F$782,СВЦЭМ!$A$39:$A$782,$A196,СВЦЭМ!$B$39:$B$782,M$190)+'СЕТ СН'!$F$12</f>
        <v>145.66165031</v>
      </c>
      <c r="N196" s="36">
        <f>SUMIFS(СВЦЭМ!$F$39:$F$782,СВЦЭМ!$A$39:$A$782,$A196,СВЦЭМ!$B$39:$B$782,N$190)+'СЕТ СН'!$F$12</f>
        <v>144.84256414999999</v>
      </c>
      <c r="O196" s="36">
        <f>SUMIFS(СВЦЭМ!$F$39:$F$782,СВЦЭМ!$A$39:$A$782,$A196,СВЦЭМ!$B$39:$B$782,O$190)+'СЕТ СН'!$F$12</f>
        <v>146.7690824</v>
      </c>
      <c r="P196" s="36">
        <f>SUMIFS(СВЦЭМ!$F$39:$F$782,СВЦЭМ!$A$39:$A$782,$A196,СВЦЭМ!$B$39:$B$782,P$190)+'СЕТ СН'!$F$12</f>
        <v>150.94138308999999</v>
      </c>
      <c r="Q196" s="36">
        <f>SUMIFS(СВЦЭМ!$F$39:$F$782,СВЦЭМ!$A$39:$A$782,$A196,СВЦЭМ!$B$39:$B$782,Q$190)+'СЕТ СН'!$F$12</f>
        <v>153.26608148</v>
      </c>
      <c r="R196" s="36">
        <f>SUMIFS(СВЦЭМ!$F$39:$F$782,СВЦЭМ!$A$39:$A$782,$A196,СВЦЭМ!$B$39:$B$782,R$190)+'СЕТ СН'!$F$12</f>
        <v>151.52393415</v>
      </c>
      <c r="S196" s="36">
        <f>SUMIFS(СВЦЭМ!$F$39:$F$782,СВЦЭМ!$A$39:$A$782,$A196,СВЦЭМ!$B$39:$B$782,S$190)+'СЕТ СН'!$F$12</f>
        <v>148.18166199999999</v>
      </c>
      <c r="T196" s="36">
        <f>SUMIFS(СВЦЭМ!$F$39:$F$782,СВЦЭМ!$A$39:$A$782,$A196,СВЦЭМ!$B$39:$B$782,T$190)+'СЕТ СН'!$F$12</f>
        <v>145.22740798999999</v>
      </c>
      <c r="U196" s="36">
        <f>SUMIFS(СВЦЭМ!$F$39:$F$782,СВЦЭМ!$A$39:$A$782,$A196,СВЦЭМ!$B$39:$B$782,U$190)+'СЕТ СН'!$F$12</f>
        <v>152.64943683000001</v>
      </c>
      <c r="V196" s="36">
        <f>SUMIFS(СВЦЭМ!$F$39:$F$782,СВЦЭМ!$A$39:$A$782,$A196,СВЦЭМ!$B$39:$B$782,V$190)+'СЕТ СН'!$F$12</f>
        <v>156.74190848999999</v>
      </c>
      <c r="W196" s="36">
        <f>SUMIFS(СВЦЭМ!$F$39:$F$782,СВЦЭМ!$A$39:$A$782,$A196,СВЦЭМ!$B$39:$B$782,W$190)+'СЕТ СН'!$F$12</f>
        <v>155.64987468000001</v>
      </c>
      <c r="X196" s="36">
        <f>SUMIFS(СВЦЭМ!$F$39:$F$782,СВЦЭМ!$A$39:$A$782,$A196,СВЦЭМ!$B$39:$B$782,X$190)+'СЕТ СН'!$F$12</f>
        <v>145.03955177</v>
      </c>
      <c r="Y196" s="36">
        <f>SUMIFS(СВЦЭМ!$F$39:$F$782,СВЦЭМ!$A$39:$A$782,$A196,СВЦЭМ!$B$39:$B$782,Y$190)+'СЕТ СН'!$F$12</f>
        <v>148.59456754000001</v>
      </c>
    </row>
    <row r="197" spans="1:25" ht="15.75" x14ac:dyDescent="0.2">
      <c r="A197" s="35">
        <f t="shared" si="5"/>
        <v>44446</v>
      </c>
      <c r="B197" s="36">
        <f>SUMIFS(СВЦЭМ!$F$39:$F$782,СВЦЭМ!$A$39:$A$782,$A197,СВЦЭМ!$B$39:$B$782,B$190)+'СЕТ СН'!$F$12</f>
        <v>175.94345598999999</v>
      </c>
      <c r="C197" s="36">
        <f>SUMIFS(СВЦЭМ!$F$39:$F$782,СВЦЭМ!$A$39:$A$782,$A197,СВЦЭМ!$B$39:$B$782,C$190)+'СЕТ СН'!$F$12</f>
        <v>193.55924777000001</v>
      </c>
      <c r="D197" s="36">
        <f>SUMIFS(СВЦЭМ!$F$39:$F$782,СВЦЭМ!$A$39:$A$782,$A197,СВЦЭМ!$B$39:$B$782,D$190)+'СЕТ СН'!$F$12</f>
        <v>205.07572558000001</v>
      </c>
      <c r="E197" s="36">
        <f>SUMIFS(СВЦЭМ!$F$39:$F$782,СВЦЭМ!$A$39:$A$782,$A197,СВЦЭМ!$B$39:$B$782,E$190)+'СЕТ СН'!$F$12</f>
        <v>202.7171864</v>
      </c>
      <c r="F197" s="36">
        <f>SUMIFS(СВЦЭМ!$F$39:$F$782,СВЦЭМ!$A$39:$A$782,$A197,СВЦЭМ!$B$39:$B$782,F$190)+'СЕТ СН'!$F$12</f>
        <v>201.88708821</v>
      </c>
      <c r="G197" s="36">
        <f>SUMIFS(СВЦЭМ!$F$39:$F$782,СВЦЭМ!$A$39:$A$782,$A197,СВЦЭМ!$B$39:$B$782,G$190)+'СЕТ СН'!$F$12</f>
        <v>202.93705749</v>
      </c>
      <c r="H197" s="36">
        <f>SUMIFS(СВЦЭМ!$F$39:$F$782,СВЦЭМ!$A$39:$A$782,$A197,СВЦЭМ!$B$39:$B$782,H$190)+'СЕТ СН'!$F$12</f>
        <v>189.06070867</v>
      </c>
      <c r="I197" s="36">
        <f>SUMIFS(СВЦЭМ!$F$39:$F$782,СВЦЭМ!$A$39:$A$782,$A197,СВЦЭМ!$B$39:$B$782,I$190)+'СЕТ СН'!$F$12</f>
        <v>173.23913959999999</v>
      </c>
      <c r="J197" s="36">
        <f>SUMIFS(СВЦЭМ!$F$39:$F$782,СВЦЭМ!$A$39:$A$782,$A197,СВЦЭМ!$B$39:$B$782,J$190)+'СЕТ СН'!$F$12</f>
        <v>159.27049049999999</v>
      </c>
      <c r="K197" s="36">
        <f>SUMIFS(СВЦЭМ!$F$39:$F$782,СВЦЭМ!$A$39:$A$782,$A197,СВЦЭМ!$B$39:$B$782,K$190)+'СЕТ СН'!$F$12</f>
        <v>158.04054253999999</v>
      </c>
      <c r="L197" s="36">
        <f>SUMIFS(СВЦЭМ!$F$39:$F$782,СВЦЭМ!$A$39:$A$782,$A197,СВЦЭМ!$B$39:$B$782,L$190)+'СЕТ СН'!$F$12</f>
        <v>157.40947822999999</v>
      </c>
      <c r="M197" s="36">
        <f>SUMIFS(СВЦЭМ!$F$39:$F$782,СВЦЭМ!$A$39:$A$782,$A197,СВЦЭМ!$B$39:$B$782,M$190)+'СЕТ СН'!$F$12</f>
        <v>156.39954481000001</v>
      </c>
      <c r="N197" s="36">
        <f>SUMIFS(СВЦЭМ!$F$39:$F$782,СВЦЭМ!$A$39:$A$782,$A197,СВЦЭМ!$B$39:$B$782,N$190)+'СЕТ СН'!$F$12</f>
        <v>156.64004195999999</v>
      </c>
      <c r="O197" s="36">
        <f>SUMIFS(СВЦЭМ!$F$39:$F$782,СВЦЭМ!$A$39:$A$782,$A197,СВЦЭМ!$B$39:$B$782,O$190)+'СЕТ СН'!$F$12</f>
        <v>161.44645983000001</v>
      </c>
      <c r="P197" s="36">
        <f>SUMIFS(СВЦЭМ!$F$39:$F$782,СВЦЭМ!$A$39:$A$782,$A197,СВЦЭМ!$B$39:$B$782,P$190)+'СЕТ СН'!$F$12</f>
        <v>168.40585489</v>
      </c>
      <c r="Q197" s="36">
        <f>SUMIFS(СВЦЭМ!$F$39:$F$782,СВЦЭМ!$A$39:$A$782,$A197,СВЦЭМ!$B$39:$B$782,Q$190)+'СЕТ СН'!$F$12</f>
        <v>169.71894964000001</v>
      </c>
      <c r="R197" s="36">
        <f>SUMIFS(СВЦЭМ!$F$39:$F$782,СВЦЭМ!$A$39:$A$782,$A197,СВЦЭМ!$B$39:$B$782,R$190)+'СЕТ СН'!$F$12</f>
        <v>167.69163458</v>
      </c>
      <c r="S197" s="36">
        <f>SUMIFS(СВЦЭМ!$F$39:$F$782,СВЦЭМ!$A$39:$A$782,$A197,СВЦЭМ!$B$39:$B$782,S$190)+'СЕТ СН'!$F$12</f>
        <v>162.73669196</v>
      </c>
      <c r="T197" s="36">
        <f>SUMIFS(СВЦЭМ!$F$39:$F$782,СВЦЭМ!$A$39:$A$782,$A197,СВЦЭМ!$B$39:$B$782,T$190)+'СЕТ СН'!$F$12</f>
        <v>156.24647905</v>
      </c>
      <c r="U197" s="36">
        <f>SUMIFS(СВЦЭМ!$F$39:$F$782,СВЦЭМ!$A$39:$A$782,$A197,СВЦЭМ!$B$39:$B$782,U$190)+'СЕТ СН'!$F$12</f>
        <v>154.09227393</v>
      </c>
      <c r="V197" s="36">
        <f>SUMIFS(СВЦЭМ!$F$39:$F$782,СВЦЭМ!$A$39:$A$782,$A197,СВЦЭМ!$B$39:$B$782,V$190)+'СЕТ СН'!$F$12</f>
        <v>159.01557111</v>
      </c>
      <c r="W197" s="36">
        <f>SUMIFS(СВЦЭМ!$F$39:$F$782,СВЦЭМ!$A$39:$A$782,$A197,СВЦЭМ!$B$39:$B$782,W$190)+'СЕТ СН'!$F$12</f>
        <v>158.01939499</v>
      </c>
      <c r="X197" s="36">
        <f>SUMIFS(СВЦЭМ!$F$39:$F$782,СВЦЭМ!$A$39:$A$782,$A197,СВЦЭМ!$B$39:$B$782,X$190)+'СЕТ СН'!$F$12</f>
        <v>155.78589056999999</v>
      </c>
      <c r="Y197" s="36">
        <f>SUMIFS(СВЦЭМ!$F$39:$F$782,СВЦЭМ!$A$39:$A$782,$A197,СВЦЭМ!$B$39:$B$782,Y$190)+'СЕТ СН'!$F$12</f>
        <v>166.06534565999999</v>
      </c>
    </row>
    <row r="198" spans="1:25" ht="15.75" x14ac:dyDescent="0.2">
      <c r="A198" s="35">
        <f t="shared" si="5"/>
        <v>44447</v>
      </c>
      <c r="B198" s="36">
        <f>SUMIFS(СВЦЭМ!$F$39:$F$782,СВЦЭМ!$A$39:$A$782,$A198,СВЦЭМ!$B$39:$B$782,B$190)+'СЕТ СН'!$F$12</f>
        <v>186.98146251</v>
      </c>
      <c r="C198" s="36">
        <f>SUMIFS(СВЦЭМ!$F$39:$F$782,СВЦЭМ!$A$39:$A$782,$A198,СВЦЭМ!$B$39:$B$782,C$190)+'СЕТ СН'!$F$12</f>
        <v>200.93177997999999</v>
      </c>
      <c r="D198" s="36">
        <f>SUMIFS(СВЦЭМ!$F$39:$F$782,СВЦЭМ!$A$39:$A$782,$A198,СВЦЭМ!$B$39:$B$782,D$190)+'СЕТ СН'!$F$12</f>
        <v>211.58415210999999</v>
      </c>
      <c r="E198" s="36">
        <f>SUMIFS(СВЦЭМ!$F$39:$F$782,СВЦЭМ!$A$39:$A$782,$A198,СВЦЭМ!$B$39:$B$782,E$190)+'СЕТ СН'!$F$12</f>
        <v>203.85345057999999</v>
      </c>
      <c r="F198" s="36">
        <f>SUMIFS(СВЦЭМ!$F$39:$F$782,СВЦЭМ!$A$39:$A$782,$A198,СВЦЭМ!$B$39:$B$782,F$190)+'СЕТ СН'!$F$12</f>
        <v>201.41610277000001</v>
      </c>
      <c r="G198" s="36">
        <f>SUMIFS(СВЦЭМ!$F$39:$F$782,СВЦЭМ!$A$39:$A$782,$A198,СВЦЭМ!$B$39:$B$782,G$190)+'СЕТ СН'!$F$12</f>
        <v>205.27260989000001</v>
      </c>
      <c r="H198" s="36">
        <f>SUMIFS(СВЦЭМ!$F$39:$F$782,СВЦЭМ!$A$39:$A$782,$A198,СВЦЭМ!$B$39:$B$782,H$190)+'СЕТ СН'!$F$12</f>
        <v>197.61034562</v>
      </c>
      <c r="I198" s="36">
        <f>SUMIFS(СВЦЭМ!$F$39:$F$782,СВЦЭМ!$A$39:$A$782,$A198,СВЦЭМ!$B$39:$B$782,I$190)+'СЕТ СН'!$F$12</f>
        <v>178.42009970000001</v>
      </c>
      <c r="J198" s="36">
        <f>SUMIFS(СВЦЭМ!$F$39:$F$782,СВЦЭМ!$A$39:$A$782,$A198,СВЦЭМ!$B$39:$B$782,J$190)+'СЕТ СН'!$F$12</f>
        <v>162.14110927999999</v>
      </c>
      <c r="K198" s="36">
        <f>SUMIFS(СВЦЭМ!$F$39:$F$782,СВЦЭМ!$A$39:$A$782,$A198,СВЦЭМ!$B$39:$B$782,K$190)+'СЕТ СН'!$F$12</f>
        <v>155.06511105000001</v>
      </c>
      <c r="L198" s="36">
        <f>SUMIFS(СВЦЭМ!$F$39:$F$782,СВЦЭМ!$A$39:$A$782,$A198,СВЦЭМ!$B$39:$B$782,L$190)+'СЕТ СН'!$F$12</f>
        <v>154.3595674</v>
      </c>
      <c r="M198" s="36">
        <f>SUMIFS(СВЦЭМ!$F$39:$F$782,СВЦЭМ!$A$39:$A$782,$A198,СВЦЭМ!$B$39:$B$782,M$190)+'СЕТ СН'!$F$12</f>
        <v>152.20840093000001</v>
      </c>
      <c r="N198" s="36">
        <f>SUMIFS(СВЦЭМ!$F$39:$F$782,СВЦЭМ!$A$39:$A$782,$A198,СВЦЭМ!$B$39:$B$782,N$190)+'СЕТ СН'!$F$12</f>
        <v>152.99811984999999</v>
      </c>
      <c r="O198" s="36">
        <f>SUMIFS(СВЦЭМ!$F$39:$F$782,СВЦЭМ!$A$39:$A$782,$A198,СВЦЭМ!$B$39:$B$782,O$190)+'СЕТ СН'!$F$12</f>
        <v>159.69461121000001</v>
      </c>
      <c r="P198" s="36">
        <f>SUMIFS(СВЦЭМ!$F$39:$F$782,СВЦЭМ!$A$39:$A$782,$A198,СВЦЭМ!$B$39:$B$782,P$190)+'СЕТ СН'!$F$12</f>
        <v>165.98045138000001</v>
      </c>
      <c r="Q198" s="36">
        <f>SUMIFS(СВЦЭМ!$F$39:$F$782,СВЦЭМ!$A$39:$A$782,$A198,СВЦЭМ!$B$39:$B$782,Q$190)+'СЕТ СН'!$F$12</f>
        <v>165.67091550000001</v>
      </c>
      <c r="R198" s="36">
        <f>SUMIFS(СВЦЭМ!$F$39:$F$782,СВЦЭМ!$A$39:$A$782,$A198,СВЦЭМ!$B$39:$B$782,R$190)+'СЕТ СН'!$F$12</f>
        <v>165.45810503000001</v>
      </c>
      <c r="S198" s="36">
        <f>SUMIFS(СВЦЭМ!$F$39:$F$782,СВЦЭМ!$A$39:$A$782,$A198,СВЦЭМ!$B$39:$B$782,S$190)+'СЕТ СН'!$F$12</f>
        <v>160.00239200999999</v>
      </c>
      <c r="T198" s="36">
        <f>SUMIFS(СВЦЭМ!$F$39:$F$782,СВЦЭМ!$A$39:$A$782,$A198,СВЦЭМ!$B$39:$B$782,T$190)+'СЕТ СН'!$F$12</f>
        <v>153.49272877000001</v>
      </c>
      <c r="U198" s="36">
        <f>SUMIFS(СВЦЭМ!$F$39:$F$782,СВЦЭМ!$A$39:$A$782,$A198,СВЦЭМ!$B$39:$B$782,U$190)+'СЕТ СН'!$F$12</f>
        <v>153.12257194</v>
      </c>
      <c r="V198" s="36">
        <f>SUMIFS(СВЦЭМ!$F$39:$F$782,СВЦЭМ!$A$39:$A$782,$A198,СВЦЭМ!$B$39:$B$782,V$190)+'СЕТ СН'!$F$12</f>
        <v>151.69885108</v>
      </c>
      <c r="W198" s="36">
        <f>SUMIFS(СВЦЭМ!$F$39:$F$782,СВЦЭМ!$A$39:$A$782,$A198,СВЦЭМ!$B$39:$B$782,W$190)+'СЕТ СН'!$F$12</f>
        <v>150.67890903</v>
      </c>
      <c r="X198" s="36">
        <f>SUMIFS(СВЦЭМ!$F$39:$F$782,СВЦЭМ!$A$39:$A$782,$A198,СВЦЭМ!$B$39:$B$782,X$190)+'СЕТ СН'!$F$12</f>
        <v>156.70584793</v>
      </c>
      <c r="Y198" s="36">
        <f>SUMIFS(СВЦЭМ!$F$39:$F$782,СВЦЭМ!$A$39:$A$782,$A198,СВЦЭМ!$B$39:$B$782,Y$190)+'СЕТ СН'!$F$12</f>
        <v>168.11670914000001</v>
      </c>
    </row>
    <row r="199" spans="1:25" ht="15.75" x14ac:dyDescent="0.2">
      <c r="A199" s="35">
        <f t="shared" si="5"/>
        <v>44448</v>
      </c>
      <c r="B199" s="36">
        <f>SUMIFS(СВЦЭМ!$F$39:$F$782,СВЦЭМ!$A$39:$A$782,$A199,СВЦЭМ!$B$39:$B$782,B$190)+'СЕТ СН'!$F$12</f>
        <v>189.98485488</v>
      </c>
      <c r="C199" s="36">
        <f>SUMIFS(СВЦЭМ!$F$39:$F$782,СВЦЭМ!$A$39:$A$782,$A199,СВЦЭМ!$B$39:$B$782,C$190)+'СЕТ СН'!$F$12</f>
        <v>206.95889937000001</v>
      </c>
      <c r="D199" s="36">
        <f>SUMIFS(СВЦЭМ!$F$39:$F$782,СВЦЭМ!$A$39:$A$782,$A199,СВЦЭМ!$B$39:$B$782,D$190)+'СЕТ СН'!$F$12</f>
        <v>219.50394623</v>
      </c>
      <c r="E199" s="36">
        <f>SUMIFS(СВЦЭМ!$F$39:$F$782,СВЦЭМ!$A$39:$A$782,$A199,СВЦЭМ!$B$39:$B$782,E$190)+'СЕТ СН'!$F$12</f>
        <v>222.75084516000001</v>
      </c>
      <c r="F199" s="36">
        <f>SUMIFS(СВЦЭМ!$F$39:$F$782,СВЦЭМ!$A$39:$A$782,$A199,СВЦЭМ!$B$39:$B$782,F$190)+'СЕТ СН'!$F$12</f>
        <v>224.04773775000001</v>
      </c>
      <c r="G199" s="36">
        <f>SUMIFS(СВЦЭМ!$F$39:$F$782,СВЦЭМ!$A$39:$A$782,$A199,СВЦЭМ!$B$39:$B$782,G$190)+'СЕТ СН'!$F$12</f>
        <v>220.52039531</v>
      </c>
      <c r="H199" s="36">
        <f>SUMIFS(СВЦЭМ!$F$39:$F$782,СВЦЭМ!$A$39:$A$782,$A199,СВЦЭМ!$B$39:$B$782,H$190)+'СЕТ СН'!$F$12</f>
        <v>208.10729613000001</v>
      </c>
      <c r="I199" s="36">
        <f>SUMIFS(СВЦЭМ!$F$39:$F$782,СВЦЭМ!$A$39:$A$782,$A199,СВЦЭМ!$B$39:$B$782,I$190)+'СЕТ СН'!$F$12</f>
        <v>188.24872655999999</v>
      </c>
      <c r="J199" s="36">
        <f>SUMIFS(СВЦЭМ!$F$39:$F$782,СВЦЭМ!$A$39:$A$782,$A199,СВЦЭМ!$B$39:$B$782,J$190)+'СЕТ СН'!$F$12</f>
        <v>170.00212092999999</v>
      </c>
      <c r="K199" s="36">
        <f>SUMIFS(СВЦЭМ!$F$39:$F$782,СВЦЭМ!$A$39:$A$782,$A199,СВЦЭМ!$B$39:$B$782,K$190)+'СЕТ СН'!$F$12</f>
        <v>162.64334309</v>
      </c>
      <c r="L199" s="36">
        <f>SUMIFS(СВЦЭМ!$F$39:$F$782,СВЦЭМ!$A$39:$A$782,$A199,СВЦЭМ!$B$39:$B$782,L$190)+'СЕТ СН'!$F$12</f>
        <v>161.09236526999999</v>
      </c>
      <c r="M199" s="36">
        <f>SUMIFS(СВЦЭМ!$F$39:$F$782,СВЦЭМ!$A$39:$A$782,$A199,СВЦЭМ!$B$39:$B$782,M$190)+'СЕТ СН'!$F$12</f>
        <v>158.71768144999999</v>
      </c>
      <c r="N199" s="36">
        <f>SUMIFS(СВЦЭМ!$F$39:$F$782,СВЦЭМ!$A$39:$A$782,$A199,СВЦЭМ!$B$39:$B$782,N$190)+'СЕТ СН'!$F$12</f>
        <v>159.41235254</v>
      </c>
      <c r="O199" s="36">
        <f>SUMIFS(СВЦЭМ!$F$39:$F$782,СВЦЭМ!$A$39:$A$782,$A199,СВЦЭМ!$B$39:$B$782,O$190)+'СЕТ СН'!$F$12</f>
        <v>165.08917392999999</v>
      </c>
      <c r="P199" s="36">
        <f>SUMIFS(СВЦЭМ!$F$39:$F$782,СВЦЭМ!$A$39:$A$782,$A199,СВЦЭМ!$B$39:$B$782,P$190)+'СЕТ СН'!$F$12</f>
        <v>171.81671677</v>
      </c>
      <c r="Q199" s="36">
        <f>SUMIFS(СВЦЭМ!$F$39:$F$782,СВЦЭМ!$A$39:$A$782,$A199,СВЦЭМ!$B$39:$B$782,Q$190)+'СЕТ СН'!$F$12</f>
        <v>173.73084284999999</v>
      </c>
      <c r="R199" s="36">
        <f>SUMIFS(СВЦЭМ!$F$39:$F$782,СВЦЭМ!$A$39:$A$782,$A199,СВЦЭМ!$B$39:$B$782,R$190)+'СЕТ СН'!$F$12</f>
        <v>171.91450133999999</v>
      </c>
      <c r="S199" s="36">
        <f>SUMIFS(СВЦЭМ!$F$39:$F$782,СВЦЭМ!$A$39:$A$782,$A199,СВЦЭМ!$B$39:$B$782,S$190)+'СЕТ СН'!$F$12</f>
        <v>166.67160038</v>
      </c>
      <c r="T199" s="36">
        <f>SUMIFS(СВЦЭМ!$F$39:$F$782,СВЦЭМ!$A$39:$A$782,$A199,СВЦЭМ!$B$39:$B$782,T$190)+'СЕТ СН'!$F$12</f>
        <v>159.92084381999999</v>
      </c>
      <c r="U199" s="36">
        <f>SUMIFS(СВЦЭМ!$F$39:$F$782,СВЦЭМ!$A$39:$A$782,$A199,СВЦЭМ!$B$39:$B$782,U$190)+'СЕТ СН'!$F$12</f>
        <v>157.29112049</v>
      </c>
      <c r="V199" s="36">
        <f>SUMIFS(СВЦЭМ!$F$39:$F$782,СВЦЭМ!$A$39:$A$782,$A199,СВЦЭМ!$B$39:$B$782,V$190)+'СЕТ СН'!$F$12</f>
        <v>159.57517909000001</v>
      </c>
      <c r="W199" s="36">
        <f>SUMIFS(СВЦЭМ!$F$39:$F$782,СВЦЭМ!$A$39:$A$782,$A199,СВЦЭМ!$B$39:$B$782,W$190)+'СЕТ СН'!$F$12</f>
        <v>156.99401226000001</v>
      </c>
      <c r="X199" s="36">
        <f>SUMIFS(СВЦЭМ!$F$39:$F$782,СВЦЭМ!$A$39:$A$782,$A199,СВЦЭМ!$B$39:$B$782,X$190)+'СЕТ СН'!$F$12</f>
        <v>188.13130838000001</v>
      </c>
      <c r="Y199" s="36">
        <f>SUMIFS(СВЦЭМ!$F$39:$F$782,СВЦЭМ!$A$39:$A$782,$A199,СВЦЭМ!$B$39:$B$782,Y$190)+'СЕТ СН'!$F$12</f>
        <v>185.43373270000001</v>
      </c>
    </row>
    <row r="200" spans="1:25" ht="15.75" x14ac:dyDescent="0.2">
      <c r="A200" s="35">
        <f t="shared" si="5"/>
        <v>44449</v>
      </c>
      <c r="B200" s="36">
        <f>SUMIFS(СВЦЭМ!$F$39:$F$782,СВЦЭМ!$A$39:$A$782,$A200,СВЦЭМ!$B$39:$B$782,B$190)+'СЕТ СН'!$F$12</f>
        <v>181.75938077999999</v>
      </c>
      <c r="C200" s="36">
        <f>SUMIFS(СВЦЭМ!$F$39:$F$782,СВЦЭМ!$A$39:$A$782,$A200,СВЦЭМ!$B$39:$B$782,C$190)+'СЕТ СН'!$F$12</f>
        <v>198.56654989</v>
      </c>
      <c r="D200" s="36">
        <f>SUMIFS(СВЦЭМ!$F$39:$F$782,СВЦЭМ!$A$39:$A$782,$A200,СВЦЭМ!$B$39:$B$782,D$190)+'СЕТ СН'!$F$12</f>
        <v>209.09261770000001</v>
      </c>
      <c r="E200" s="36">
        <f>SUMIFS(СВЦЭМ!$F$39:$F$782,СВЦЭМ!$A$39:$A$782,$A200,СВЦЭМ!$B$39:$B$782,E$190)+'СЕТ СН'!$F$12</f>
        <v>214.47750988000001</v>
      </c>
      <c r="F200" s="36">
        <f>SUMIFS(СВЦЭМ!$F$39:$F$782,СВЦЭМ!$A$39:$A$782,$A200,СВЦЭМ!$B$39:$B$782,F$190)+'СЕТ СН'!$F$12</f>
        <v>208.28620409000001</v>
      </c>
      <c r="G200" s="36">
        <f>SUMIFS(СВЦЭМ!$F$39:$F$782,СВЦЭМ!$A$39:$A$782,$A200,СВЦЭМ!$B$39:$B$782,G$190)+'СЕТ СН'!$F$12</f>
        <v>203.63674571000001</v>
      </c>
      <c r="H200" s="36">
        <f>SUMIFS(СВЦЭМ!$F$39:$F$782,СВЦЭМ!$A$39:$A$782,$A200,СВЦЭМ!$B$39:$B$782,H$190)+'СЕТ СН'!$F$12</f>
        <v>191.44376990000001</v>
      </c>
      <c r="I200" s="36">
        <f>SUMIFS(СВЦЭМ!$F$39:$F$782,СВЦЭМ!$A$39:$A$782,$A200,СВЦЭМ!$B$39:$B$782,I$190)+'СЕТ СН'!$F$12</f>
        <v>173.00299720999999</v>
      </c>
      <c r="J200" s="36">
        <f>SUMIFS(СВЦЭМ!$F$39:$F$782,СВЦЭМ!$A$39:$A$782,$A200,СВЦЭМ!$B$39:$B$782,J$190)+'СЕТ СН'!$F$12</f>
        <v>154.31670875</v>
      </c>
      <c r="K200" s="36">
        <f>SUMIFS(СВЦЭМ!$F$39:$F$782,СВЦЭМ!$A$39:$A$782,$A200,СВЦЭМ!$B$39:$B$782,K$190)+'СЕТ СН'!$F$12</f>
        <v>148.2605915</v>
      </c>
      <c r="L200" s="36">
        <f>SUMIFS(СВЦЭМ!$F$39:$F$782,СВЦЭМ!$A$39:$A$782,$A200,СВЦЭМ!$B$39:$B$782,L$190)+'СЕТ СН'!$F$12</f>
        <v>146.20671698999999</v>
      </c>
      <c r="M200" s="36">
        <f>SUMIFS(СВЦЭМ!$F$39:$F$782,СВЦЭМ!$A$39:$A$782,$A200,СВЦЭМ!$B$39:$B$782,M$190)+'СЕТ СН'!$F$12</f>
        <v>144.65876395000001</v>
      </c>
      <c r="N200" s="36">
        <f>SUMIFS(СВЦЭМ!$F$39:$F$782,СВЦЭМ!$A$39:$A$782,$A200,СВЦЭМ!$B$39:$B$782,N$190)+'СЕТ СН'!$F$12</f>
        <v>145.74522479999999</v>
      </c>
      <c r="O200" s="36">
        <f>SUMIFS(СВЦЭМ!$F$39:$F$782,СВЦЭМ!$A$39:$A$782,$A200,СВЦЭМ!$B$39:$B$782,O$190)+'СЕТ СН'!$F$12</f>
        <v>151.72230625</v>
      </c>
      <c r="P200" s="36">
        <f>SUMIFS(СВЦЭМ!$F$39:$F$782,СВЦЭМ!$A$39:$A$782,$A200,СВЦЭМ!$B$39:$B$782,P$190)+'СЕТ СН'!$F$12</f>
        <v>155.52691791999999</v>
      </c>
      <c r="Q200" s="36">
        <f>SUMIFS(СВЦЭМ!$F$39:$F$782,СВЦЭМ!$A$39:$A$782,$A200,СВЦЭМ!$B$39:$B$782,Q$190)+'СЕТ СН'!$F$12</f>
        <v>158.63626151</v>
      </c>
      <c r="R200" s="36">
        <f>SUMIFS(СВЦЭМ!$F$39:$F$782,СВЦЭМ!$A$39:$A$782,$A200,СВЦЭМ!$B$39:$B$782,R$190)+'СЕТ СН'!$F$12</f>
        <v>159.46708699999999</v>
      </c>
      <c r="S200" s="36">
        <f>SUMIFS(СВЦЭМ!$F$39:$F$782,СВЦЭМ!$A$39:$A$782,$A200,СВЦЭМ!$B$39:$B$782,S$190)+'СЕТ СН'!$F$12</f>
        <v>154.98644553</v>
      </c>
      <c r="T200" s="36">
        <f>SUMIFS(СВЦЭМ!$F$39:$F$782,СВЦЭМ!$A$39:$A$782,$A200,СВЦЭМ!$B$39:$B$782,T$190)+'СЕТ СН'!$F$12</f>
        <v>147.50918862</v>
      </c>
      <c r="U200" s="36">
        <f>SUMIFS(СВЦЭМ!$F$39:$F$782,СВЦЭМ!$A$39:$A$782,$A200,СВЦЭМ!$B$39:$B$782,U$190)+'СЕТ СН'!$F$12</f>
        <v>141.85148574999999</v>
      </c>
      <c r="V200" s="36">
        <f>SUMIFS(СВЦЭМ!$F$39:$F$782,СВЦЭМ!$A$39:$A$782,$A200,СВЦЭМ!$B$39:$B$782,V$190)+'СЕТ СН'!$F$12</f>
        <v>143.75134639000001</v>
      </c>
      <c r="W200" s="36">
        <f>SUMIFS(СВЦЭМ!$F$39:$F$782,СВЦЭМ!$A$39:$A$782,$A200,СВЦЭМ!$B$39:$B$782,W$190)+'СЕТ СН'!$F$12</f>
        <v>141.86751325</v>
      </c>
      <c r="X200" s="36">
        <f>SUMIFS(СВЦЭМ!$F$39:$F$782,СВЦЭМ!$A$39:$A$782,$A200,СВЦЭМ!$B$39:$B$782,X$190)+'СЕТ СН'!$F$12</f>
        <v>145.82295144</v>
      </c>
      <c r="Y200" s="36">
        <f>SUMIFS(СВЦЭМ!$F$39:$F$782,СВЦЭМ!$A$39:$A$782,$A200,СВЦЭМ!$B$39:$B$782,Y$190)+'СЕТ СН'!$F$12</f>
        <v>152.84509951000001</v>
      </c>
    </row>
    <row r="201" spans="1:25" ht="15.75" x14ac:dyDescent="0.2">
      <c r="A201" s="35">
        <f t="shared" si="5"/>
        <v>44450</v>
      </c>
      <c r="B201" s="36">
        <f>SUMIFS(СВЦЭМ!$F$39:$F$782,СВЦЭМ!$A$39:$A$782,$A201,СВЦЭМ!$B$39:$B$782,B$190)+'СЕТ СН'!$F$12</f>
        <v>171.99538611</v>
      </c>
      <c r="C201" s="36">
        <f>SUMIFS(СВЦЭМ!$F$39:$F$782,СВЦЭМ!$A$39:$A$782,$A201,СВЦЭМ!$B$39:$B$782,C$190)+'СЕТ СН'!$F$12</f>
        <v>187.0052681</v>
      </c>
      <c r="D201" s="36">
        <f>SUMIFS(СВЦЭМ!$F$39:$F$782,СВЦЭМ!$A$39:$A$782,$A201,СВЦЭМ!$B$39:$B$782,D$190)+'СЕТ СН'!$F$12</f>
        <v>197.93146446</v>
      </c>
      <c r="E201" s="36">
        <f>SUMIFS(СВЦЭМ!$F$39:$F$782,СВЦЭМ!$A$39:$A$782,$A201,СВЦЭМ!$B$39:$B$782,E$190)+'СЕТ СН'!$F$12</f>
        <v>203.06633360999999</v>
      </c>
      <c r="F201" s="36">
        <f>SUMIFS(СВЦЭМ!$F$39:$F$782,СВЦЭМ!$A$39:$A$782,$A201,СВЦЭМ!$B$39:$B$782,F$190)+'СЕТ СН'!$F$12</f>
        <v>205.87873784999999</v>
      </c>
      <c r="G201" s="36">
        <f>SUMIFS(СВЦЭМ!$F$39:$F$782,СВЦЭМ!$A$39:$A$782,$A201,СВЦЭМ!$B$39:$B$782,G$190)+'СЕТ СН'!$F$12</f>
        <v>203.54511497999999</v>
      </c>
      <c r="H201" s="36">
        <f>SUMIFS(СВЦЭМ!$F$39:$F$782,СВЦЭМ!$A$39:$A$782,$A201,СВЦЭМ!$B$39:$B$782,H$190)+'СЕТ СН'!$F$12</f>
        <v>196.07885062</v>
      </c>
      <c r="I201" s="36">
        <f>SUMIFS(СВЦЭМ!$F$39:$F$782,СВЦЭМ!$A$39:$A$782,$A201,СВЦЭМ!$B$39:$B$782,I$190)+'СЕТ СН'!$F$12</f>
        <v>180.61306642</v>
      </c>
      <c r="J201" s="36">
        <f>SUMIFS(СВЦЭМ!$F$39:$F$782,СВЦЭМ!$A$39:$A$782,$A201,СВЦЭМ!$B$39:$B$782,J$190)+'СЕТ СН'!$F$12</f>
        <v>163.59574265000001</v>
      </c>
      <c r="K201" s="36">
        <f>SUMIFS(СВЦЭМ!$F$39:$F$782,СВЦЭМ!$A$39:$A$782,$A201,СВЦЭМ!$B$39:$B$782,K$190)+'СЕТ СН'!$F$12</f>
        <v>152.68935256</v>
      </c>
      <c r="L201" s="36">
        <f>SUMIFS(СВЦЭМ!$F$39:$F$782,СВЦЭМ!$A$39:$A$782,$A201,СВЦЭМ!$B$39:$B$782,L$190)+'СЕТ СН'!$F$12</f>
        <v>151.76678161000001</v>
      </c>
      <c r="M201" s="36">
        <f>SUMIFS(СВЦЭМ!$F$39:$F$782,СВЦЭМ!$A$39:$A$782,$A201,СВЦЭМ!$B$39:$B$782,M$190)+'СЕТ СН'!$F$12</f>
        <v>149.13738208999999</v>
      </c>
      <c r="N201" s="36">
        <f>SUMIFS(СВЦЭМ!$F$39:$F$782,СВЦЭМ!$A$39:$A$782,$A201,СВЦЭМ!$B$39:$B$782,N$190)+'СЕТ СН'!$F$12</f>
        <v>148.99568391</v>
      </c>
      <c r="O201" s="36">
        <f>SUMIFS(СВЦЭМ!$F$39:$F$782,СВЦЭМ!$A$39:$A$782,$A201,СВЦЭМ!$B$39:$B$782,O$190)+'СЕТ СН'!$F$12</f>
        <v>152.99021784000001</v>
      </c>
      <c r="P201" s="36">
        <f>SUMIFS(СВЦЭМ!$F$39:$F$782,СВЦЭМ!$A$39:$A$782,$A201,СВЦЭМ!$B$39:$B$782,P$190)+'СЕТ СН'!$F$12</f>
        <v>159.41942835</v>
      </c>
      <c r="Q201" s="36">
        <f>SUMIFS(СВЦЭМ!$F$39:$F$782,СВЦЭМ!$A$39:$A$782,$A201,СВЦЭМ!$B$39:$B$782,Q$190)+'СЕТ СН'!$F$12</f>
        <v>163.73869751999999</v>
      </c>
      <c r="R201" s="36">
        <f>SUMIFS(СВЦЭМ!$F$39:$F$782,СВЦЭМ!$A$39:$A$782,$A201,СВЦЭМ!$B$39:$B$782,R$190)+'СЕТ СН'!$F$12</f>
        <v>163.09739655000001</v>
      </c>
      <c r="S201" s="36">
        <f>SUMIFS(СВЦЭМ!$F$39:$F$782,СВЦЭМ!$A$39:$A$782,$A201,СВЦЭМ!$B$39:$B$782,S$190)+'СЕТ СН'!$F$12</f>
        <v>160.7773086</v>
      </c>
      <c r="T201" s="36">
        <f>SUMIFS(СВЦЭМ!$F$39:$F$782,СВЦЭМ!$A$39:$A$782,$A201,СВЦЭМ!$B$39:$B$782,T$190)+'СЕТ СН'!$F$12</f>
        <v>151.68356392999999</v>
      </c>
      <c r="U201" s="36">
        <f>SUMIFS(СВЦЭМ!$F$39:$F$782,СВЦЭМ!$A$39:$A$782,$A201,СВЦЭМ!$B$39:$B$782,U$190)+'СЕТ СН'!$F$12</f>
        <v>144.72829945000001</v>
      </c>
      <c r="V201" s="36">
        <f>SUMIFS(СВЦЭМ!$F$39:$F$782,СВЦЭМ!$A$39:$A$782,$A201,СВЦЭМ!$B$39:$B$782,V$190)+'СЕТ СН'!$F$12</f>
        <v>143.69666194999999</v>
      </c>
      <c r="W201" s="36">
        <f>SUMIFS(СВЦЭМ!$F$39:$F$782,СВЦЭМ!$A$39:$A$782,$A201,СВЦЭМ!$B$39:$B$782,W$190)+'СЕТ СН'!$F$12</f>
        <v>146.62669172</v>
      </c>
      <c r="X201" s="36">
        <f>SUMIFS(СВЦЭМ!$F$39:$F$782,СВЦЭМ!$A$39:$A$782,$A201,СВЦЭМ!$B$39:$B$782,X$190)+'СЕТ СН'!$F$12</f>
        <v>155.29735396999999</v>
      </c>
      <c r="Y201" s="36">
        <f>SUMIFS(СВЦЭМ!$F$39:$F$782,СВЦЭМ!$A$39:$A$782,$A201,СВЦЭМ!$B$39:$B$782,Y$190)+'СЕТ СН'!$F$12</f>
        <v>167.46812138000001</v>
      </c>
    </row>
    <row r="202" spans="1:25" ht="15.75" x14ac:dyDescent="0.2">
      <c r="A202" s="35">
        <f t="shared" si="5"/>
        <v>44451</v>
      </c>
      <c r="B202" s="36">
        <f>SUMIFS(СВЦЭМ!$F$39:$F$782,СВЦЭМ!$A$39:$A$782,$A202,СВЦЭМ!$B$39:$B$782,B$190)+'СЕТ СН'!$F$12</f>
        <v>174.83538408000001</v>
      </c>
      <c r="C202" s="36">
        <f>SUMIFS(СВЦЭМ!$F$39:$F$782,СВЦЭМ!$A$39:$A$782,$A202,СВЦЭМ!$B$39:$B$782,C$190)+'СЕТ СН'!$F$12</f>
        <v>188.39713605</v>
      </c>
      <c r="D202" s="36">
        <f>SUMIFS(СВЦЭМ!$F$39:$F$782,СВЦЭМ!$A$39:$A$782,$A202,СВЦЭМ!$B$39:$B$782,D$190)+'СЕТ СН'!$F$12</f>
        <v>197.74268502000001</v>
      </c>
      <c r="E202" s="36">
        <f>SUMIFS(СВЦЭМ!$F$39:$F$782,СВЦЭМ!$A$39:$A$782,$A202,СВЦЭМ!$B$39:$B$782,E$190)+'СЕТ СН'!$F$12</f>
        <v>203.29070408000001</v>
      </c>
      <c r="F202" s="36">
        <f>SUMIFS(СВЦЭМ!$F$39:$F$782,СВЦЭМ!$A$39:$A$782,$A202,СВЦЭМ!$B$39:$B$782,F$190)+'СЕТ СН'!$F$12</f>
        <v>207.25404809</v>
      </c>
      <c r="G202" s="36">
        <f>SUMIFS(СВЦЭМ!$F$39:$F$782,СВЦЭМ!$A$39:$A$782,$A202,СВЦЭМ!$B$39:$B$782,G$190)+'СЕТ СН'!$F$12</f>
        <v>205.94431822999999</v>
      </c>
      <c r="H202" s="36">
        <f>SUMIFS(СВЦЭМ!$F$39:$F$782,СВЦЭМ!$A$39:$A$782,$A202,СВЦЭМ!$B$39:$B$782,H$190)+'СЕТ СН'!$F$12</f>
        <v>199.30356026000001</v>
      </c>
      <c r="I202" s="36">
        <f>SUMIFS(СВЦЭМ!$F$39:$F$782,СВЦЭМ!$A$39:$A$782,$A202,СВЦЭМ!$B$39:$B$782,I$190)+'СЕТ СН'!$F$12</f>
        <v>184.26536107000001</v>
      </c>
      <c r="J202" s="36">
        <f>SUMIFS(СВЦЭМ!$F$39:$F$782,СВЦЭМ!$A$39:$A$782,$A202,СВЦЭМ!$B$39:$B$782,J$190)+'СЕТ СН'!$F$12</f>
        <v>170.46379640000001</v>
      </c>
      <c r="K202" s="36">
        <f>SUMIFS(СВЦЭМ!$F$39:$F$782,СВЦЭМ!$A$39:$A$782,$A202,СВЦЭМ!$B$39:$B$782,K$190)+'СЕТ СН'!$F$12</f>
        <v>158.77633262000001</v>
      </c>
      <c r="L202" s="36">
        <f>SUMIFS(СВЦЭМ!$F$39:$F$782,СВЦЭМ!$A$39:$A$782,$A202,СВЦЭМ!$B$39:$B$782,L$190)+'СЕТ СН'!$F$12</f>
        <v>153.3801804</v>
      </c>
      <c r="M202" s="36">
        <f>SUMIFS(СВЦЭМ!$F$39:$F$782,СВЦЭМ!$A$39:$A$782,$A202,СВЦЭМ!$B$39:$B$782,M$190)+'СЕТ СН'!$F$12</f>
        <v>151.87298530999999</v>
      </c>
      <c r="N202" s="36">
        <f>SUMIFS(СВЦЭМ!$F$39:$F$782,СВЦЭМ!$A$39:$A$782,$A202,СВЦЭМ!$B$39:$B$782,N$190)+'СЕТ СН'!$F$12</f>
        <v>151.64396578</v>
      </c>
      <c r="O202" s="36">
        <f>SUMIFS(СВЦЭМ!$F$39:$F$782,СВЦЭМ!$A$39:$A$782,$A202,СВЦЭМ!$B$39:$B$782,O$190)+'СЕТ СН'!$F$12</f>
        <v>158.06346421000001</v>
      </c>
      <c r="P202" s="36">
        <f>SUMIFS(СВЦЭМ!$F$39:$F$782,СВЦЭМ!$A$39:$A$782,$A202,СВЦЭМ!$B$39:$B$782,P$190)+'СЕТ СН'!$F$12</f>
        <v>164.11617709999999</v>
      </c>
      <c r="Q202" s="36">
        <f>SUMIFS(СВЦЭМ!$F$39:$F$782,СВЦЭМ!$A$39:$A$782,$A202,СВЦЭМ!$B$39:$B$782,Q$190)+'СЕТ СН'!$F$12</f>
        <v>167.34099046</v>
      </c>
      <c r="R202" s="36">
        <f>SUMIFS(СВЦЭМ!$F$39:$F$782,СВЦЭМ!$A$39:$A$782,$A202,СВЦЭМ!$B$39:$B$782,R$190)+'СЕТ СН'!$F$12</f>
        <v>165.09970554</v>
      </c>
      <c r="S202" s="36">
        <f>SUMIFS(СВЦЭМ!$F$39:$F$782,СВЦЭМ!$A$39:$A$782,$A202,СВЦЭМ!$B$39:$B$782,S$190)+'СЕТ СН'!$F$12</f>
        <v>158.27921773</v>
      </c>
      <c r="T202" s="36">
        <f>SUMIFS(СВЦЭМ!$F$39:$F$782,СВЦЭМ!$A$39:$A$782,$A202,СВЦЭМ!$B$39:$B$782,T$190)+'СЕТ СН'!$F$12</f>
        <v>150.62354758000001</v>
      </c>
      <c r="U202" s="36">
        <f>SUMIFS(СВЦЭМ!$F$39:$F$782,СВЦЭМ!$A$39:$A$782,$A202,СВЦЭМ!$B$39:$B$782,U$190)+'СЕТ СН'!$F$12</f>
        <v>142.2188309</v>
      </c>
      <c r="V202" s="36">
        <f>SUMIFS(СВЦЭМ!$F$39:$F$782,СВЦЭМ!$A$39:$A$782,$A202,СВЦЭМ!$B$39:$B$782,V$190)+'СЕТ СН'!$F$12</f>
        <v>144.92556260000001</v>
      </c>
      <c r="W202" s="36">
        <f>SUMIFS(СВЦЭМ!$F$39:$F$782,СВЦЭМ!$A$39:$A$782,$A202,СВЦЭМ!$B$39:$B$782,W$190)+'СЕТ СН'!$F$12</f>
        <v>144.1925574</v>
      </c>
      <c r="X202" s="36">
        <f>SUMIFS(СВЦЭМ!$F$39:$F$782,СВЦЭМ!$A$39:$A$782,$A202,СВЦЭМ!$B$39:$B$782,X$190)+'СЕТ СН'!$F$12</f>
        <v>146.68473089</v>
      </c>
      <c r="Y202" s="36">
        <f>SUMIFS(СВЦЭМ!$F$39:$F$782,СВЦЭМ!$A$39:$A$782,$A202,СВЦЭМ!$B$39:$B$782,Y$190)+'СЕТ СН'!$F$12</f>
        <v>161.53393778</v>
      </c>
    </row>
    <row r="203" spans="1:25" ht="15.75" x14ac:dyDescent="0.2">
      <c r="A203" s="35">
        <f t="shared" si="5"/>
        <v>44452</v>
      </c>
      <c r="B203" s="36">
        <f>SUMIFS(СВЦЭМ!$F$39:$F$782,СВЦЭМ!$A$39:$A$782,$A203,СВЦЭМ!$B$39:$B$782,B$190)+'СЕТ СН'!$F$12</f>
        <v>177.32869937999999</v>
      </c>
      <c r="C203" s="36">
        <f>SUMIFS(СВЦЭМ!$F$39:$F$782,СВЦЭМ!$A$39:$A$782,$A203,СВЦЭМ!$B$39:$B$782,C$190)+'СЕТ СН'!$F$12</f>
        <v>193.41523257</v>
      </c>
      <c r="D203" s="36">
        <f>SUMIFS(СВЦЭМ!$F$39:$F$782,СВЦЭМ!$A$39:$A$782,$A203,СВЦЭМ!$B$39:$B$782,D$190)+'СЕТ СН'!$F$12</f>
        <v>205.74932422000001</v>
      </c>
      <c r="E203" s="36">
        <f>SUMIFS(СВЦЭМ!$F$39:$F$782,СВЦЭМ!$A$39:$A$782,$A203,СВЦЭМ!$B$39:$B$782,E$190)+'СЕТ СН'!$F$12</f>
        <v>210.23416025</v>
      </c>
      <c r="F203" s="36">
        <f>SUMIFS(СВЦЭМ!$F$39:$F$782,СВЦЭМ!$A$39:$A$782,$A203,СВЦЭМ!$B$39:$B$782,F$190)+'СЕТ СН'!$F$12</f>
        <v>212.12043636000001</v>
      </c>
      <c r="G203" s="36">
        <f>SUMIFS(СВЦЭМ!$F$39:$F$782,СВЦЭМ!$A$39:$A$782,$A203,СВЦЭМ!$B$39:$B$782,G$190)+'СЕТ СН'!$F$12</f>
        <v>207.63332131999999</v>
      </c>
      <c r="H203" s="36">
        <f>SUMIFS(СВЦЭМ!$F$39:$F$782,СВЦЭМ!$A$39:$A$782,$A203,СВЦЭМ!$B$39:$B$782,H$190)+'СЕТ СН'!$F$12</f>
        <v>192.49487786</v>
      </c>
      <c r="I203" s="36">
        <f>SUMIFS(СВЦЭМ!$F$39:$F$782,СВЦЭМ!$A$39:$A$782,$A203,СВЦЭМ!$B$39:$B$782,I$190)+'СЕТ СН'!$F$12</f>
        <v>173.99335789</v>
      </c>
      <c r="J203" s="36">
        <f>SUMIFS(СВЦЭМ!$F$39:$F$782,СВЦЭМ!$A$39:$A$782,$A203,СВЦЭМ!$B$39:$B$782,J$190)+'СЕТ СН'!$F$12</f>
        <v>167.99105718999999</v>
      </c>
      <c r="K203" s="36">
        <f>SUMIFS(СВЦЭМ!$F$39:$F$782,СВЦЭМ!$A$39:$A$782,$A203,СВЦЭМ!$B$39:$B$782,K$190)+'СЕТ СН'!$F$12</f>
        <v>164.65544993</v>
      </c>
      <c r="L203" s="36">
        <f>SUMIFS(СВЦЭМ!$F$39:$F$782,СВЦЭМ!$A$39:$A$782,$A203,СВЦЭМ!$B$39:$B$782,L$190)+'СЕТ СН'!$F$12</f>
        <v>163.56636965000001</v>
      </c>
      <c r="M203" s="36">
        <f>SUMIFS(СВЦЭМ!$F$39:$F$782,СВЦЭМ!$A$39:$A$782,$A203,СВЦЭМ!$B$39:$B$782,M$190)+'СЕТ СН'!$F$12</f>
        <v>163.00635976000001</v>
      </c>
      <c r="N203" s="36">
        <f>SUMIFS(СВЦЭМ!$F$39:$F$782,СВЦЭМ!$A$39:$A$782,$A203,СВЦЭМ!$B$39:$B$782,N$190)+'СЕТ СН'!$F$12</f>
        <v>158.80394174</v>
      </c>
      <c r="O203" s="36">
        <f>SUMIFS(СВЦЭМ!$F$39:$F$782,СВЦЭМ!$A$39:$A$782,$A203,СВЦЭМ!$B$39:$B$782,O$190)+'СЕТ СН'!$F$12</f>
        <v>159.89494445</v>
      </c>
      <c r="P203" s="36">
        <f>SUMIFS(СВЦЭМ!$F$39:$F$782,СВЦЭМ!$A$39:$A$782,$A203,СВЦЭМ!$B$39:$B$782,P$190)+'СЕТ СН'!$F$12</f>
        <v>166.88895084999999</v>
      </c>
      <c r="Q203" s="36">
        <f>SUMIFS(СВЦЭМ!$F$39:$F$782,СВЦЭМ!$A$39:$A$782,$A203,СВЦЭМ!$B$39:$B$782,Q$190)+'СЕТ СН'!$F$12</f>
        <v>168.47097188000001</v>
      </c>
      <c r="R203" s="36">
        <f>SUMIFS(СВЦЭМ!$F$39:$F$782,СВЦЭМ!$A$39:$A$782,$A203,СВЦЭМ!$B$39:$B$782,R$190)+'СЕТ СН'!$F$12</f>
        <v>168.08003816999999</v>
      </c>
      <c r="S203" s="36">
        <f>SUMIFS(СВЦЭМ!$F$39:$F$782,СВЦЭМ!$A$39:$A$782,$A203,СВЦЭМ!$B$39:$B$782,S$190)+'СЕТ СН'!$F$12</f>
        <v>161.60250980999999</v>
      </c>
      <c r="T203" s="36">
        <f>SUMIFS(СВЦЭМ!$F$39:$F$782,СВЦЭМ!$A$39:$A$782,$A203,СВЦЭМ!$B$39:$B$782,T$190)+'СЕТ СН'!$F$12</f>
        <v>152.05659614999999</v>
      </c>
      <c r="U203" s="36">
        <f>SUMIFS(СВЦЭМ!$F$39:$F$782,СВЦЭМ!$A$39:$A$782,$A203,СВЦЭМ!$B$39:$B$782,U$190)+'СЕТ СН'!$F$12</f>
        <v>143.20469292999999</v>
      </c>
      <c r="V203" s="36">
        <f>SUMIFS(СВЦЭМ!$F$39:$F$782,СВЦЭМ!$A$39:$A$782,$A203,СВЦЭМ!$B$39:$B$782,V$190)+'СЕТ СН'!$F$12</f>
        <v>145.07821555000001</v>
      </c>
      <c r="W203" s="36">
        <f>SUMIFS(СВЦЭМ!$F$39:$F$782,СВЦЭМ!$A$39:$A$782,$A203,СВЦЭМ!$B$39:$B$782,W$190)+'СЕТ СН'!$F$12</f>
        <v>144.55924378</v>
      </c>
      <c r="X203" s="36">
        <f>SUMIFS(СВЦЭМ!$F$39:$F$782,СВЦЭМ!$A$39:$A$782,$A203,СВЦЭМ!$B$39:$B$782,X$190)+'СЕТ СН'!$F$12</f>
        <v>148.24790537999999</v>
      </c>
      <c r="Y203" s="36">
        <f>SUMIFS(СВЦЭМ!$F$39:$F$782,СВЦЭМ!$A$39:$A$782,$A203,СВЦЭМ!$B$39:$B$782,Y$190)+'СЕТ СН'!$F$12</f>
        <v>166.52629012</v>
      </c>
    </row>
    <row r="204" spans="1:25" ht="15.75" x14ac:dyDescent="0.2">
      <c r="A204" s="35">
        <f t="shared" si="5"/>
        <v>44453</v>
      </c>
      <c r="B204" s="36">
        <f>SUMIFS(СВЦЭМ!$F$39:$F$782,СВЦЭМ!$A$39:$A$782,$A204,СВЦЭМ!$B$39:$B$782,B$190)+'СЕТ СН'!$F$12</f>
        <v>176.47308626</v>
      </c>
      <c r="C204" s="36">
        <f>SUMIFS(СВЦЭМ!$F$39:$F$782,СВЦЭМ!$A$39:$A$782,$A204,СВЦЭМ!$B$39:$B$782,C$190)+'СЕТ СН'!$F$12</f>
        <v>192.24721041999999</v>
      </c>
      <c r="D204" s="36">
        <f>SUMIFS(СВЦЭМ!$F$39:$F$782,СВЦЭМ!$A$39:$A$782,$A204,СВЦЭМ!$B$39:$B$782,D$190)+'СЕТ СН'!$F$12</f>
        <v>201.16069658000001</v>
      </c>
      <c r="E204" s="36">
        <f>SUMIFS(СВЦЭМ!$F$39:$F$782,СВЦЭМ!$A$39:$A$782,$A204,СВЦЭМ!$B$39:$B$782,E$190)+'СЕТ СН'!$F$12</f>
        <v>204.17607491999999</v>
      </c>
      <c r="F204" s="36">
        <f>SUMIFS(СВЦЭМ!$F$39:$F$782,СВЦЭМ!$A$39:$A$782,$A204,СВЦЭМ!$B$39:$B$782,F$190)+'СЕТ СН'!$F$12</f>
        <v>205.71814183999999</v>
      </c>
      <c r="G204" s="36">
        <f>SUMIFS(СВЦЭМ!$F$39:$F$782,СВЦЭМ!$A$39:$A$782,$A204,СВЦЭМ!$B$39:$B$782,G$190)+'СЕТ СН'!$F$12</f>
        <v>199.87760023000001</v>
      </c>
      <c r="H204" s="36">
        <f>SUMIFS(СВЦЭМ!$F$39:$F$782,СВЦЭМ!$A$39:$A$782,$A204,СВЦЭМ!$B$39:$B$782,H$190)+'СЕТ СН'!$F$12</f>
        <v>187.86777283999999</v>
      </c>
      <c r="I204" s="36">
        <f>SUMIFS(СВЦЭМ!$F$39:$F$782,СВЦЭМ!$A$39:$A$782,$A204,СВЦЭМ!$B$39:$B$782,I$190)+'СЕТ СН'!$F$12</f>
        <v>175.27785967</v>
      </c>
      <c r="J204" s="36">
        <f>SUMIFS(СВЦЭМ!$F$39:$F$782,СВЦЭМ!$A$39:$A$782,$A204,СВЦЭМ!$B$39:$B$782,J$190)+'СЕТ СН'!$F$12</f>
        <v>165.42451858999999</v>
      </c>
      <c r="K204" s="36">
        <f>SUMIFS(СВЦЭМ!$F$39:$F$782,СВЦЭМ!$A$39:$A$782,$A204,СВЦЭМ!$B$39:$B$782,K$190)+'СЕТ СН'!$F$12</f>
        <v>171.62158704000001</v>
      </c>
      <c r="L204" s="36">
        <f>SUMIFS(СВЦЭМ!$F$39:$F$782,СВЦЭМ!$A$39:$A$782,$A204,СВЦЭМ!$B$39:$B$782,L$190)+'СЕТ СН'!$F$12</f>
        <v>169.17701473</v>
      </c>
      <c r="M204" s="36">
        <f>SUMIFS(СВЦЭМ!$F$39:$F$782,СВЦЭМ!$A$39:$A$782,$A204,СВЦЭМ!$B$39:$B$782,M$190)+'СЕТ СН'!$F$12</f>
        <v>171.10003262000001</v>
      </c>
      <c r="N204" s="36">
        <f>SUMIFS(СВЦЭМ!$F$39:$F$782,СВЦЭМ!$A$39:$A$782,$A204,СВЦЭМ!$B$39:$B$782,N$190)+'СЕТ СН'!$F$12</f>
        <v>162.43329611999999</v>
      </c>
      <c r="O204" s="36">
        <f>SUMIFS(СВЦЭМ!$F$39:$F$782,СВЦЭМ!$A$39:$A$782,$A204,СВЦЭМ!$B$39:$B$782,O$190)+'СЕТ СН'!$F$12</f>
        <v>162.53513323000001</v>
      </c>
      <c r="P204" s="36">
        <f>SUMIFS(СВЦЭМ!$F$39:$F$782,СВЦЭМ!$A$39:$A$782,$A204,СВЦЭМ!$B$39:$B$782,P$190)+'СЕТ СН'!$F$12</f>
        <v>170.64767280999999</v>
      </c>
      <c r="Q204" s="36">
        <f>SUMIFS(СВЦЭМ!$F$39:$F$782,СВЦЭМ!$A$39:$A$782,$A204,СВЦЭМ!$B$39:$B$782,Q$190)+'СЕТ СН'!$F$12</f>
        <v>173.89163224000001</v>
      </c>
      <c r="R204" s="36">
        <f>SUMIFS(СВЦЭМ!$F$39:$F$782,СВЦЭМ!$A$39:$A$782,$A204,СВЦЭМ!$B$39:$B$782,R$190)+'СЕТ СН'!$F$12</f>
        <v>172.28144698</v>
      </c>
      <c r="S204" s="36">
        <f>SUMIFS(СВЦЭМ!$F$39:$F$782,СВЦЭМ!$A$39:$A$782,$A204,СВЦЭМ!$B$39:$B$782,S$190)+'СЕТ СН'!$F$12</f>
        <v>163.59686192000001</v>
      </c>
      <c r="T204" s="36">
        <f>SUMIFS(СВЦЭМ!$F$39:$F$782,СВЦЭМ!$A$39:$A$782,$A204,СВЦЭМ!$B$39:$B$782,T$190)+'СЕТ СН'!$F$12</f>
        <v>168.10104731000001</v>
      </c>
      <c r="U204" s="36">
        <f>SUMIFS(СВЦЭМ!$F$39:$F$782,СВЦЭМ!$A$39:$A$782,$A204,СВЦЭМ!$B$39:$B$782,U$190)+'СЕТ СН'!$F$12</f>
        <v>181.61105320999999</v>
      </c>
      <c r="V204" s="36">
        <f>SUMIFS(СВЦЭМ!$F$39:$F$782,СВЦЭМ!$A$39:$A$782,$A204,СВЦЭМ!$B$39:$B$782,V$190)+'СЕТ СН'!$F$12</f>
        <v>185.00393505</v>
      </c>
      <c r="W204" s="36">
        <f>SUMIFS(СВЦЭМ!$F$39:$F$782,СВЦЭМ!$A$39:$A$782,$A204,СВЦЭМ!$B$39:$B$782,W$190)+'СЕТ СН'!$F$12</f>
        <v>182.28504937</v>
      </c>
      <c r="X204" s="36">
        <f>SUMIFS(СВЦЭМ!$F$39:$F$782,СВЦЭМ!$A$39:$A$782,$A204,СВЦЭМ!$B$39:$B$782,X$190)+'СЕТ СН'!$F$12</f>
        <v>171.76588086999999</v>
      </c>
      <c r="Y204" s="36">
        <f>SUMIFS(СВЦЭМ!$F$39:$F$782,СВЦЭМ!$A$39:$A$782,$A204,СВЦЭМ!$B$39:$B$782,Y$190)+'СЕТ СН'!$F$12</f>
        <v>169.44103004999999</v>
      </c>
    </row>
    <row r="205" spans="1:25" ht="15.75" x14ac:dyDescent="0.2">
      <c r="A205" s="35">
        <f t="shared" si="5"/>
        <v>44454</v>
      </c>
      <c r="B205" s="36">
        <f>SUMIFS(СВЦЭМ!$F$39:$F$782,СВЦЭМ!$A$39:$A$782,$A205,СВЦЭМ!$B$39:$B$782,B$190)+'СЕТ СН'!$F$12</f>
        <v>192.91918031</v>
      </c>
      <c r="C205" s="36">
        <f>SUMIFS(СВЦЭМ!$F$39:$F$782,СВЦЭМ!$A$39:$A$782,$A205,СВЦЭМ!$B$39:$B$782,C$190)+'СЕТ СН'!$F$12</f>
        <v>213.63203039999999</v>
      </c>
      <c r="D205" s="36">
        <f>SUMIFS(СВЦЭМ!$F$39:$F$782,СВЦЭМ!$A$39:$A$782,$A205,СВЦЭМ!$B$39:$B$782,D$190)+'СЕТ СН'!$F$12</f>
        <v>234.90412282</v>
      </c>
      <c r="E205" s="36">
        <f>SUMIFS(СВЦЭМ!$F$39:$F$782,СВЦЭМ!$A$39:$A$782,$A205,СВЦЭМ!$B$39:$B$782,E$190)+'СЕТ СН'!$F$12</f>
        <v>244.84275406</v>
      </c>
      <c r="F205" s="36">
        <f>SUMIFS(СВЦЭМ!$F$39:$F$782,СВЦЭМ!$A$39:$A$782,$A205,СВЦЭМ!$B$39:$B$782,F$190)+'СЕТ СН'!$F$12</f>
        <v>250.12088233</v>
      </c>
      <c r="G205" s="36">
        <f>SUMIFS(СВЦЭМ!$F$39:$F$782,СВЦЭМ!$A$39:$A$782,$A205,СВЦЭМ!$B$39:$B$782,G$190)+'СЕТ СН'!$F$12</f>
        <v>237.72277360999999</v>
      </c>
      <c r="H205" s="36">
        <f>SUMIFS(СВЦЭМ!$F$39:$F$782,СВЦЭМ!$A$39:$A$782,$A205,СВЦЭМ!$B$39:$B$782,H$190)+'СЕТ СН'!$F$12</f>
        <v>214.37505553</v>
      </c>
      <c r="I205" s="36">
        <f>SUMIFS(СВЦЭМ!$F$39:$F$782,СВЦЭМ!$A$39:$A$782,$A205,СВЦЭМ!$B$39:$B$782,I$190)+'СЕТ СН'!$F$12</f>
        <v>190.28069403000001</v>
      </c>
      <c r="J205" s="36">
        <f>SUMIFS(СВЦЭМ!$F$39:$F$782,СВЦЭМ!$A$39:$A$782,$A205,СВЦЭМ!$B$39:$B$782,J$190)+'СЕТ СН'!$F$12</f>
        <v>167.80137361000001</v>
      </c>
      <c r="K205" s="36">
        <f>SUMIFS(СВЦЭМ!$F$39:$F$782,СВЦЭМ!$A$39:$A$782,$A205,СВЦЭМ!$B$39:$B$782,K$190)+'СЕТ СН'!$F$12</f>
        <v>157.87491582999999</v>
      </c>
      <c r="L205" s="36">
        <f>SUMIFS(СВЦЭМ!$F$39:$F$782,СВЦЭМ!$A$39:$A$782,$A205,СВЦЭМ!$B$39:$B$782,L$190)+'СЕТ СН'!$F$12</f>
        <v>157.43157350999999</v>
      </c>
      <c r="M205" s="36">
        <f>SUMIFS(СВЦЭМ!$F$39:$F$782,СВЦЭМ!$A$39:$A$782,$A205,СВЦЭМ!$B$39:$B$782,M$190)+'СЕТ СН'!$F$12</f>
        <v>158.96651528000001</v>
      </c>
      <c r="N205" s="36">
        <f>SUMIFS(СВЦЭМ!$F$39:$F$782,СВЦЭМ!$A$39:$A$782,$A205,СВЦЭМ!$B$39:$B$782,N$190)+'СЕТ СН'!$F$12</f>
        <v>162.08975803999999</v>
      </c>
      <c r="O205" s="36">
        <f>SUMIFS(СВЦЭМ!$F$39:$F$782,СВЦЭМ!$A$39:$A$782,$A205,СВЦЭМ!$B$39:$B$782,O$190)+'СЕТ СН'!$F$12</f>
        <v>169.90539497</v>
      </c>
      <c r="P205" s="36">
        <f>SUMIFS(СВЦЭМ!$F$39:$F$782,СВЦЭМ!$A$39:$A$782,$A205,СВЦЭМ!$B$39:$B$782,P$190)+'СЕТ СН'!$F$12</f>
        <v>178.18805351</v>
      </c>
      <c r="Q205" s="36">
        <f>SUMIFS(СВЦЭМ!$F$39:$F$782,СВЦЭМ!$A$39:$A$782,$A205,СВЦЭМ!$B$39:$B$782,Q$190)+'СЕТ СН'!$F$12</f>
        <v>181.57720714000001</v>
      </c>
      <c r="R205" s="36">
        <f>SUMIFS(СВЦЭМ!$F$39:$F$782,СВЦЭМ!$A$39:$A$782,$A205,СВЦЭМ!$B$39:$B$782,R$190)+'СЕТ СН'!$F$12</f>
        <v>181.05784079</v>
      </c>
      <c r="S205" s="36">
        <f>SUMIFS(СВЦЭМ!$F$39:$F$782,СВЦЭМ!$A$39:$A$782,$A205,СВЦЭМ!$B$39:$B$782,S$190)+'СЕТ СН'!$F$12</f>
        <v>173.36951778</v>
      </c>
      <c r="T205" s="36">
        <f>SUMIFS(СВЦЭМ!$F$39:$F$782,СВЦЭМ!$A$39:$A$782,$A205,СВЦЭМ!$B$39:$B$782,T$190)+'СЕТ СН'!$F$12</f>
        <v>167.11811531000001</v>
      </c>
      <c r="U205" s="36">
        <f>SUMIFS(СВЦЭМ!$F$39:$F$782,СВЦЭМ!$A$39:$A$782,$A205,СВЦЭМ!$B$39:$B$782,U$190)+'СЕТ СН'!$F$12</f>
        <v>157.79639749</v>
      </c>
      <c r="V205" s="36">
        <f>SUMIFS(СВЦЭМ!$F$39:$F$782,СВЦЭМ!$A$39:$A$782,$A205,СВЦЭМ!$B$39:$B$782,V$190)+'СЕТ СН'!$F$12</f>
        <v>154.58194512</v>
      </c>
      <c r="W205" s="36">
        <f>SUMIFS(СВЦЭМ!$F$39:$F$782,СВЦЭМ!$A$39:$A$782,$A205,СВЦЭМ!$B$39:$B$782,W$190)+'СЕТ СН'!$F$12</f>
        <v>157.2952196</v>
      </c>
      <c r="X205" s="36">
        <f>SUMIFS(СВЦЭМ!$F$39:$F$782,СВЦЭМ!$A$39:$A$782,$A205,СВЦЭМ!$B$39:$B$782,X$190)+'СЕТ СН'!$F$12</f>
        <v>167.40617498</v>
      </c>
      <c r="Y205" s="36">
        <f>SUMIFS(СВЦЭМ!$F$39:$F$782,СВЦЭМ!$A$39:$A$782,$A205,СВЦЭМ!$B$39:$B$782,Y$190)+'СЕТ СН'!$F$12</f>
        <v>171.15772480000001</v>
      </c>
    </row>
    <row r="206" spans="1:25" ht="15.75" x14ac:dyDescent="0.2">
      <c r="A206" s="35">
        <f t="shared" si="5"/>
        <v>44455</v>
      </c>
      <c r="B206" s="36">
        <f>SUMIFS(СВЦЭМ!$F$39:$F$782,СВЦЭМ!$A$39:$A$782,$A206,СВЦЭМ!$B$39:$B$782,B$190)+'СЕТ СН'!$F$12</f>
        <v>189.9185397</v>
      </c>
      <c r="C206" s="36">
        <f>SUMIFS(СВЦЭМ!$F$39:$F$782,СВЦЭМ!$A$39:$A$782,$A206,СВЦЭМ!$B$39:$B$782,C$190)+'СЕТ СН'!$F$12</f>
        <v>207.73324239999999</v>
      </c>
      <c r="D206" s="36">
        <f>SUMIFS(СВЦЭМ!$F$39:$F$782,СВЦЭМ!$A$39:$A$782,$A206,СВЦЭМ!$B$39:$B$782,D$190)+'СЕТ СН'!$F$12</f>
        <v>221.10506289</v>
      </c>
      <c r="E206" s="36">
        <f>SUMIFS(СВЦЭМ!$F$39:$F$782,СВЦЭМ!$A$39:$A$782,$A206,СВЦЭМ!$B$39:$B$782,E$190)+'СЕТ СН'!$F$12</f>
        <v>225.73984239999999</v>
      </c>
      <c r="F206" s="36">
        <f>SUMIFS(СВЦЭМ!$F$39:$F$782,СВЦЭМ!$A$39:$A$782,$A206,СВЦЭМ!$B$39:$B$782,F$190)+'СЕТ СН'!$F$12</f>
        <v>226.63267912000001</v>
      </c>
      <c r="G206" s="36">
        <f>SUMIFS(СВЦЭМ!$F$39:$F$782,СВЦЭМ!$A$39:$A$782,$A206,СВЦЭМ!$B$39:$B$782,G$190)+'СЕТ СН'!$F$12</f>
        <v>220.60847748</v>
      </c>
      <c r="H206" s="36">
        <f>SUMIFS(СВЦЭМ!$F$39:$F$782,СВЦЭМ!$A$39:$A$782,$A206,СВЦЭМ!$B$39:$B$782,H$190)+'СЕТ СН'!$F$12</f>
        <v>205.82589175999999</v>
      </c>
      <c r="I206" s="36">
        <f>SUMIFS(СВЦЭМ!$F$39:$F$782,СВЦЭМ!$A$39:$A$782,$A206,СВЦЭМ!$B$39:$B$782,I$190)+'СЕТ СН'!$F$12</f>
        <v>183.87550221999999</v>
      </c>
      <c r="J206" s="36">
        <f>SUMIFS(СВЦЭМ!$F$39:$F$782,СВЦЭМ!$A$39:$A$782,$A206,СВЦЭМ!$B$39:$B$782,J$190)+'СЕТ СН'!$F$12</f>
        <v>165.26347659000001</v>
      </c>
      <c r="K206" s="36">
        <f>SUMIFS(СВЦЭМ!$F$39:$F$782,СВЦЭМ!$A$39:$A$782,$A206,СВЦЭМ!$B$39:$B$782,K$190)+'СЕТ СН'!$F$12</f>
        <v>156.56370176999999</v>
      </c>
      <c r="L206" s="36">
        <f>SUMIFS(СВЦЭМ!$F$39:$F$782,СВЦЭМ!$A$39:$A$782,$A206,СВЦЭМ!$B$39:$B$782,L$190)+'СЕТ СН'!$F$12</f>
        <v>156.83997811</v>
      </c>
      <c r="M206" s="36">
        <f>SUMIFS(СВЦЭМ!$F$39:$F$782,СВЦЭМ!$A$39:$A$782,$A206,СВЦЭМ!$B$39:$B$782,M$190)+'СЕТ СН'!$F$12</f>
        <v>156.31076139999999</v>
      </c>
      <c r="N206" s="36">
        <f>SUMIFS(СВЦЭМ!$F$39:$F$782,СВЦЭМ!$A$39:$A$782,$A206,СВЦЭМ!$B$39:$B$782,N$190)+'СЕТ СН'!$F$12</f>
        <v>157.42451296999999</v>
      </c>
      <c r="O206" s="36">
        <f>SUMIFS(СВЦЭМ!$F$39:$F$782,СВЦЭМ!$A$39:$A$782,$A206,СВЦЭМ!$B$39:$B$782,O$190)+'СЕТ СН'!$F$12</f>
        <v>164.12556290000001</v>
      </c>
      <c r="P206" s="36">
        <f>SUMIFS(СВЦЭМ!$F$39:$F$782,СВЦЭМ!$A$39:$A$782,$A206,СВЦЭМ!$B$39:$B$782,P$190)+'СЕТ СН'!$F$12</f>
        <v>173.55128235000001</v>
      </c>
      <c r="Q206" s="36">
        <f>SUMIFS(СВЦЭМ!$F$39:$F$782,СВЦЭМ!$A$39:$A$782,$A206,СВЦЭМ!$B$39:$B$782,Q$190)+'СЕТ СН'!$F$12</f>
        <v>176.68810564</v>
      </c>
      <c r="R206" s="36">
        <f>SUMIFS(СВЦЭМ!$F$39:$F$782,СВЦЭМ!$A$39:$A$782,$A206,СВЦЭМ!$B$39:$B$782,R$190)+'СЕТ СН'!$F$12</f>
        <v>175.01433136</v>
      </c>
      <c r="S206" s="36">
        <f>SUMIFS(СВЦЭМ!$F$39:$F$782,СВЦЭМ!$A$39:$A$782,$A206,СВЦЭМ!$B$39:$B$782,S$190)+'СЕТ СН'!$F$12</f>
        <v>168.13211763999999</v>
      </c>
      <c r="T206" s="36">
        <f>SUMIFS(СВЦЭМ!$F$39:$F$782,СВЦЭМ!$A$39:$A$782,$A206,СВЦЭМ!$B$39:$B$782,T$190)+'СЕТ СН'!$F$12</f>
        <v>158.36512839</v>
      </c>
      <c r="U206" s="36">
        <f>SUMIFS(СВЦЭМ!$F$39:$F$782,СВЦЭМ!$A$39:$A$782,$A206,СВЦЭМ!$B$39:$B$782,U$190)+'СЕТ СН'!$F$12</f>
        <v>155.15002928999999</v>
      </c>
      <c r="V206" s="36">
        <f>SUMIFS(СВЦЭМ!$F$39:$F$782,СВЦЭМ!$A$39:$A$782,$A206,СВЦЭМ!$B$39:$B$782,V$190)+'СЕТ СН'!$F$12</f>
        <v>154.46553157</v>
      </c>
      <c r="W206" s="36">
        <f>SUMIFS(СВЦЭМ!$F$39:$F$782,СВЦЭМ!$A$39:$A$782,$A206,СВЦЭМ!$B$39:$B$782,W$190)+'СЕТ СН'!$F$12</f>
        <v>150.87692050000001</v>
      </c>
      <c r="X206" s="36">
        <f>SUMIFS(СВЦЭМ!$F$39:$F$782,СВЦЭМ!$A$39:$A$782,$A206,СВЦЭМ!$B$39:$B$782,X$190)+'СЕТ СН'!$F$12</f>
        <v>153.92898907</v>
      </c>
      <c r="Y206" s="36">
        <f>SUMIFS(СВЦЭМ!$F$39:$F$782,СВЦЭМ!$A$39:$A$782,$A206,СВЦЭМ!$B$39:$B$782,Y$190)+'СЕТ СН'!$F$12</f>
        <v>167.11573353</v>
      </c>
    </row>
    <row r="207" spans="1:25" ht="15.75" x14ac:dyDescent="0.2">
      <c r="A207" s="35">
        <f t="shared" si="5"/>
        <v>44456</v>
      </c>
      <c r="B207" s="36">
        <f>SUMIFS(СВЦЭМ!$F$39:$F$782,СВЦЭМ!$A$39:$A$782,$A207,СВЦЭМ!$B$39:$B$782,B$190)+'СЕТ СН'!$F$12</f>
        <v>186.16384149000001</v>
      </c>
      <c r="C207" s="36">
        <f>SUMIFS(СВЦЭМ!$F$39:$F$782,СВЦЭМ!$A$39:$A$782,$A207,СВЦЭМ!$B$39:$B$782,C$190)+'СЕТ СН'!$F$12</f>
        <v>202.57578588999999</v>
      </c>
      <c r="D207" s="36">
        <f>SUMIFS(СВЦЭМ!$F$39:$F$782,СВЦЭМ!$A$39:$A$782,$A207,СВЦЭМ!$B$39:$B$782,D$190)+'СЕТ СН'!$F$12</f>
        <v>216.12431604</v>
      </c>
      <c r="E207" s="36">
        <f>SUMIFS(СВЦЭМ!$F$39:$F$782,СВЦЭМ!$A$39:$A$782,$A207,СВЦЭМ!$B$39:$B$782,E$190)+'СЕТ СН'!$F$12</f>
        <v>221.08331018999999</v>
      </c>
      <c r="F207" s="36">
        <f>SUMIFS(СВЦЭМ!$F$39:$F$782,СВЦЭМ!$A$39:$A$782,$A207,СВЦЭМ!$B$39:$B$782,F$190)+'СЕТ СН'!$F$12</f>
        <v>223.50307996999999</v>
      </c>
      <c r="G207" s="36">
        <f>SUMIFS(СВЦЭМ!$F$39:$F$782,СВЦЭМ!$A$39:$A$782,$A207,СВЦЭМ!$B$39:$B$782,G$190)+'СЕТ СН'!$F$12</f>
        <v>217.24529652000001</v>
      </c>
      <c r="H207" s="36">
        <f>SUMIFS(СВЦЭМ!$F$39:$F$782,СВЦЭМ!$A$39:$A$782,$A207,СВЦЭМ!$B$39:$B$782,H$190)+'СЕТ СН'!$F$12</f>
        <v>200.70678176000001</v>
      </c>
      <c r="I207" s="36">
        <f>SUMIFS(СВЦЭМ!$F$39:$F$782,СВЦЭМ!$A$39:$A$782,$A207,СВЦЭМ!$B$39:$B$782,I$190)+'СЕТ СН'!$F$12</f>
        <v>178.41878360999999</v>
      </c>
      <c r="J207" s="36">
        <f>SUMIFS(СВЦЭМ!$F$39:$F$782,СВЦЭМ!$A$39:$A$782,$A207,СВЦЭМ!$B$39:$B$782,J$190)+'СЕТ СН'!$F$12</f>
        <v>161.95874147999999</v>
      </c>
      <c r="K207" s="36">
        <f>SUMIFS(СВЦЭМ!$F$39:$F$782,СВЦЭМ!$A$39:$A$782,$A207,СВЦЭМ!$B$39:$B$782,K$190)+'СЕТ СН'!$F$12</f>
        <v>154.37034317999999</v>
      </c>
      <c r="L207" s="36">
        <f>SUMIFS(СВЦЭМ!$F$39:$F$782,СВЦЭМ!$A$39:$A$782,$A207,СВЦЭМ!$B$39:$B$782,L$190)+'СЕТ СН'!$F$12</f>
        <v>151.15754136000001</v>
      </c>
      <c r="M207" s="36">
        <f>SUMIFS(СВЦЭМ!$F$39:$F$782,СВЦЭМ!$A$39:$A$782,$A207,СВЦЭМ!$B$39:$B$782,M$190)+'СЕТ СН'!$F$12</f>
        <v>150.39407181999999</v>
      </c>
      <c r="N207" s="36">
        <f>SUMIFS(СВЦЭМ!$F$39:$F$782,СВЦЭМ!$A$39:$A$782,$A207,СВЦЭМ!$B$39:$B$782,N$190)+'СЕТ СН'!$F$12</f>
        <v>152.35447733999999</v>
      </c>
      <c r="O207" s="36">
        <f>SUMIFS(СВЦЭМ!$F$39:$F$782,СВЦЭМ!$A$39:$A$782,$A207,СВЦЭМ!$B$39:$B$782,O$190)+'СЕТ СН'!$F$12</f>
        <v>153.08532400000001</v>
      </c>
      <c r="P207" s="36">
        <f>SUMIFS(СВЦЭМ!$F$39:$F$782,СВЦЭМ!$A$39:$A$782,$A207,СВЦЭМ!$B$39:$B$782,P$190)+'СЕТ СН'!$F$12</f>
        <v>158.94143209000001</v>
      </c>
      <c r="Q207" s="36">
        <f>SUMIFS(СВЦЭМ!$F$39:$F$782,СВЦЭМ!$A$39:$A$782,$A207,СВЦЭМ!$B$39:$B$782,Q$190)+'СЕТ СН'!$F$12</f>
        <v>161.32688843</v>
      </c>
      <c r="R207" s="36">
        <f>SUMIFS(СВЦЭМ!$F$39:$F$782,СВЦЭМ!$A$39:$A$782,$A207,СВЦЭМ!$B$39:$B$782,R$190)+'СЕТ СН'!$F$12</f>
        <v>160.09899043999999</v>
      </c>
      <c r="S207" s="36">
        <f>SUMIFS(СВЦЭМ!$F$39:$F$782,СВЦЭМ!$A$39:$A$782,$A207,СВЦЭМ!$B$39:$B$782,S$190)+'СЕТ СН'!$F$12</f>
        <v>153.78222998000001</v>
      </c>
      <c r="T207" s="36">
        <f>SUMIFS(СВЦЭМ!$F$39:$F$782,СВЦЭМ!$A$39:$A$782,$A207,СВЦЭМ!$B$39:$B$782,T$190)+'СЕТ СН'!$F$12</f>
        <v>150.88960711999999</v>
      </c>
      <c r="U207" s="36">
        <f>SUMIFS(СВЦЭМ!$F$39:$F$782,СВЦЭМ!$A$39:$A$782,$A207,СВЦЭМ!$B$39:$B$782,U$190)+'СЕТ СН'!$F$12</f>
        <v>148.38599780999999</v>
      </c>
      <c r="V207" s="36">
        <f>SUMIFS(СВЦЭМ!$F$39:$F$782,СВЦЭМ!$A$39:$A$782,$A207,СВЦЭМ!$B$39:$B$782,V$190)+'СЕТ СН'!$F$12</f>
        <v>150.35208026999999</v>
      </c>
      <c r="W207" s="36">
        <f>SUMIFS(СВЦЭМ!$F$39:$F$782,СВЦЭМ!$A$39:$A$782,$A207,СВЦЭМ!$B$39:$B$782,W$190)+'СЕТ СН'!$F$12</f>
        <v>148.88818559000001</v>
      </c>
      <c r="X207" s="36">
        <f>SUMIFS(СВЦЭМ!$F$39:$F$782,СВЦЭМ!$A$39:$A$782,$A207,СВЦЭМ!$B$39:$B$782,X$190)+'СЕТ СН'!$F$12</f>
        <v>146.97477932000001</v>
      </c>
      <c r="Y207" s="36">
        <f>SUMIFS(СВЦЭМ!$F$39:$F$782,СВЦЭМ!$A$39:$A$782,$A207,СВЦЭМ!$B$39:$B$782,Y$190)+'СЕТ СН'!$F$12</f>
        <v>153.60163120000001</v>
      </c>
    </row>
    <row r="208" spans="1:25" ht="15.75" x14ac:dyDescent="0.2">
      <c r="A208" s="35">
        <f t="shared" si="5"/>
        <v>44457</v>
      </c>
      <c r="B208" s="36">
        <f>SUMIFS(СВЦЭМ!$F$39:$F$782,СВЦЭМ!$A$39:$A$782,$A208,СВЦЭМ!$B$39:$B$782,B$190)+'СЕТ СН'!$F$12</f>
        <v>157.19637903</v>
      </c>
      <c r="C208" s="36">
        <f>SUMIFS(СВЦЭМ!$F$39:$F$782,СВЦЭМ!$A$39:$A$782,$A208,СВЦЭМ!$B$39:$B$782,C$190)+'СЕТ СН'!$F$12</f>
        <v>164.69727172</v>
      </c>
      <c r="D208" s="36">
        <f>SUMIFS(СВЦЭМ!$F$39:$F$782,СВЦЭМ!$A$39:$A$782,$A208,СВЦЭМ!$B$39:$B$782,D$190)+'СЕТ СН'!$F$12</f>
        <v>177.82266129999999</v>
      </c>
      <c r="E208" s="36">
        <f>SUMIFS(СВЦЭМ!$F$39:$F$782,СВЦЭМ!$A$39:$A$782,$A208,СВЦЭМ!$B$39:$B$782,E$190)+'СЕТ СН'!$F$12</f>
        <v>182.21702191</v>
      </c>
      <c r="F208" s="36">
        <f>SUMIFS(СВЦЭМ!$F$39:$F$782,СВЦЭМ!$A$39:$A$782,$A208,СВЦЭМ!$B$39:$B$782,F$190)+'СЕТ СН'!$F$12</f>
        <v>181.26422109000001</v>
      </c>
      <c r="G208" s="36">
        <f>SUMIFS(СВЦЭМ!$F$39:$F$782,СВЦЭМ!$A$39:$A$782,$A208,СВЦЭМ!$B$39:$B$782,G$190)+'СЕТ СН'!$F$12</f>
        <v>180.83874965999999</v>
      </c>
      <c r="H208" s="36">
        <f>SUMIFS(СВЦЭМ!$F$39:$F$782,СВЦЭМ!$A$39:$A$782,$A208,СВЦЭМ!$B$39:$B$782,H$190)+'СЕТ СН'!$F$12</f>
        <v>177.13851455</v>
      </c>
      <c r="I208" s="36">
        <f>SUMIFS(СВЦЭМ!$F$39:$F$782,СВЦЭМ!$A$39:$A$782,$A208,СВЦЭМ!$B$39:$B$782,I$190)+'СЕТ СН'!$F$12</f>
        <v>159.51862272</v>
      </c>
      <c r="J208" s="36">
        <f>SUMIFS(СВЦЭМ!$F$39:$F$782,СВЦЭМ!$A$39:$A$782,$A208,СВЦЭМ!$B$39:$B$782,J$190)+'СЕТ СН'!$F$12</f>
        <v>149.34268105000001</v>
      </c>
      <c r="K208" s="36">
        <f>SUMIFS(СВЦЭМ!$F$39:$F$782,СВЦЭМ!$A$39:$A$782,$A208,СВЦЭМ!$B$39:$B$782,K$190)+'СЕТ СН'!$F$12</f>
        <v>140.91369084999999</v>
      </c>
      <c r="L208" s="36">
        <f>SUMIFS(СВЦЭМ!$F$39:$F$782,СВЦЭМ!$A$39:$A$782,$A208,СВЦЭМ!$B$39:$B$782,L$190)+'СЕТ СН'!$F$12</f>
        <v>140.94530564999999</v>
      </c>
      <c r="M208" s="36">
        <f>SUMIFS(СВЦЭМ!$F$39:$F$782,СВЦЭМ!$A$39:$A$782,$A208,СВЦЭМ!$B$39:$B$782,M$190)+'СЕТ СН'!$F$12</f>
        <v>140.62359875999999</v>
      </c>
      <c r="N208" s="36">
        <f>SUMIFS(СВЦЭМ!$F$39:$F$782,СВЦЭМ!$A$39:$A$782,$A208,СВЦЭМ!$B$39:$B$782,N$190)+'СЕТ СН'!$F$12</f>
        <v>144.89079208000001</v>
      </c>
      <c r="O208" s="36">
        <f>SUMIFS(СВЦЭМ!$F$39:$F$782,СВЦЭМ!$A$39:$A$782,$A208,СВЦЭМ!$B$39:$B$782,O$190)+'СЕТ СН'!$F$12</f>
        <v>151.97653553000001</v>
      </c>
      <c r="P208" s="36">
        <f>SUMIFS(СВЦЭМ!$F$39:$F$782,СВЦЭМ!$A$39:$A$782,$A208,СВЦЭМ!$B$39:$B$782,P$190)+'СЕТ СН'!$F$12</f>
        <v>155.76890824</v>
      </c>
      <c r="Q208" s="36">
        <f>SUMIFS(СВЦЭМ!$F$39:$F$782,СВЦЭМ!$A$39:$A$782,$A208,СВЦЭМ!$B$39:$B$782,Q$190)+'СЕТ СН'!$F$12</f>
        <v>155.90678617</v>
      </c>
      <c r="R208" s="36">
        <f>SUMIFS(СВЦЭМ!$F$39:$F$782,СВЦЭМ!$A$39:$A$782,$A208,СВЦЭМ!$B$39:$B$782,R$190)+'СЕТ СН'!$F$12</f>
        <v>154.66235718999999</v>
      </c>
      <c r="S208" s="36">
        <f>SUMIFS(СВЦЭМ!$F$39:$F$782,СВЦЭМ!$A$39:$A$782,$A208,СВЦЭМ!$B$39:$B$782,S$190)+'СЕТ СН'!$F$12</f>
        <v>152.10648900000001</v>
      </c>
      <c r="T208" s="36">
        <f>SUMIFS(СВЦЭМ!$F$39:$F$782,СВЦЭМ!$A$39:$A$782,$A208,СВЦЭМ!$B$39:$B$782,T$190)+'СЕТ СН'!$F$12</f>
        <v>144.92692327</v>
      </c>
      <c r="U208" s="36">
        <f>SUMIFS(СВЦЭМ!$F$39:$F$782,СВЦЭМ!$A$39:$A$782,$A208,СВЦЭМ!$B$39:$B$782,U$190)+'СЕТ СН'!$F$12</f>
        <v>134.94278609</v>
      </c>
      <c r="V208" s="36">
        <f>SUMIFS(СВЦЭМ!$F$39:$F$782,СВЦЭМ!$A$39:$A$782,$A208,СВЦЭМ!$B$39:$B$782,V$190)+'СЕТ СН'!$F$12</f>
        <v>131.05641692</v>
      </c>
      <c r="W208" s="36">
        <f>SUMIFS(СВЦЭМ!$F$39:$F$782,СВЦЭМ!$A$39:$A$782,$A208,СВЦЭМ!$B$39:$B$782,W$190)+'СЕТ СН'!$F$12</f>
        <v>129.84402917</v>
      </c>
      <c r="X208" s="36">
        <f>SUMIFS(СВЦЭМ!$F$39:$F$782,СВЦЭМ!$A$39:$A$782,$A208,СВЦЭМ!$B$39:$B$782,X$190)+'СЕТ СН'!$F$12</f>
        <v>139.48620299000001</v>
      </c>
      <c r="Y208" s="36">
        <f>SUMIFS(СВЦЭМ!$F$39:$F$782,СВЦЭМ!$A$39:$A$782,$A208,СВЦЭМ!$B$39:$B$782,Y$190)+'СЕТ СН'!$F$12</f>
        <v>144.99118673999999</v>
      </c>
    </row>
    <row r="209" spans="1:25" ht="15.75" x14ac:dyDescent="0.2">
      <c r="A209" s="35">
        <f t="shared" si="5"/>
        <v>44458</v>
      </c>
      <c r="B209" s="36">
        <f>SUMIFS(СВЦЭМ!$F$39:$F$782,СВЦЭМ!$A$39:$A$782,$A209,СВЦЭМ!$B$39:$B$782,B$190)+'СЕТ СН'!$F$12</f>
        <v>149.90838729000001</v>
      </c>
      <c r="C209" s="36">
        <f>SUMIFS(СВЦЭМ!$F$39:$F$782,СВЦЭМ!$A$39:$A$782,$A209,СВЦЭМ!$B$39:$B$782,C$190)+'СЕТ СН'!$F$12</f>
        <v>158.66575936999999</v>
      </c>
      <c r="D209" s="36">
        <f>SUMIFS(СВЦЭМ!$F$39:$F$782,СВЦЭМ!$A$39:$A$782,$A209,СВЦЭМ!$B$39:$B$782,D$190)+'СЕТ СН'!$F$12</f>
        <v>169.82386185999999</v>
      </c>
      <c r="E209" s="36">
        <f>SUMIFS(СВЦЭМ!$F$39:$F$782,СВЦЭМ!$A$39:$A$782,$A209,СВЦЭМ!$B$39:$B$782,E$190)+'СЕТ СН'!$F$12</f>
        <v>174.62062473</v>
      </c>
      <c r="F209" s="36">
        <f>SUMIFS(СВЦЭМ!$F$39:$F$782,СВЦЭМ!$A$39:$A$782,$A209,СВЦЭМ!$B$39:$B$782,F$190)+'СЕТ СН'!$F$12</f>
        <v>175.03237091</v>
      </c>
      <c r="G209" s="36">
        <f>SUMIFS(СВЦЭМ!$F$39:$F$782,СВЦЭМ!$A$39:$A$782,$A209,СВЦЭМ!$B$39:$B$782,G$190)+'СЕТ СН'!$F$12</f>
        <v>173.45135048</v>
      </c>
      <c r="H209" s="36">
        <f>SUMIFS(СВЦЭМ!$F$39:$F$782,СВЦЭМ!$A$39:$A$782,$A209,СВЦЭМ!$B$39:$B$782,H$190)+'СЕТ СН'!$F$12</f>
        <v>166.83965018999999</v>
      </c>
      <c r="I209" s="36">
        <f>SUMIFS(СВЦЭМ!$F$39:$F$782,СВЦЭМ!$A$39:$A$782,$A209,СВЦЭМ!$B$39:$B$782,I$190)+'СЕТ СН'!$F$12</f>
        <v>155.37862518</v>
      </c>
      <c r="J209" s="36">
        <f>SUMIFS(СВЦЭМ!$F$39:$F$782,СВЦЭМ!$A$39:$A$782,$A209,СВЦЭМ!$B$39:$B$782,J$190)+'СЕТ СН'!$F$12</f>
        <v>149.80993058999999</v>
      </c>
      <c r="K209" s="36">
        <f>SUMIFS(СВЦЭМ!$F$39:$F$782,СВЦЭМ!$A$39:$A$782,$A209,СВЦЭМ!$B$39:$B$782,K$190)+'СЕТ СН'!$F$12</f>
        <v>133.26095613000001</v>
      </c>
      <c r="L209" s="36">
        <f>SUMIFS(СВЦЭМ!$F$39:$F$782,СВЦЭМ!$A$39:$A$782,$A209,СВЦЭМ!$B$39:$B$782,L$190)+'СЕТ СН'!$F$12</f>
        <v>132.75735453999999</v>
      </c>
      <c r="M209" s="36">
        <f>SUMIFS(СВЦЭМ!$F$39:$F$782,СВЦЭМ!$A$39:$A$782,$A209,СВЦЭМ!$B$39:$B$782,M$190)+'СЕТ СН'!$F$12</f>
        <v>133.39101665999999</v>
      </c>
      <c r="N209" s="36">
        <f>SUMIFS(СВЦЭМ!$F$39:$F$782,СВЦЭМ!$A$39:$A$782,$A209,СВЦЭМ!$B$39:$B$782,N$190)+'СЕТ СН'!$F$12</f>
        <v>134.53463335000001</v>
      </c>
      <c r="O209" s="36">
        <f>SUMIFS(СВЦЭМ!$F$39:$F$782,СВЦЭМ!$A$39:$A$782,$A209,СВЦЭМ!$B$39:$B$782,O$190)+'СЕТ СН'!$F$12</f>
        <v>140.19836629</v>
      </c>
      <c r="P209" s="36">
        <f>SUMIFS(СВЦЭМ!$F$39:$F$782,СВЦЭМ!$A$39:$A$782,$A209,СВЦЭМ!$B$39:$B$782,P$190)+'СЕТ СН'!$F$12</f>
        <v>148.81905936999999</v>
      </c>
      <c r="Q209" s="36">
        <f>SUMIFS(СВЦЭМ!$F$39:$F$782,СВЦЭМ!$A$39:$A$782,$A209,СВЦЭМ!$B$39:$B$782,Q$190)+'СЕТ СН'!$F$12</f>
        <v>149.86496152999999</v>
      </c>
      <c r="R209" s="36">
        <f>SUMIFS(СВЦЭМ!$F$39:$F$782,СВЦЭМ!$A$39:$A$782,$A209,СВЦЭМ!$B$39:$B$782,R$190)+'СЕТ СН'!$F$12</f>
        <v>147.85144138000001</v>
      </c>
      <c r="S209" s="36">
        <f>SUMIFS(СВЦЭМ!$F$39:$F$782,СВЦЭМ!$A$39:$A$782,$A209,СВЦЭМ!$B$39:$B$782,S$190)+'СЕТ СН'!$F$12</f>
        <v>146.87195155000001</v>
      </c>
      <c r="T209" s="36">
        <f>SUMIFS(СВЦЭМ!$F$39:$F$782,СВЦЭМ!$A$39:$A$782,$A209,СВЦЭМ!$B$39:$B$782,T$190)+'СЕТ СН'!$F$12</f>
        <v>153.95513116999999</v>
      </c>
      <c r="U209" s="36">
        <f>SUMIFS(СВЦЭМ!$F$39:$F$782,СВЦЭМ!$A$39:$A$782,$A209,СВЦЭМ!$B$39:$B$782,U$190)+'СЕТ СН'!$F$12</f>
        <v>143.05591530999999</v>
      </c>
      <c r="V209" s="36">
        <f>SUMIFS(СВЦЭМ!$F$39:$F$782,СВЦЭМ!$A$39:$A$782,$A209,СВЦЭМ!$B$39:$B$782,V$190)+'СЕТ СН'!$F$12</f>
        <v>141.01098415999999</v>
      </c>
      <c r="W209" s="36">
        <f>SUMIFS(СВЦЭМ!$F$39:$F$782,СВЦЭМ!$A$39:$A$782,$A209,СВЦЭМ!$B$39:$B$782,W$190)+'СЕТ СН'!$F$12</f>
        <v>141.30019763999999</v>
      </c>
      <c r="X209" s="36">
        <f>SUMIFS(СВЦЭМ!$F$39:$F$782,СВЦЭМ!$A$39:$A$782,$A209,СВЦЭМ!$B$39:$B$782,X$190)+'СЕТ СН'!$F$12</f>
        <v>145.28035030000001</v>
      </c>
      <c r="Y209" s="36">
        <f>SUMIFS(СВЦЭМ!$F$39:$F$782,СВЦЭМ!$A$39:$A$782,$A209,СВЦЭМ!$B$39:$B$782,Y$190)+'СЕТ СН'!$F$12</f>
        <v>152.16505979999999</v>
      </c>
    </row>
    <row r="210" spans="1:25" ht="15.75" x14ac:dyDescent="0.2">
      <c r="A210" s="35">
        <f t="shared" si="5"/>
        <v>44459</v>
      </c>
      <c r="B210" s="36">
        <f>SUMIFS(СВЦЭМ!$F$39:$F$782,СВЦЭМ!$A$39:$A$782,$A210,СВЦЭМ!$B$39:$B$782,B$190)+'СЕТ СН'!$F$12</f>
        <v>144.66457631</v>
      </c>
      <c r="C210" s="36">
        <f>SUMIFS(СВЦЭМ!$F$39:$F$782,СВЦЭМ!$A$39:$A$782,$A210,СВЦЭМ!$B$39:$B$782,C$190)+'СЕТ СН'!$F$12</f>
        <v>160.55980441</v>
      </c>
      <c r="D210" s="36">
        <f>SUMIFS(СВЦЭМ!$F$39:$F$782,СВЦЭМ!$A$39:$A$782,$A210,СВЦЭМ!$B$39:$B$782,D$190)+'СЕТ СН'!$F$12</f>
        <v>169.89304877999999</v>
      </c>
      <c r="E210" s="36">
        <f>SUMIFS(СВЦЭМ!$F$39:$F$782,СВЦЭМ!$A$39:$A$782,$A210,СВЦЭМ!$B$39:$B$782,E$190)+'СЕТ СН'!$F$12</f>
        <v>173.42899614000001</v>
      </c>
      <c r="F210" s="36">
        <f>SUMIFS(СВЦЭМ!$F$39:$F$782,СВЦЭМ!$A$39:$A$782,$A210,СВЦЭМ!$B$39:$B$782,F$190)+'СЕТ СН'!$F$12</f>
        <v>175.29122555000001</v>
      </c>
      <c r="G210" s="36">
        <f>SUMIFS(СВЦЭМ!$F$39:$F$782,СВЦЭМ!$A$39:$A$782,$A210,СВЦЭМ!$B$39:$B$782,G$190)+'СЕТ СН'!$F$12</f>
        <v>172.30844246999999</v>
      </c>
      <c r="H210" s="36">
        <f>SUMIFS(СВЦЭМ!$F$39:$F$782,СВЦЭМ!$A$39:$A$782,$A210,СВЦЭМ!$B$39:$B$782,H$190)+'СЕТ СН'!$F$12</f>
        <v>162.96574355999999</v>
      </c>
      <c r="I210" s="36">
        <f>SUMIFS(СВЦЭМ!$F$39:$F$782,СВЦЭМ!$A$39:$A$782,$A210,СВЦЭМ!$B$39:$B$782,I$190)+'СЕТ СН'!$F$12</f>
        <v>154.52748177999999</v>
      </c>
      <c r="J210" s="36">
        <f>SUMIFS(СВЦЭМ!$F$39:$F$782,СВЦЭМ!$A$39:$A$782,$A210,СВЦЭМ!$B$39:$B$782,J$190)+'СЕТ СН'!$F$12</f>
        <v>153.77779620000001</v>
      </c>
      <c r="K210" s="36">
        <f>SUMIFS(СВЦЭМ!$F$39:$F$782,СВЦЭМ!$A$39:$A$782,$A210,СВЦЭМ!$B$39:$B$782,K$190)+'СЕТ СН'!$F$12</f>
        <v>153.0674659</v>
      </c>
      <c r="L210" s="36">
        <f>SUMIFS(СВЦЭМ!$F$39:$F$782,СВЦЭМ!$A$39:$A$782,$A210,СВЦЭМ!$B$39:$B$782,L$190)+'СЕТ СН'!$F$12</f>
        <v>149.36308543999999</v>
      </c>
      <c r="M210" s="36">
        <f>SUMIFS(СВЦЭМ!$F$39:$F$782,СВЦЭМ!$A$39:$A$782,$A210,СВЦЭМ!$B$39:$B$782,M$190)+'СЕТ СН'!$F$12</f>
        <v>148.96951106</v>
      </c>
      <c r="N210" s="36">
        <f>SUMIFS(СВЦЭМ!$F$39:$F$782,СВЦЭМ!$A$39:$A$782,$A210,СВЦЭМ!$B$39:$B$782,N$190)+'СЕТ СН'!$F$12</f>
        <v>152.09520255999999</v>
      </c>
      <c r="O210" s="36">
        <f>SUMIFS(СВЦЭМ!$F$39:$F$782,СВЦЭМ!$A$39:$A$782,$A210,СВЦЭМ!$B$39:$B$782,O$190)+'СЕТ СН'!$F$12</f>
        <v>157.28547737</v>
      </c>
      <c r="P210" s="36">
        <f>SUMIFS(СВЦЭМ!$F$39:$F$782,СВЦЭМ!$A$39:$A$782,$A210,СВЦЭМ!$B$39:$B$782,P$190)+'СЕТ СН'!$F$12</f>
        <v>163.14244327</v>
      </c>
      <c r="Q210" s="36">
        <f>SUMIFS(СВЦЭМ!$F$39:$F$782,СВЦЭМ!$A$39:$A$782,$A210,СВЦЭМ!$B$39:$B$782,Q$190)+'СЕТ СН'!$F$12</f>
        <v>163.72264971999999</v>
      </c>
      <c r="R210" s="36">
        <f>SUMIFS(СВЦЭМ!$F$39:$F$782,СВЦЭМ!$A$39:$A$782,$A210,СВЦЭМ!$B$39:$B$782,R$190)+'СЕТ СН'!$F$12</f>
        <v>160.33695047</v>
      </c>
      <c r="S210" s="36">
        <f>SUMIFS(СВЦЭМ!$F$39:$F$782,СВЦЭМ!$A$39:$A$782,$A210,СВЦЭМ!$B$39:$B$782,S$190)+'СЕТ СН'!$F$12</f>
        <v>157.98892857999999</v>
      </c>
      <c r="T210" s="36">
        <f>SUMIFS(СВЦЭМ!$F$39:$F$782,СВЦЭМ!$A$39:$A$782,$A210,СВЦЭМ!$B$39:$B$782,T$190)+'СЕТ СН'!$F$12</f>
        <v>155.46433743</v>
      </c>
      <c r="U210" s="36">
        <f>SUMIFS(СВЦЭМ!$F$39:$F$782,СВЦЭМ!$A$39:$A$782,$A210,СВЦЭМ!$B$39:$B$782,U$190)+'СЕТ СН'!$F$12</f>
        <v>159.23075545</v>
      </c>
      <c r="V210" s="36">
        <f>SUMIFS(СВЦЭМ!$F$39:$F$782,СВЦЭМ!$A$39:$A$782,$A210,СВЦЭМ!$B$39:$B$782,V$190)+'СЕТ СН'!$F$12</f>
        <v>151.34964532999999</v>
      </c>
      <c r="W210" s="36">
        <f>SUMIFS(СВЦЭМ!$F$39:$F$782,СВЦЭМ!$A$39:$A$782,$A210,СВЦЭМ!$B$39:$B$782,W$190)+'СЕТ СН'!$F$12</f>
        <v>149.27842426999999</v>
      </c>
      <c r="X210" s="36">
        <f>SUMIFS(СВЦЭМ!$F$39:$F$782,СВЦЭМ!$A$39:$A$782,$A210,СВЦЭМ!$B$39:$B$782,X$190)+'СЕТ СН'!$F$12</f>
        <v>154.79271903</v>
      </c>
      <c r="Y210" s="36">
        <f>SUMIFS(СВЦЭМ!$F$39:$F$782,СВЦЭМ!$A$39:$A$782,$A210,СВЦЭМ!$B$39:$B$782,Y$190)+'СЕТ СН'!$F$12</f>
        <v>150.07080667</v>
      </c>
    </row>
    <row r="211" spans="1:25" ht="15.75" x14ac:dyDescent="0.2">
      <c r="A211" s="35">
        <f t="shared" si="5"/>
        <v>44460</v>
      </c>
      <c r="B211" s="36">
        <f>SUMIFS(СВЦЭМ!$F$39:$F$782,СВЦЭМ!$A$39:$A$782,$A211,СВЦЭМ!$B$39:$B$782,B$190)+'СЕТ СН'!$F$12</f>
        <v>162.97586630999999</v>
      </c>
      <c r="C211" s="36">
        <f>SUMIFS(СВЦЭМ!$F$39:$F$782,СВЦЭМ!$A$39:$A$782,$A211,СВЦЭМ!$B$39:$B$782,C$190)+'СЕТ СН'!$F$12</f>
        <v>176.41818268</v>
      </c>
      <c r="D211" s="36">
        <f>SUMIFS(СВЦЭМ!$F$39:$F$782,СВЦЭМ!$A$39:$A$782,$A211,СВЦЭМ!$B$39:$B$782,D$190)+'СЕТ СН'!$F$12</f>
        <v>181.64237341</v>
      </c>
      <c r="E211" s="36">
        <f>SUMIFS(СВЦЭМ!$F$39:$F$782,СВЦЭМ!$A$39:$A$782,$A211,СВЦЭМ!$B$39:$B$782,E$190)+'СЕТ СН'!$F$12</f>
        <v>184.43045892000001</v>
      </c>
      <c r="F211" s="36">
        <f>SUMIFS(СВЦЭМ!$F$39:$F$782,СВЦЭМ!$A$39:$A$782,$A211,СВЦЭМ!$B$39:$B$782,F$190)+'СЕТ СН'!$F$12</f>
        <v>184.13829666000001</v>
      </c>
      <c r="G211" s="36">
        <f>SUMIFS(СВЦЭМ!$F$39:$F$782,СВЦЭМ!$A$39:$A$782,$A211,СВЦЭМ!$B$39:$B$782,G$190)+'СЕТ СН'!$F$12</f>
        <v>179.03502234999999</v>
      </c>
      <c r="H211" s="36">
        <f>SUMIFS(СВЦЭМ!$F$39:$F$782,СВЦЭМ!$A$39:$A$782,$A211,СВЦЭМ!$B$39:$B$782,H$190)+'СЕТ СН'!$F$12</f>
        <v>168.41182563000001</v>
      </c>
      <c r="I211" s="36">
        <f>SUMIFS(СВЦЭМ!$F$39:$F$782,СВЦЭМ!$A$39:$A$782,$A211,СВЦЭМ!$B$39:$B$782,I$190)+'СЕТ СН'!$F$12</f>
        <v>160.12971479000001</v>
      </c>
      <c r="J211" s="36">
        <f>SUMIFS(СВЦЭМ!$F$39:$F$782,СВЦЭМ!$A$39:$A$782,$A211,СВЦЭМ!$B$39:$B$782,J$190)+'СЕТ СН'!$F$12</f>
        <v>157.07081085999999</v>
      </c>
      <c r="K211" s="36">
        <f>SUMIFS(СВЦЭМ!$F$39:$F$782,СВЦЭМ!$A$39:$A$782,$A211,СВЦЭМ!$B$39:$B$782,K$190)+'СЕТ СН'!$F$12</f>
        <v>153.38147158000001</v>
      </c>
      <c r="L211" s="36">
        <f>SUMIFS(СВЦЭМ!$F$39:$F$782,СВЦЭМ!$A$39:$A$782,$A211,СВЦЭМ!$B$39:$B$782,L$190)+'СЕТ СН'!$F$12</f>
        <v>149.63990404</v>
      </c>
      <c r="M211" s="36">
        <f>SUMIFS(СВЦЭМ!$F$39:$F$782,СВЦЭМ!$A$39:$A$782,$A211,СВЦЭМ!$B$39:$B$782,M$190)+'СЕТ СН'!$F$12</f>
        <v>150.27562555</v>
      </c>
      <c r="N211" s="36">
        <f>SUMIFS(СВЦЭМ!$F$39:$F$782,СВЦЭМ!$A$39:$A$782,$A211,СВЦЭМ!$B$39:$B$782,N$190)+'СЕТ СН'!$F$12</f>
        <v>152.87662341000001</v>
      </c>
      <c r="O211" s="36">
        <f>SUMIFS(СВЦЭМ!$F$39:$F$782,СВЦЭМ!$A$39:$A$782,$A211,СВЦЭМ!$B$39:$B$782,O$190)+'СЕТ СН'!$F$12</f>
        <v>154.78678097</v>
      </c>
      <c r="P211" s="36">
        <f>SUMIFS(СВЦЭМ!$F$39:$F$782,СВЦЭМ!$A$39:$A$782,$A211,СВЦЭМ!$B$39:$B$782,P$190)+'СЕТ СН'!$F$12</f>
        <v>160.97321645</v>
      </c>
      <c r="Q211" s="36">
        <f>SUMIFS(СВЦЭМ!$F$39:$F$782,СВЦЭМ!$A$39:$A$782,$A211,СВЦЭМ!$B$39:$B$782,Q$190)+'СЕТ СН'!$F$12</f>
        <v>163.95501318000001</v>
      </c>
      <c r="R211" s="36">
        <f>SUMIFS(СВЦЭМ!$F$39:$F$782,СВЦЭМ!$A$39:$A$782,$A211,СВЦЭМ!$B$39:$B$782,R$190)+'СЕТ СН'!$F$12</f>
        <v>161.93795464999999</v>
      </c>
      <c r="S211" s="36">
        <f>SUMIFS(СВЦЭМ!$F$39:$F$782,СВЦЭМ!$A$39:$A$782,$A211,СВЦЭМ!$B$39:$B$782,S$190)+'СЕТ СН'!$F$12</f>
        <v>158.01214467</v>
      </c>
      <c r="T211" s="36">
        <f>SUMIFS(СВЦЭМ!$F$39:$F$782,СВЦЭМ!$A$39:$A$782,$A211,СВЦЭМ!$B$39:$B$782,T$190)+'СЕТ СН'!$F$12</f>
        <v>154.15280784999999</v>
      </c>
      <c r="U211" s="36">
        <f>SUMIFS(СВЦЭМ!$F$39:$F$782,СВЦЭМ!$A$39:$A$782,$A211,СВЦЭМ!$B$39:$B$782,U$190)+'СЕТ СН'!$F$12</f>
        <v>153.6212515</v>
      </c>
      <c r="V211" s="36">
        <f>SUMIFS(СВЦЭМ!$F$39:$F$782,СВЦЭМ!$A$39:$A$782,$A211,СВЦЭМ!$B$39:$B$782,V$190)+'СЕТ СН'!$F$12</f>
        <v>153.18250255000001</v>
      </c>
      <c r="W211" s="36">
        <f>SUMIFS(СВЦЭМ!$F$39:$F$782,СВЦЭМ!$A$39:$A$782,$A211,СВЦЭМ!$B$39:$B$782,W$190)+'СЕТ СН'!$F$12</f>
        <v>151.98706558000001</v>
      </c>
      <c r="X211" s="36">
        <f>SUMIFS(СВЦЭМ!$F$39:$F$782,СВЦЭМ!$A$39:$A$782,$A211,СВЦЭМ!$B$39:$B$782,X$190)+'СЕТ СН'!$F$12</f>
        <v>147.25091003</v>
      </c>
      <c r="Y211" s="36">
        <f>SUMIFS(СВЦЭМ!$F$39:$F$782,СВЦЭМ!$A$39:$A$782,$A211,СВЦЭМ!$B$39:$B$782,Y$190)+'СЕТ СН'!$F$12</f>
        <v>146.77523449</v>
      </c>
    </row>
    <row r="212" spans="1:25" ht="15.75" x14ac:dyDescent="0.2">
      <c r="A212" s="35">
        <f t="shared" si="5"/>
        <v>44461</v>
      </c>
      <c r="B212" s="36">
        <f>SUMIFS(СВЦЭМ!$F$39:$F$782,СВЦЭМ!$A$39:$A$782,$A212,СВЦЭМ!$B$39:$B$782,B$190)+'СЕТ СН'!$F$12</f>
        <v>161.58780608000001</v>
      </c>
      <c r="C212" s="36">
        <f>SUMIFS(СВЦЭМ!$F$39:$F$782,СВЦЭМ!$A$39:$A$782,$A212,СВЦЭМ!$B$39:$B$782,C$190)+'СЕТ СН'!$F$12</f>
        <v>172.71179072999999</v>
      </c>
      <c r="D212" s="36">
        <f>SUMIFS(СВЦЭМ!$F$39:$F$782,СВЦЭМ!$A$39:$A$782,$A212,СВЦЭМ!$B$39:$B$782,D$190)+'СЕТ СН'!$F$12</f>
        <v>179.65807118999999</v>
      </c>
      <c r="E212" s="36">
        <f>SUMIFS(СВЦЭМ!$F$39:$F$782,СВЦЭМ!$A$39:$A$782,$A212,СВЦЭМ!$B$39:$B$782,E$190)+'СЕТ СН'!$F$12</f>
        <v>181.01755048999999</v>
      </c>
      <c r="F212" s="36">
        <f>SUMIFS(СВЦЭМ!$F$39:$F$782,СВЦЭМ!$A$39:$A$782,$A212,СВЦЭМ!$B$39:$B$782,F$190)+'СЕТ СН'!$F$12</f>
        <v>181.57455021999999</v>
      </c>
      <c r="G212" s="36">
        <f>SUMIFS(СВЦЭМ!$F$39:$F$782,СВЦЭМ!$A$39:$A$782,$A212,СВЦЭМ!$B$39:$B$782,G$190)+'СЕТ СН'!$F$12</f>
        <v>178.33423496</v>
      </c>
      <c r="H212" s="36">
        <f>SUMIFS(СВЦЭМ!$F$39:$F$782,СВЦЭМ!$A$39:$A$782,$A212,СВЦЭМ!$B$39:$B$782,H$190)+'СЕТ СН'!$F$12</f>
        <v>168.51000669999999</v>
      </c>
      <c r="I212" s="36">
        <f>SUMIFS(СВЦЭМ!$F$39:$F$782,СВЦЭМ!$A$39:$A$782,$A212,СВЦЭМ!$B$39:$B$782,I$190)+'СЕТ СН'!$F$12</f>
        <v>156.57214791999999</v>
      </c>
      <c r="J212" s="36">
        <f>SUMIFS(СВЦЭМ!$F$39:$F$782,СВЦЭМ!$A$39:$A$782,$A212,СВЦЭМ!$B$39:$B$782,J$190)+'СЕТ СН'!$F$12</f>
        <v>154.06487268999999</v>
      </c>
      <c r="K212" s="36">
        <f>SUMIFS(СВЦЭМ!$F$39:$F$782,СВЦЭМ!$A$39:$A$782,$A212,СВЦЭМ!$B$39:$B$782,K$190)+'СЕТ СН'!$F$12</f>
        <v>153.08890897000001</v>
      </c>
      <c r="L212" s="36">
        <f>SUMIFS(СВЦЭМ!$F$39:$F$782,СВЦЭМ!$A$39:$A$782,$A212,СВЦЭМ!$B$39:$B$782,L$190)+'СЕТ СН'!$F$12</f>
        <v>150.54951874</v>
      </c>
      <c r="M212" s="36">
        <f>SUMIFS(СВЦЭМ!$F$39:$F$782,СВЦЭМ!$A$39:$A$782,$A212,СВЦЭМ!$B$39:$B$782,M$190)+'СЕТ СН'!$F$12</f>
        <v>148.56280142</v>
      </c>
      <c r="N212" s="36">
        <f>SUMIFS(СВЦЭМ!$F$39:$F$782,СВЦЭМ!$A$39:$A$782,$A212,СВЦЭМ!$B$39:$B$782,N$190)+'СЕТ СН'!$F$12</f>
        <v>151.17172894000001</v>
      </c>
      <c r="O212" s="36">
        <f>SUMIFS(СВЦЭМ!$F$39:$F$782,СВЦЭМ!$A$39:$A$782,$A212,СВЦЭМ!$B$39:$B$782,O$190)+'СЕТ СН'!$F$12</f>
        <v>155.39753046999999</v>
      </c>
      <c r="P212" s="36">
        <f>SUMIFS(СВЦЭМ!$F$39:$F$782,СВЦЭМ!$A$39:$A$782,$A212,СВЦЭМ!$B$39:$B$782,P$190)+'СЕТ СН'!$F$12</f>
        <v>161.55459625</v>
      </c>
      <c r="Q212" s="36">
        <f>SUMIFS(СВЦЭМ!$F$39:$F$782,СВЦЭМ!$A$39:$A$782,$A212,СВЦЭМ!$B$39:$B$782,Q$190)+'СЕТ СН'!$F$12</f>
        <v>162.72467899</v>
      </c>
      <c r="R212" s="36">
        <f>SUMIFS(СВЦЭМ!$F$39:$F$782,СВЦЭМ!$A$39:$A$782,$A212,СВЦЭМ!$B$39:$B$782,R$190)+'СЕТ СН'!$F$12</f>
        <v>161.25497902999999</v>
      </c>
      <c r="S212" s="36">
        <f>SUMIFS(СВЦЭМ!$F$39:$F$782,СВЦЭМ!$A$39:$A$782,$A212,СВЦЭМ!$B$39:$B$782,S$190)+'СЕТ СН'!$F$12</f>
        <v>155.46503937</v>
      </c>
      <c r="T212" s="36">
        <f>SUMIFS(СВЦЭМ!$F$39:$F$782,СВЦЭМ!$A$39:$A$782,$A212,СВЦЭМ!$B$39:$B$782,T$190)+'СЕТ СН'!$F$12</f>
        <v>151.27395766999999</v>
      </c>
      <c r="U212" s="36">
        <f>SUMIFS(СВЦЭМ!$F$39:$F$782,СВЦЭМ!$A$39:$A$782,$A212,СВЦЭМ!$B$39:$B$782,U$190)+'СЕТ СН'!$F$12</f>
        <v>151.81235907999999</v>
      </c>
      <c r="V212" s="36">
        <f>SUMIFS(СВЦЭМ!$F$39:$F$782,СВЦЭМ!$A$39:$A$782,$A212,СВЦЭМ!$B$39:$B$782,V$190)+'СЕТ СН'!$F$12</f>
        <v>151.02904735999999</v>
      </c>
      <c r="W212" s="36">
        <f>SUMIFS(СВЦЭМ!$F$39:$F$782,СВЦЭМ!$A$39:$A$782,$A212,СВЦЭМ!$B$39:$B$782,W$190)+'СЕТ СН'!$F$12</f>
        <v>149.98006801</v>
      </c>
      <c r="X212" s="36">
        <f>SUMIFS(СВЦЭМ!$F$39:$F$782,СВЦЭМ!$A$39:$A$782,$A212,СВЦЭМ!$B$39:$B$782,X$190)+'СЕТ СН'!$F$12</f>
        <v>146.07577436</v>
      </c>
      <c r="Y212" s="36">
        <f>SUMIFS(СВЦЭМ!$F$39:$F$782,СВЦЭМ!$A$39:$A$782,$A212,СВЦЭМ!$B$39:$B$782,Y$190)+'СЕТ СН'!$F$12</f>
        <v>145.04744356</v>
      </c>
    </row>
    <row r="213" spans="1:25" ht="15.75" x14ac:dyDescent="0.2">
      <c r="A213" s="35">
        <f t="shared" si="5"/>
        <v>44462</v>
      </c>
      <c r="B213" s="36">
        <f>SUMIFS(СВЦЭМ!$F$39:$F$782,СВЦЭМ!$A$39:$A$782,$A213,СВЦЭМ!$B$39:$B$782,B$190)+'СЕТ СН'!$F$12</f>
        <v>168.18599098000001</v>
      </c>
      <c r="C213" s="36">
        <f>SUMIFS(СВЦЭМ!$F$39:$F$782,СВЦЭМ!$A$39:$A$782,$A213,СВЦЭМ!$B$39:$B$782,C$190)+'СЕТ СН'!$F$12</f>
        <v>186.14212570999999</v>
      </c>
      <c r="D213" s="36">
        <f>SUMIFS(СВЦЭМ!$F$39:$F$782,СВЦЭМ!$A$39:$A$782,$A213,СВЦЭМ!$B$39:$B$782,D$190)+'СЕТ СН'!$F$12</f>
        <v>196.44104766999999</v>
      </c>
      <c r="E213" s="36">
        <f>SUMIFS(СВЦЭМ!$F$39:$F$782,СВЦЭМ!$A$39:$A$782,$A213,СВЦЭМ!$B$39:$B$782,E$190)+'СЕТ СН'!$F$12</f>
        <v>198.96530672</v>
      </c>
      <c r="F213" s="36">
        <f>SUMIFS(СВЦЭМ!$F$39:$F$782,СВЦЭМ!$A$39:$A$782,$A213,СВЦЭМ!$B$39:$B$782,F$190)+'СЕТ СН'!$F$12</f>
        <v>199.7466909</v>
      </c>
      <c r="G213" s="36">
        <f>SUMIFS(СВЦЭМ!$F$39:$F$782,СВЦЭМ!$A$39:$A$782,$A213,СВЦЭМ!$B$39:$B$782,G$190)+'СЕТ СН'!$F$12</f>
        <v>194.86569799</v>
      </c>
      <c r="H213" s="36">
        <f>SUMIFS(СВЦЭМ!$F$39:$F$782,СВЦЭМ!$A$39:$A$782,$A213,СВЦЭМ!$B$39:$B$782,H$190)+'СЕТ СН'!$F$12</f>
        <v>180.97004186999999</v>
      </c>
      <c r="I213" s="36">
        <f>SUMIFS(СВЦЭМ!$F$39:$F$782,СВЦЭМ!$A$39:$A$782,$A213,СВЦЭМ!$B$39:$B$782,I$190)+'СЕТ СН'!$F$12</f>
        <v>162.55214978000001</v>
      </c>
      <c r="J213" s="36">
        <f>SUMIFS(СВЦЭМ!$F$39:$F$782,СВЦЭМ!$A$39:$A$782,$A213,СВЦЭМ!$B$39:$B$782,J$190)+'СЕТ СН'!$F$12</f>
        <v>162.13583965000001</v>
      </c>
      <c r="K213" s="36">
        <f>SUMIFS(СВЦЭМ!$F$39:$F$782,СВЦЭМ!$A$39:$A$782,$A213,СВЦЭМ!$B$39:$B$782,K$190)+'СЕТ СН'!$F$12</f>
        <v>165.74811081999999</v>
      </c>
      <c r="L213" s="36">
        <f>SUMIFS(СВЦЭМ!$F$39:$F$782,СВЦЭМ!$A$39:$A$782,$A213,СВЦЭМ!$B$39:$B$782,L$190)+'СЕТ СН'!$F$12</f>
        <v>165.28197721000001</v>
      </c>
      <c r="M213" s="36">
        <f>SUMIFS(СВЦЭМ!$F$39:$F$782,СВЦЭМ!$A$39:$A$782,$A213,СВЦЭМ!$B$39:$B$782,M$190)+'СЕТ СН'!$F$12</f>
        <v>163.28824996</v>
      </c>
      <c r="N213" s="36">
        <f>SUMIFS(СВЦЭМ!$F$39:$F$782,СВЦЭМ!$A$39:$A$782,$A213,СВЦЭМ!$B$39:$B$782,N$190)+'СЕТ СН'!$F$12</f>
        <v>159.28544884999999</v>
      </c>
      <c r="O213" s="36">
        <f>SUMIFS(СВЦЭМ!$F$39:$F$782,СВЦЭМ!$A$39:$A$782,$A213,СВЦЭМ!$B$39:$B$782,O$190)+'СЕТ СН'!$F$12</f>
        <v>158.12011777000001</v>
      </c>
      <c r="P213" s="36">
        <f>SUMIFS(СВЦЭМ!$F$39:$F$782,СВЦЭМ!$A$39:$A$782,$A213,СВЦЭМ!$B$39:$B$782,P$190)+'СЕТ СН'!$F$12</f>
        <v>163.27435080000001</v>
      </c>
      <c r="Q213" s="36">
        <f>SUMIFS(СВЦЭМ!$F$39:$F$782,СВЦЭМ!$A$39:$A$782,$A213,СВЦЭМ!$B$39:$B$782,Q$190)+'СЕТ СН'!$F$12</f>
        <v>164.56344497000001</v>
      </c>
      <c r="R213" s="36">
        <f>SUMIFS(СВЦЭМ!$F$39:$F$782,СВЦЭМ!$A$39:$A$782,$A213,СВЦЭМ!$B$39:$B$782,R$190)+'СЕТ СН'!$F$12</f>
        <v>162.58271690999999</v>
      </c>
      <c r="S213" s="36">
        <f>SUMIFS(СВЦЭМ!$F$39:$F$782,СВЦЭМ!$A$39:$A$782,$A213,СВЦЭМ!$B$39:$B$782,S$190)+'СЕТ СН'!$F$12</f>
        <v>159.12551098</v>
      </c>
      <c r="T213" s="36">
        <f>SUMIFS(СВЦЭМ!$F$39:$F$782,СВЦЭМ!$A$39:$A$782,$A213,СВЦЭМ!$B$39:$B$782,T$190)+'СЕТ СН'!$F$12</f>
        <v>155.624627</v>
      </c>
      <c r="U213" s="36">
        <f>SUMIFS(СВЦЭМ!$F$39:$F$782,СВЦЭМ!$A$39:$A$782,$A213,СВЦЭМ!$B$39:$B$782,U$190)+'СЕТ СН'!$F$12</f>
        <v>154.40236666000001</v>
      </c>
      <c r="V213" s="36">
        <f>SUMIFS(СВЦЭМ!$F$39:$F$782,СВЦЭМ!$A$39:$A$782,$A213,СВЦЭМ!$B$39:$B$782,V$190)+'СЕТ СН'!$F$12</f>
        <v>154.04184361</v>
      </c>
      <c r="W213" s="36">
        <f>SUMIFS(СВЦЭМ!$F$39:$F$782,СВЦЭМ!$A$39:$A$782,$A213,СВЦЭМ!$B$39:$B$782,W$190)+'СЕТ СН'!$F$12</f>
        <v>151.14588026999999</v>
      </c>
      <c r="X213" s="36">
        <f>SUMIFS(СВЦЭМ!$F$39:$F$782,СВЦЭМ!$A$39:$A$782,$A213,СВЦЭМ!$B$39:$B$782,X$190)+'СЕТ СН'!$F$12</f>
        <v>148.30543213000001</v>
      </c>
      <c r="Y213" s="36">
        <f>SUMIFS(СВЦЭМ!$F$39:$F$782,СВЦЭМ!$A$39:$A$782,$A213,СВЦЭМ!$B$39:$B$782,Y$190)+'СЕТ СН'!$F$12</f>
        <v>157.42074514000001</v>
      </c>
    </row>
    <row r="214" spans="1:25" ht="15.75" x14ac:dyDescent="0.2">
      <c r="A214" s="35">
        <f t="shared" si="5"/>
        <v>44463</v>
      </c>
      <c r="B214" s="36">
        <f>SUMIFS(СВЦЭМ!$F$39:$F$782,СВЦЭМ!$A$39:$A$782,$A214,СВЦЭМ!$B$39:$B$782,B$190)+'СЕТ СН'!$F$12</f>
        <v>162.80417093</v>
      </c>
      <c r="C214" s="36">
        <f>SUMIFS(СВЦЭМ!$F$39:$F$782,СВЦЭМ!$A$39:$A$782,$A214,СВЦЭМ!$B$39:$B$782,C$190)+'СЕТ СН'!$F$12</f>
        <v>173.86644806000001</v>
      </c>
      <c r="D214" s="36">
        <f>SUMIFS(СВЦЭМ!$F$39:$F$782,СВЦЭМ!$A$39:$A$782,$A214,СВЦЭМ!$B$39:$B$782,D$190)+'СЕТ СН'!$F$12</f>
        <v>186.62513168999999</v>
      </c>
      <c r="E214" s="36">
        <f>SUMIFS(СВЦЭМ!$F$39:$F$782,СВЦЭМ!$A$39:$A$782,$A214,СВЦЭМ!$B$39:$B$782,E$190)+'СЕТ СН'!$F$12</f>
        <v>190.51589504</v>
      </c>
      <c r="F214" s="36">
        <f>SUMIFS(СВЦЭМ!$F$39:$F$782,СВЦЭМ!$A$39:$A$782,$A214,СВЦЭМ!$B$39:$B$782,F$190)+'СЕТ СН'!$F$12</f>
        <v>190.97881031</v>
      </c>
      <c r="G214" s="36">
        <f>SUMIFS(СВЦЭМ!$F$39:$F$782,СВЦЭМ!$A$39:$A$782,$A214,СВЦЭМ!$B$39:$B$782,G$190)+'СЕТ СН'!$F$12</f>
        <v>183.86952178999999</v>
      </c>
      <c r="H214" s="36">
        <f>SUMIFS(СВЦЭМ!$F$39:$F$782,СВЦЭМ!$A$39:$A$782,$A214,СВЦЭМ!$B$39:$B$782,H$190)+'СЕТ СН'!$F$12</f>
        <v>169.13626894999999</v>
      </c>
      <c r="I214" s="36">
        <f>SUMIFS(СВЦЭМ!$F$39:$F$782,СВЦЭМ!$A$39:$A$782,$A214,СВЦЭМ!$B$39:$B$782,I$190)+'СЕТ СН'!$F$12</f>
        <v>158.76664761999999</v>
      </c>
      <c r="J214" s="36">
        <f>SUMIFS(СВЦЭМ!$F$39:$F$782,СВЦЭМ!$A$39:$A$782,$A214,СВЦЭМ!$B$39:$B$782,J$190)+'СЕТ СН'!$F$12</f>
        <v>161.58459999999999</v>
      </c>
      <c r="K214" s="36">
        <f>SUMIFS(СВЦЭМ!$F$39:$F$782,СВЦЭМ!$A$39:$A$782,$A214,СВЦЭМ!$B$39:$B$782,K$190)+'СЕТ СН'!$F$12</f>
        <v>163.78725206999999</v>
      </c>
      <c r="L214" s="36">
        <f>SUMIFS(СВЦЭМ!$F$39:$F$782,СВЦЭМ!$A$39:$A$782,$A214,СВЦЭМ!$B$39:$B$782,L$190)+'СЕТ СН'!$F$12</f>
        <v>165.94726284000001</v>
      </c>
      <c r="M214" s="36">
        <f>SUMIFS(СВЦЭМ!$F$39:$F$782,СВЦЭМ!$A$39:$A$782,$A214,СВЦЭМ!$B$39:$B$782,M$190)+'СЕТ СН'!$F$12</f>
        <v>163.71019985999999</v>
      </c>
      <c r="N214" s="36">
        <f>SUMIFS(СВЦЭМ!$F$39:$F$782,СВЦЭМ!$A$39:$A$782,$A214,СВЦЭМ!$B$39:$B$782,N$190)+'СЕТ СН'!$F$12</f>
        <v>158.03181613000001</v>
      </c>
      <c r="O214" s="36">
        <f>SUMIFS(СВЦЭМ!$F$39:$F$782,СВЦЭМ!$A$39:$A$782,$A214,СВЦЭМ!$B$39:$B$782,O$190)+'СЕТ СН'!$F$12</f>
        <v>156.80215941</v>
      </c>
      <c r="P214" s="36">
        <f>SUMIFS(СВЦЭМ!$F$39:$F$782,СВЦЭМ!$A$39:$A$782,$A214,СВЦЭМ!$B$39:$B$782,P$190)+'СЕТ СН'!$F$12</f>
        <v>164.21937813</v>
      </c>
      <c r="Q214" s="36">
        <f>SUMIFS(СВЦЭМ!$F$39:$F$782,СВЦЭМ!$A$39:$A$782,$A214,СВЦЭМ!$B$39:$B$782,Q$190)+'СЕТ СН'!$F$12</f>
        <v>164.93163770999999</v>
      </c>
      <c r="R214" s="36">
        <f>SUMIFS(СВЦЭМ!$F$39:$F$782,СВЦЭМ!$A$39:$A$782,$A214,СВЦЭМ!$B$39:$B$782,R$190)+'СЕТ СН'!$F$12</f>
        <v>162.30342640000001</v>
      </c>
      <c r="S214" s="36">
        <f>SUMIFS(СВЦЭМ!$F$39:$F$782,СВЦЭМ!$A$39:$A$782,$A214,СВЦЭМ!$B$39:$B$782,S$190)+'СЕТ СН'!$F$12</f>
        <v>159.85063274999999</v>
      </c>
      <c r="T214" s="36">
        <f>SUMIFS(СВЦЭМ!$F$39:$F$782,СВЦЭМ!$A$39:$A$782,$A214,СВЦЭМ!$B$39:$B$782,T$190)+'СЕТ СН'!$F$12</f>
        <v>155.53806058999999</v>
      </c>
      <c r="U214" s="36">
        <f>SUMIFS(СВЦЭМ!$F$39:$F$782,СВЦЭМ!$A$39:$A$782,$A214,СВЦЭМ!$B$39:$B$782,U$190)+'СЕТ СН'!$F$12</f>
        <v>154.22178339999999</v>
      </c>
      <c r="V214" s="36">
        <f>SUMIFS(СВЦЭМ!$F$39:$F$782,СВЦЭМ!$A$39:$A$782,$A214,СВЦЭМ!$B$39:$B$782,V$190)+'СЕТ СН'!$F$12</f>
        <v>153.48691282999999</v>
      </c>
      <c r="W214" s="36">
        <f>SUMIFS(СВЦЭМ!$F$39:$F$782,СВЦЭМ!$A$39:$A$782,$A214,СВЦЭМ!$B$39:$B$782,W$190)+'СЕТ СН'!$F$12</f>
        <v>150.88559538999999</v>
      </c>
      <c r="X214" s="36">
        <f>SUMIFS(СВЦЭМ!$F$39:$F$782,СВЦЭМ!$A$39:$A$782,$A214,СВЦЭМ!$B$39:$B$782,X$190)+'СЕТ СН'!$F$12</f>
        <v>146.46434099000001</v>
      </c>
      <c r="Y214" s="36">
        <f>SUMIFS(СВЦЭМ!$F$39:$F$782,СВЦЭМ!$A$39:$A$782,$A214,СВЦЭМ!$B$39:$B$782,Y$190)+'СЕТ СН'!$F$12</f>
        <v>148.44710294000001</v>
      </c>
    </row>
    <row r="215" spans="1:25" ht="15.75" x14ac:dyDescent="0.2">
      <c r="A215" s="35">
        <f t="shared" si="5"/>
        <v>44464</v>
      </c>
      <c r="B215" s="36">
        <f>SUMIFS(СВЦЭМ!$F$39:$F$782,СВЦЭМ!$A$39:$A$782,$A215,СВЦЭМ!$B$39:$B$782,B$190)+'СЕТ СН'!$F$12</f>
        <v>149.88484371000001</v>
      </c>
      <c r="C215" s="36">
        <f>SUMIFS(СВЦЭМ!$F$39:$F$782,СВЦЭМ!$A$39:$A$782,$A215,СВЦЭМ!$B$39:$B$782,C$190)+'СЕТ СН'!$F$12</f>
        <v>166.9193401</v>
      </c>
      <c r="D215" s="36">
        <f>SUMIFS(СВЦЭМ!$F$39:$F$782,СВЦЭМ!$A$39:$A$782,$A215,СВЦЭМ!$B$39:$B$782,D$190)+'СЕТ СН'!$F$12</f>
        <v>182.94326254999999</v>
      </c>
      <c r="E215" s="36">
        <f>SUMIFS(СВЦЭМ!$F$39:$F$782,СВЦЭМ!$A$39:$A$782,$A215,СВЦЭМ!$B$39:$B$782,E$190)+'СЕТ СН'!$F$12</f>
        <v>188.42514320999999</v>
      </c>
      <c r="F215" s="36">
        <f>SUMIFS(СВЦЭМ!$F$39:$F$782,СВЦЭМ!$A$39:$A$782,$A215,СВЦЭМ!$B$39:$B$782,F$190)+'СЕТ СН'!$F$12</f>
        <v>187.70620299999999</v>
      </c>
      <c r="G215" s="36">
        <f>SUMIFS(СВЦЭМ!$F$39:$F$782,СВЦЭМ!$A$39:$A$782,$A215,СВЦЭМ!$B$39:$B$782,G$190)+'СЕТ СН'!$F$12</f>
        <v>186.94748245</v>
      </c>
      <c r="H215" s="36">
        <f>SUMIFS(СВЦЭМ!$F$39:$F$782,СВЦЭМ!$A$39:$A$782,$A215,СВЦЭМ!$B$39:$B$782,H$190)+'СЕТ СН'!$F$12</f>
        <v>180.42471545000001</v>
      </c>
      <c r="I215" s="36">
        <f>SUMIFS(СВЦЭМ!$F$39:$F$782,СВЦЭМ!$A$39:$A$782,$A215,СВЦЭМ!$B$39:$B$782,I$190)+'СЕТ СН'!$F$12</f>
        <v>163.72148973</v>
      </c>
      <c r="J215" s="36">
        <f>SUMIFS(СВЦЭМ!$F$39:$F$782,СВЦЭМ!$A$39:$A$782,$A215,СВЦЭМ!$B$39:$B$782,J$190)+'СЕТ СН'!$F$12</f>
        <v>154.37282843</v>
      </c>
      <c r="K215" s="36">
        <f>SUMIFS(СВЦЭМ!$F$39:$F$782,СВЦЭМ!$A$39:$A$782,$A215,СВЦЭМ!$B$39:$B$782,K$190)+'СЕТ СН'!$F$12</f>
        <v>154.12133845</v>
      </c>
      <c r="L215" s="36">
        <f>SUMIFS(СВЦЭМ!$F$39:$F$782,СВЦЭМ!$A$39:$A$782,$A215,СВЦЭМ!$B$39:$B$782,L$190)+'СЕТ СН'!$F$12</f>
        <v>153.95865405000001</v>
      </c>
      <c r="M215" s="36">
        <f>SUMIFS(СВЦЭМ!$F$39:$F$782,СВЦЭМ!$A$39:$A$782,$A215,СВЦЭМ!$B$39:$B$782,M$190)+'СЕТ СН'!$F$12</f>
        <v>153.35469918000001</v>
      </c>
      <c r="N215" s="36">
        <f>SUMIFS(СВЦЭМ!$F$39:$F$782,СВЦЭМ!$A$39:$A$782,$A215,СВЦЭМ!$B$39:$B$782,N$190)+'СЕТ СН'!$F$12</f>
        <v>154.39871840999999</v>
      </c>
      <c r="O215" s="36">
        <f>SUMIFS(СВЦЭМ!$F$39:$F$782,СВЦЭМ!$A$39:$A$782,$A215,СВЦЭМ!$B$39:$B$782,O$190)+'СЕТ СН'!$F$12</f>
        <v>158.97839042000001</v>
      </c>
      <c r="P215" s="36">
        <f>SUMIFS(СВЦЭМ!$F$39:$F$782,СВЦЭМ!$A$39:$A$782,$A215,СВЦЭМ!$B$39:$B$782,P$190)+'СЕТ СН'!$F$12</f>
        <v>164.82495588</v>
      </c>
      <c r="Q215" s="36">
        <f>SUMIFS(СВЦЭМ!$F$39:$F$782,СВЦЭМ!$A$39:$A$782,$A215,СВЦЭМ!$B$39:$B$782,Q$190)+'СЕТ СН'!$F$12</f>
        <v>165.40297171</v>
      </c>
      <c r="R215" s="36">
        <f>SUMIFS(СВЦЭМ!$F$39:$F$782,СВЦЭМ!$A$39:$A$782,$A215,СВЦЭМ!$B$39:$B$782,R$190)+'СЕТ СН'!$F$12</f>
        <v>162.58627078999999</v>
      </c>
      <c r="S215" s="36">
        <f>SUMIFS(СВЦЭМ!$F$39:$F$782,СВЦЭМ!$A$39:$A$782,$A215,СВЦЭМ!$B$39:$B$782,S$190)+'СЕТ СН'!$F$12</f>
        <v>158.28527453999999</v>
      </c>
      <c r="T215" s="36">
        <f>SUMIFS(СВЦЭМ!$F$39:$F$782,СВЦЭМ!$A$39:$A$782,$A215,СВЦЭМ!$B$39:$B$782,T$190)+'СЕТ СН'!$F$12</f>
        <v>151.70321372000001</v>
      </c>
      <c r="U215" s="36">
        <f>SUMIFS(СВЦЭМ!$F$39:$F$782,СВЦЭМ!$A$39:$A$782,$A215,СВЦЭМ!$B$39:$B$782,U$190)+'СЕТ СН'!$F$12</f>
        <v>149.99604425000001</v>
      </c>
      <c r="V215" s="36">
        <f>SUMIFS(СВЦЭМ!$F$39:$F$782,СВЦЭМ!$A$39:$A$782,$A215,СВЦЭМ!$B$39:$B$782,V$190)+'СЕТ СН'!$F$12</f>
        <v>150.38898502000001</v>
      </c>
      <c r="W215" s="36">
        <f>SUMIFS(СВЦЭМ!$F$39:$F$782,СВЦЭМ!$A$39:$A$782,$A215,СВЦЭМ!$B$39:$B$782,W$190)+'СЕТ СН'!$F$12</f>
        <v>147.54597619</v>
      </c>
      <c r="X215" s="36">
        <f>SUMIFS(СВЦЭМ!$F$39:$F$782,СВЦЭМ!$A$39:$A$782,$A215,СВЦЭМ!$B$39:$B$782,X$190)+'СЕТ СН'!$F$12</f>
        <v>154.93751743999999</v>
      </c>
      <c r="Y215" s="36">
        <f>SUMIFS(СВЦЭМ!$F$39:$F$782,СВЦЭМ!$A$39:$A$782,$A215,СВЦЭМ!$B$39:$B$782,Y$190)+'СЕТ СН'!$F$12</f>
        <v>156.23129410999999</v>
      </c>
    </row>
    <row r="216" spans="1:25" ht="15.75" x14ac:dyDescent="0.2">
      <c r="A216" s="35">
        <f t="shared" si="5"/>
        <v>44465</v>
      </c>
      <c r="B216" s="36">
        <f>SUMIFS(СВЦЭМ!$F$39:$F$782,СВЦЭМ!$A$39:$A$782,$A216,СВЦЭМ!$B$39:$B$782,B$190)+'СЕТ СН'!$F$12</f>
        <v>161.88968776999999</v>
      </c>
      <c r="C216" s="36">
        <f>SUMIFS(СВЦЭМ!$F$39:$F$782,СВЦЭМ!$A$39:$A$782,$A216,СВЦЭМ!$B$39:$B$782,C$190)+'СЕТ СН'!$F$12</f>
        <v>176.01981542999999</v>
      </c>
      <c r="D216" s="36">
        <f>SUMIFS(СВЦЭМ!$F$39:$F$782,СВЦЭМ!$A$39:$A$782,$A216,СВЦЭМ!$B$39:$B$782,D$190)+'СЕТ СН'!$F$12</f>
        <v>187.84330338000001</v>
      </c>
      <c r="E216" s="36">
        <f>SUMIFS(СВЦЭМ!$F$39:$F$782,СВЦЭМ!$A$39:$A$782,$A216,СВЦЭМ!$B$39:$B$782,E$190)+'СЕТ СН'!$F$12</f>
        <v>193.78779684</v>
      </c>
      <c r="F216" s="36">
        <f>SUMIFS(СВЦЭМ!$F$39:$F$782,СВЦЭМ!$A$39:$A$782,$A216,СВЦЭМ!$B$39:$B$782,F$190)+'СЕТ СН'!$F$12</f>
        <v>194.37801507</v>
      </c>
      <c r="G216" s="36">
        <f>SUMIFS(СВЦЭМ!$F$39:$F$782,СВЦЭМ!$A$39:$A$782,$A216,СВЦЭМ!$B$39:$B$782,G$190)+'СЕТ СН'!$F$12</f>
        <v>192.58699743</v>
      </c>
      <c r="H216" s="36">
        <f>SUMIFS(СВЦЭМ!$F$39:$F$782,СВЦЭМ!$A$39:$A$782,$A216,СВЦЭМ!$B$39:$B$782,H$190)+'СЕТ СН'!$F$12</f>
        <v>184.61391426</v>
      </c>
      <c r="I216" s="36">
        <f>SUMIFS(СВЦЭМ!$F$39:$F$782,СВЦЭМ!$A$39:$A$782,$A216,СВЦЭМ!$B$39:$B$782,I$190)+'СЕТ СН'!$F$12</f>
        <v>168.93776054</v>
      </c>
      <c r="J216" s="36">
        <f>SUMIFS(СВЦЭМ!$F$39:$F$782,СВЦЭМ!$A$39:$A$782,$A216,СВЦЭМ!$B$39:$B$782,J$190)+'СЕТ СН'!$F$12</f>
        <v>155.73945685000001</v>
      </c>
      <c r="K216" s="36">
        <f>SUMIFS(СВЦЭМ!$F$39:$F$782,СВЦЭМ!$A$39:$A$782,$A216,СВЦЭМ!$B$39:$B$782,K$190)+'СЕТ СН'!$F$12</f>
        <v>152.38941679000001</v>
      </c>
      <c r="L216" s="36">
        <f>SUMIFS(СВЦЭМ!$F$39:$F$782,СВЦЭМ!$A$39:$A$782,$A216,СВЦЭМ!$B$39:$B$782,L$190)+'СЕТ СН'!$F$12</f>
        <v>153.96770556999999</v>
      </c>
      <c r="M216" s="36">
        <f>SUMIFS(СВЦЭМ!$F$39:$F$782,СВЦЭМ!$A$39:$A$782,$A216,СВЦЭМ!$B$39:$B$782,M$190)+'СЕТ СН'!$F$12</f>
        <v>152.97961659000001</v>
      </c>
      <c r="N216" s="36">
        <f>SUMIFS(СВЦЭМ!$F$39:$F$782,СВЦЭМ!$A$39:$A$782,$A216,СВЦЭМ!$B$39:$B$782,N$190)+'СЕТ СН'!$F$12</f>
        <v>154.84220379999999</v>
      </c>
      <c r="O216" s="36">
        <f>SUMIFS(СВЦЭМ!$F$39:$F$782,СВЦЭМ!$A$39:$A$782,$A216,СВЦЭМ!$B$39:$B$782,O$190)+'СЕТ СН'!$F$12</f>
        <v>159.13745342000001</v>
      </c>
      <c r="P216" s="36">
        <f>SUMIFS(СВЦЭМ!$F$39:$F$782,СВЦЭМ!$A$39:$A$782,$A216,СВЦЭМ!$B$39:$B$782,P$190)+'СЕТ СН'!$F$12</f>
        <v>165.18464940999999</v>
      </c>
      <c r="Q216" s="36">
        <f>SUMIFS(СВЦЭМ!$F$39:$F$782,СВЦЭМ!$A$39:$A$782,$A216,СВЦЭМ!$B$39:$B$782,Q$190)+'СЕТ СН'!$F$12</f>
        <v>165.63595065000001</v>
      </c>
      <c r="R216" s="36">
        <f>SUMIFS(СВЦЭМ!$F$39:$F$782,СВЦЭМ!$A$39:$A$782,$A216,СВЦЭМ!$B$39:$B$782,R$190)+'СЕТ СН'!$F$12</f>
        <v>163.43944035999999</v>
      </c>
      <c r="S216" s="36">
        <f>SUMIFS(СВЦЭМ!$F$39:$F$782,СВЦЭМ!$A$39:$A$782,$A216,СВЦЭМ!$B$39:$B$782,S$190)+'СЕТ СН'!$F$12</f>
        <v>159.46332047000001</v>
      </c>
      <c r="T216" s="36">
        <f>SUMIFS(СВЦЭМ!$F$39:$F$782,СВЦЭМ!$A$39:$A$782,$A216,СВЦЭМ!$B$39:$B$782,T$190)+'СЕТ СН'!$F$12</f>
        <v>153.15622956000001</v>
      </c>
      <c r="U216" s="36">
        <f>SUMIFS(СВЦЭМ!$F$39:$F$782,СВЦЭМ!$A$39:$A$782,$A216,СВЦЭМ!$B$39:$B$782,U$190)+'СЕТ СН'!$F$12</f>
        <v>157.7923969</v>
      </c>
      <c r="V216" s="36">
        <f>SUMIFS(СВЦЭМ!$F$39:$F$782,СВЦЭМ!$A$39:$A$782,$A216,СВЦЭМ!$B$39:$B$782,V$190)+'СЕТ СН'!$F$12</f>
        <v>159.28471728</v>
      </c>
      <c r="W216" s="36">
        <f>SUMIFS(СВЦЭМ!$F$39:$F$782,СВЦЭМ!$A$39:$A$782,$A216,СВЦЭМ!$B$39:$B$782,W$190)+'СЕТ СН'!$F$12</f>
        <v>158.01620747000001</v>
      </c>
      <c r="X216" s="36">
        <f>SUMIFS(СВЦЭМ!$F$39:$F$782,СВЦЭМ!$A$39:$A$782,$A216,СВЦЭМ!$B$39:$B$782,X$190)+'СЕТ СН'!$F$12</f>
        <v>156.08232655</v>
      </c>
      <c r="Y216" s="36">
        <f>SUMIFS(СВЦЭМ!$F$39:$F$782,СВЦЭМ!$A$39:$A$782,$A216,СВЦЭМ!$B$39:$B$782,Y$190)+'СЕТ СН'!$F$12</f>
        <v>168.62616875000001</v>
      </c>
    </row>
    <row r="217" spans="1:25" ht="15.75" x14ac:dyDescent="0.2">
      <c r="A217" s="35">
        <f t="shared" si="5"/>
        <v>44466</v>
      </c>
      <c r="B217" s="36">
        <f>SUMIFS(СВЦЭМ!$F$39:$F$782,СВЦЭМ!$A$39:$A$782,$A217,СВЦЭМ!$B$39:$B$782,B$190)+'СЕТ СН'!$F$12</f>
        <v>168.98481824999999</v>
      </c>
      <c r="C217" s="36">
        <f>SUMIFS(СВЦЭМ!$F$39:$F$782,СВЦЭМ!$A$39:$A$782,$A217,СВЦЭМ!$B$39:$B$782,C$190)+'СЕТ СН'!$F$12</f>
        <v>194.74073726</v>
      </c>
      <c r="D217" s="36">
        <f>SUMIFS(СВЦЭМ!$F$39:$F$782,СВЦЭМ!$A$39:$A$782,$A217,СВЦЭМ!$B$39:$B$782,D$190)+'СЕТ СН'!$F$12</f>
        <v>193.73800729000001</v>
      </c>
      <c r="E217" s="36">
        <f>SUMIFS(СВЦЭМ!$F$39:$F$782,СВЦЭМ!$A$39:$A$782,$A217,СВЦЭМ!$B$39:$B$782,E$190)+'СЕТ СН'!$F$12</f>
        <v>196.12948127999999</v>
      </c>
      <c r="F217" s="36">
        <f>SUMIFS(СВЦЭМ!$F$39:$F$782,СВЦЭМ!$A$39:$A$782,$A217,СВЦЭМ!$B$39:$B$782,F$190)+'СЕТ СН'!$F$12</f>
        <v>195.57440192000001</v>
      </c>
      <c r="G217" s="36">
        <f>SUMIFS(СВЦЭМ!$F$39:$F$782,СВЦЭМ!$A$39:$A$782,$A217,СВЦЭМ!$B$39:$B$782,G$190)+'СЕТ СН'!$F$12</f>
        <v>190.0204043</v>
      </c>
      <c r="H217" s="36">
        <f>SUMIFS(СВЦЭМ!$F$39:$F$782,СВЦЭМ!$A$39:$A$782,$A217,СВЦЭМ!$B$39:$B$782,H$190)+'СЕТ СН'!$F$12</f>
        <v>181.36430937</v>
      </c>
      <c r="I217" s="36">
        <f>SUMIFS(СВЦЭМ!$F$39:$F$782,СВЦЭМ!$A$39:$A$782,$A217,СВЦЭМ!$B$39:$B$782,I$190)+'СЕТ СН'!$F$12</f>
        <v>163.57178798999999</v>
      </c>
      <c r="J217" s="36">
        <f>SUMIFS(СВЦЭМ!$F$39:$F$782,СВЦЭМ!$A$39:$A$782,$A217,СВЦЭМ!$B$39:$B$782,J$190)+'СЕТ СН'!$F$12</f>
        <v>159.49148607999999</v>
      </c>
      <c r="K217" s="36">
        <f>SUMIFS(СВЦЭМ!$F$39:$F$782,СВЦЭМ!$A$39:$A$782,$A217,СВЦЭМ!$B$39:$B$782,K$190)+'СЕТ СН'!$F$12</f>
        <v>162.35405455</v>
      </c>
      <c r="L217" s="36">
        <f>SUMIFS(СВЦЭМ!$F$39:$F$782,СВЦЭМ!$A$39:$A$782,$A217,СВЦЭМ!$B$39:$B$782,L$190)+'СЕТ СН'!$F$12</f>
        <v>163.93608227000001</v>
      </c>
      <c r="M217" s="36">
        <f>SUMIFS(СВЦЭМ!$F$39:$F$782,СВЦЭМ!$A$39:$A$782,$A217,СВЦЭМ!$B$39:$B$782,M$190)+'СЕТ СН'!$F$12</f>
        <v>164.35506117</v>
      </c>
      <c r="N217" s="36">
        <f>SUMIFS(СВЦЭМ!$F$39:$F$782,СВЦЭМ!$A$39:$A$782,$A217,СВЦЭМ!$B$39:$B$782,N$190)+'СЕТ СН'!$F$12</f>
        <v>166.1911882</v>
      </c>
      <c r="O217" s="36">
        <f>SUMIFS(СВЦЭМ!$F$39:$F$782,СВЦЭМ!$A$39:$A$782,$A217,СВЦЭМ!$B$39:$B$782,O$190)+'СЕТ СН'!$F$12</f>
        <v>162.03167364000001</v>
      </c>
      <c r="P217" s="36">
        <f>SUMIFS(СВЦЭМ!$F$39:$F$782,СВЦЭМ!$A$39:$A$782,$A217,СВЦЭМ!$B$39:$B$782,P$190)+'СЕТ СН'!$F$12</f>
        <v>171.66702511</v>
      </c>
      <c r="Q217" s="36">
        <f>SUMIFS(СВЦЭМ!$F$39:$F$782,СВЦЭМ!$A$39:$A$782,$A217,СВЦЭМ!$B$39:$B$782,Q$190)+'СЕТ СН'!$F$12</f>
        <v>170.92694263000001</v>
      </c>
      <c r="R217" s="36">
        <f>SUMIFS(СВЦЭМ!$F$39:$F$782,СВЦЭМ!$A$39:$A$782,$A217,СВЦЭМ!$B$39:$B$782,R$190)+'СЕТ СН'!$F$12</f>
        <v>168.21066084</v>
      </c>
      <c r="S217" s="36">
        <f>SUMIFS(СВЦЭМ!$F$39:$F$782,СВЦЭМ!$A$39:$A$782,$A217,СВЦЭМ!$B$39:$B$782,S$190)+'СЕТ СН'!$F$12</f>
        <v>164.95578929999999</v>
      </c>
      <c r="T217" s="36">
        <f>SUMIFS(СВЦЭМ!$F$39:$F$782,СВЦЭМ!$A$39:$A$782,$A217,СВЦЭМ!$B$39:$B$782,T$190)+'СЕТ СН'!$F$12</f>
        <v>155.06561536999999</v>
      </c>
      <c r="U217" s="36">
        <f>SUMIFS(СВЦЭМ!$F$39:$F$782,СВЦЭМ!$A$39:$A$782,$A217,СВЦЭМ!$B$39:$B$782,U$190)+'СЕТ СН'!$F$12</f>
        <v>154.96810434</v>
      </c>
      <c r="V217" s="36">
        <f>SUMIFS(СВЦЭМ!$F$39:$F$782,СВЦЭМ!$A$39:$A$782,$A217,СВЦЭМ!$B$39:$B$782,V$190)+'СЕТ СН'!$F$12</f>
        <v>155.23347627000001</v>
      </c>
      <c r="W217" s="36">
        <f>SUMIFS(СВЦЭМ!$F$39:$F$782,СВЦЭМ!$A$39:$A$782,$A217,СВЦЭМ!$B$39:$B$782,W$190)+'СЕТ СН'!$F$12</f>
        <v>153.50351648</v>
      </c>
      <c r="X217" s="36">
        <f>SUMIFS(СВЦЭМ!$F$39:$F$782,СВЦЭМ!$A$39:$A$782,$A217,СВЦЭМ!$B$39:$B$782,X$190)+'СЕТ СН'!$F$12</f>
        <v>153.68399561000001</v>
      </c>
      <c r="Y217" s="36">
        <f>SUMIFS(СВЦЭМ!$F$39:$F$782,СВЦЭМ!$A$39:$A$782,$A217,СВЦЭМ!$B$39:$B$782,Y$190)+'СЕТ СН'!$F$12</f>
        <v>157.74671986999999</v>
      </c>
    </row>
    <row r="218" spans="1:25" ht="15.75" x14ac:dyDescent="0.2">
      <c r="A218" s="35">
        <f t="shared" si="5"/>
        <v>44467</v>
      </c>
      <c r="B218" s="36">
        <f>SUMIFS(СВЦЭМ!$F$39:$F$782,СВЦЭМ!$A$39:$A$782,$A218,СВЦЭМ!$B$39:$B$782,B$190)+'СЕТ СН'!$F$12</f>
        <v>169.66780008999999</v>
      </c>
      <c r="C218" s="36">
        <f>SUMIFS(СВЦЭМ!$F$39:$F$782,СВЦЭМ!$A$39:$A$782,$A218,СВЦЭМ!$B$39:$B$782,C$190)+'СЕТ СН'!$F$12</f>
        <v>178.78418323</v>
      </c>
      <c r="D218" s="36">
        <f>SUMIFS(СВЦЭМ!$F$39:$F$782,СВЦЭМ!$A$39:$A$782,$A218,СВЦЭМ!$B$39:$B$782,D$190)+'СЕТ СН'!$F$12</f>
        <v>176.28294055000001</v>
      </c>
      <c r="E218" s="36">
        <f>SUMIFS(СВЦЭМ!$F$39:$F$782,СВЦЭМ!$A$39:$A$782,$A218,СВЦЭМ!$B$39:$B$782,E$190)+'СЕТ СН'!$F$12</f>
        <v>177.61985677999999</v>
      </c>
      <c r="F218" s="36">
        <f>SUMIFS(СВЦЭМ!$F$39:$F$782,СВЦЭМ!$A$39:$A$782,$A218,СВЦЭМ!$B$39:$B$782,F$190)+'СЕТ СН'!$F$12</f>
        <v>176.76652372000001</v>
      </c>
      <c r="G218" s="36">
        <f>SUMIFS(СВЦЭМ!$F$39:$F$782,СВЦЭМ!$A$39:$A$782,$A218,СВЦЭМ!$B$39:$B$782,G$190)+'СЕТ СН'!$F$12</f>
        <v>173.99932097000001</v>
      </c>
      <c r="H218" s="36">
        <f>SUMIFS(СВЦЭМ!$F$39:$F$782,СВЦЭМ!$A$39:$A$782,$A218,СВЦЭМ!$B$39:$B$782,H$190)+'СЕТ СН'!$F$12</f>
        <v>178.25630394000001</v>
      </c>
      <c r="I218" s="36">
        <f>SUMIFS(СВЦЭМ!$F$39:$F$782,СВЦЭМ!$A$39:$A$782,$A218,СВЦЭМ!$B$39:$B$782,I$190)+'СЕТ СН'!$F$12</f>
        <v>170.99472992</v>
      </c>
      <c r="J218" s="36">
        <f>SUMIFS(СВЦЭМ!$F$39:$F$782,СВЦЭМ!$A$39:$A$782,$A218,СВЦЭМ!$B$39:$B$782,J$190)+'СЕТ СН'!$F$12</f>
        <v>165.20815680999999</v>
      </c>
      <c r="K218" s="36">
        <f>SUMIFS(СВЦЭМ!$F$39:$F$782,СВЦЭМ!$A$39:$A$782,$A218,СВЦЭМ!$B$39:$B$782,K$190)+'СЕТ СН'!$F$12</f>
        <v>157.95791101</v>
      </c>
      <c r="L218" s="36">
        <f>SUMIFS(СВЦЭМ!$F$39:$F$782,СВЦЭМ!$A$39:$A$782,$A218,СВЦЭМ!$B$39:$B$782,L$190)+'СЕТ СН'!$F$12</f>
        <v>153.47080854999999</v>
      </c>
      <c r="M218" s="36">
        <f>SUMIFS(СВЦЭМ!$F$39:$F$782,СВЦЭМ!$A$39:$A$782,$A218,СВЦЭМ!$B$39:$B$782,M$190)+'СЕТ СН'!$F$12</f>
        <v>159.93485127</v>
      </c>
      <c r="N218" s="36">
        <f>SUMIFS(СВЦЭМ!$F$39:$F$782,СВЦЭМ!$A$39:$A$782,$A218,СВЦЭМ!$B$39:$B$782,N$190)+'СЕТ СН'!$F$12</f>
        <v>163.66079015</v>
      </c>
      <c r="O218" s="36">
        <f>SUMIFS(СВЦЭМ!$F$39:$F$782,СВЦЭМ!$A$39:$A$782,$A218,СВЦЭМ!$B$39:$B$782,O$190)+'СЕТ СН'!$F$12</f>
        <v>168.21553345000001</v>
      </c>
      <c r="P218" s="36">
        <f>SUMIFS(СВЦЭМ!$F$39:$F$782,СВЦЭМ!$A$39:$A$782,$A218,СВЦЭМ!$B$39:$B$782,P$190)+'СЕТ СН'!$F$12</f>
        <v>174.3365163</v>
      </c>
      <c r="Q218" s="36">
        <f>SUMIFS(СВЦЭМ!$F$39:$F$782,СВЦЭМ!$A$39:$A$782,$A218,СВЦЭМ!$B$39:$B$782,Q$190)+'СЕТ СН'!$F$12</f>
        <v>175.26503997</v>
      </c>
      <c r="R218" s="36">
        <f>SUMIFS(СВЦЭМ!$F$39:$F$782,СВЦЭМ!$A$39:$A$782,$A218,СВЦЭМ!$B$39:$B$782,R$190)+'СЕТ СН'!$F$12</f>
        <v>173.99044142</v>
      </c>
      <c r="S218" s="36">
        <f>SUMIFS(СВЦЭМ!$F$39:$F$782,СВЦЭМ!$A$39:$A$782,$A218,СВЦЭМ!$B$39:$B$782,S$190)+'СЕТ СН'!$F$12</f>
        <v>173.04276876</v>
      </c>
      <c r="T218" s="36">
        <f>SUMIFS(СВЦЭМ!$F$39:$F$782,СВЦЭМ!$A$39:$A$782,$A218,СВЦЭМ!$B$39:$B$782,T$190)+'СЕТ СН'!$F$12</f>
        <v>163.74360160000001</v>
      </c>
      <c r="U218" s="36">
        <f>SUMIFS(СВЦЭМ!$F$39:$F$782,СВЦЭМ!$A$39:$A$782,$A218,СВЦЭМ!$B$39:$B$782,U$190)+'СЕТ СН'!$F$12</f>
        <v>153.55583695999999</v>
      </c>
      <c r="V218" s="36">
        <f>SUMIFS(СВЦЭМ!$F$39:$F$782,СВЦЭМ!$A$39:$A$782,$A218,СВЦЭМ!$B$39:$B$782,V$190)+'СЕТ СН'!$F$12</f>
        <v>154.50746437999999</v>
      </c>
      <c r="W218" s="36">
        <f>SUMIFS(СВЦЭМ!$F$39:$F$782,СВЦЭМ!$A$39:$A$782,$A218,СВЦЭМ!$B$39:$B$782,W$190)+'СЕТ СН'!$F$12</f>
        <v>155.67373327000001</v>
      </c>
      <c r="X218" s="36">
        <f>SUMIFS(СВЦЭМ!$F$39:$F$782,СВЦЭМ!$A$39:$A$782,$A218,СВЦЭМ!$B$39:$B$782,X$190)+'СЕТ СН'!$F$12</f>
        <v>163.98930693</v>
      </c>
      <c r="Y218" s="36">
        <f>SUMIFS(СВЦЭМ!$F$39:$F$782,СВЦЭМ!$A$39:$A$782,$A218,СВЦЭМ!$B$39:$B$782,Y$190)+'СЕТ СН'!$F$12</f>
        <v>162.9309351</v>
      </c>
    </row>
    <row r="219" spans="1:25" ht="15.75" x14ac:dyDescent="0.2">
      <c r="A219" s="35">
        <f t="shared" si="5"/>
        <v>44468</v>
      </c>
      <c r="B219" s="36">
        <f>SUMIFS(СВЦЭМ!$F$39:$F$782,СВЦЭМ!$A$39:$A$782,$A219,СВЦЭМ!$B$39:$B$782,B$190)+'СЕТ СН'!$F$12</f>
        <v>165.21900538</v>
      </c>
      <c r="C219" s="36">
        <f>SUMIFS(СВЦЭМ!$F$39:$F$782,СВЦЭМ!$A$39:$A$782,$A219,СВЦЭМ!$B$39:$B$782,C$190)+'СЕТ СН'!$F$12</f>
        <v>182.90540999999999</v>
      </c>
      <c r="D219" s="36">
        <f>SUMIFS(СВЦЭМ!$F$39:$F$782,СВЦЭМ!$A$39:$A$782,$A219,СВЦЭМ!$B$39:$B$782,D$190)+'СЕТ СН'!$F$12</f>
        <v>193.39202209000001</v>
      </c>
      <c r="E219" s="36">
        <f>SUMIFS(СВЦЭМ!$F$39:$F$782,СВЦЭМ!$A$39:$A$782,$A219,СВЦЭМ!$B$39:$B$782,E$190)+'СЕТ СН'!$F$12</f>
        <v>194.89664274</v>
      </c>
      <c r="F219" s="36">
        <f>SUMIFS(СВЦЭМ!$F$39:$F$782,СВЦЭМ!$A$39:$A$782,$A219,СВЦЭМ!$B$39:$B$782,F$190)+'СЕТ СН'!$F$12</f>
        <v>196.23221906000001</v>
      </c>
      <c r="G219" s="36">
        <f>SUMIFS(СВЦЭМ!$F$39:$F$782,СВЦЭМ!$A$39:$A$782,$A219,СВЦЭМ!$B$39:$B$782,G$190)+'СЕТ СН'!$F$12</f>
        <v>192.39160013</v>
      </c>
      <c r="H219" s="36">
        <f>SUMIFS(СВЦЭМ!$F$39:$F$782,СВЦЭМ!$A$39:$A$782,$A219,СВЦЭМ!$B$39:$B$782,H$190)+'СЕТ СН'!$F$12</f>
        <v>185.49902331000001</v>
      </c>
      <c r="I219" s="36">
        <f>SUMIFS(СВЦЭМ!$F$39:$F$782,СВЦЭМ!$A$39:$A$782,$A219,СВЦЭМ!$B$39:$B$782,I$190)+'СЕТ СН'!$F$12</f>
        <v>176.1184782</v>
      </c>
      <c r="J219" s="36">
        <f>SUMIFS(СВЦЭМ!$F$39:$F$782,СВЦЭМ!$A$39:$A$782,$A219,СВЦЭМ!$B$39:$B$782,J$190)+'СЕТ СН'!$F$12</f>
        <v>170.72937859000001</v>
      </c>
      <c r="K219" s="36">
        <f>SUMIFS(СВЦЭМ!$F$39:$F$782,СВЦЭМ!$A$39:$A$782,$A219,СВЦЭМ!$B$39:$B$782,K$190)+'СЕТ СН'!$F$12</f>
        <v>159.15382058</v>
      </c>
      <c r="L219" s="36">
        <f>SUMIFS(СВЦЭМ!$F$39:$F$782,СВЦЭМ!$A$39:$A$782,$A219,СВЦЭМ!$B$39:$B$782,L$190)+'СЕТ СН'!$F$12</f>
        <v>155.32091553000001</v>
      </c>
      <c r="M219" s="36">
        <f>SUMIFS(СВЦЭМ!$F$39:$F$782,СВЦЭМ!$A$39:$A$782,$A219,СВЦЭМ!$B$39:$B$782,M$190)+'СЕТ СН'!$F$12</f>
        <v>153.17029314999999</v>
      </c>
      <c r="N219" s="36">
        <f>SUMIFS(СВЦЭМ!$F$39:$F$782,СВЦЭМ!$A$39:$A$782,$A219,СВЦЭМ!$B$39:$B$782,N$190)+'СЕТ СН'!$F$12</f>
        <v>161.47283314000001</v>
      </c>
      <c r="O219" s="36">
        <f>SUMIFS(СВЦЭМ!$F$39:$F$782,СВЦЭМ!$A$39:$A$782,$A219,СВЦЭМ!$B$39:$B$782,O$190)+'СЕТ СН'!$F$12</f>
        <v>165.8418776</v>
      </c>
      <c r="P219" s="36">
        <f>SUMIFS(СВЦЭМ!$F$39:$F$782,СВЦЭМ!$A$39:$A$782,$A219,СВЦЭМ!$B$39:$B$782,P$190)+'СЕТ СН'!$F$12</f>
        <v>178.90729469999999</v>
      </c>
      <c r="Q219" s="36">
        <f>SUMIFS(СВЦЭМ!$F$39:$F$782,СВЦЭМ!$A$39:$A$782,$A219,СВЦЭМ!$B$39:$B$782,Q$190)+'СЕТ СН'!$F$12</f>
        <v>179.53517740999999</v>
      </c>
      <c r="R219" s="36">
        <f>SUMIFS(СВЦЭМ!$F$39:$F$782,СВЦЭМ!$A$39:$A$782,$A219,СВЦЭМ!$B$39:$B$782,R$190)+'СЕТ СН'!$F$12</f>
        <v>178.27171576999999</v>
      </c>
      <c r="S219" s="36">
        <f>SUMIFS(СВЦЭМ!$F$39:$F$782,СВЦЭМ!$A$39:$A$782,$A219,СВЦЭМ!$B$39:$B$782,S$190)+'СЕТ СН'!$F$12</f>
        <v>173.97672628000001</v>
      </c>
      <c r="T219" s="36">
        <f>SUMIFS(СВЦЭМ!$F$39:$F$782,СВЦЭМ!$A$39:$A$782,$A219,СВЦЭМ!$B$39:$B$782,T$190)+'СЕТ СН'!$F$12</f>
        <v>170.74785847999999</v>
      </c>
      <c r="U219" s="36">
        <f>SUMIFS(СВЦЭМ!$F$39:$F$782,СВЦЭМ!$A$39:$A$782,$A219,СВЦЭМ!$B$39:$B$782,U$190)+'СЕТ СН'!$F$12</f>
        <v>161.77223910999999</v>
      </c>
      <c r="V219" s="36">
        <f>SUMIFS(СВЦЭМ!$F$39:$F$782,СВЦЭМ!$A$39:$A$782,$A219,СВЦЭМ!$B$39:$B$782,V$190)+'СЕТ СН'!$F$12</f>
        <v>157.69742284</v>
      </c>
      <c r="W219" s="36">
        <f>SUMIFS(СВЦЭМ!$F$39:$F$782,СВЦЭМ!$A$39:$A$782,$A219,СВЦЭМ!$B$39:$B$782,W$190)+'СЕТ СН'!$F$12</f>
        <v>154.73260128999999</v>
      </c>
      <c r="X219" s="36">
        <f>SUMIFS(СВЦЭМ!$F$39:$F$782,СВЦЭМ!$A$39:$A$782,$A219,СВЦЭМ!$B$39:$B$782,X$190)+'СЕТ СН'!$F$12</f>
        <v>166.00281502000001</v>
      </c>
      <c r="Y219" s="36">
        <f>SUMIFS(СВЦЭМ!$F$39:$F$782,СВЦЭМ!$A$39:$A$782,$A219,СВЦЭМ!$B$39:$B$782,Y$190)+'СЕТ СН'!$F$12</f>
        <v>168.96419625999999</v>
      </c>
    </row>
    <row r="220" spans="1:25" ht="15.75" x14ac:dyDescent="0.2">
      <c r="A220" s="35">
        <f t="shared" si="5"/>
        <v>44469</v>
      </c>
      <c r="B220" s="36">
        <f>SUMIFS(СВЦЭМ!$F$39:$F$782,СВЦЭМ!$A$39:$A$782,$A220,СВЦЭМ!$B$39:$B$782,B$190)+'СЕТ СН'!$F$12</f>
        <v>172.45047614000001</v>
      </c>
      <c r="C220" s="36">
        <f>SUMIFS(СВЦЭМ!$F$39:$F$782,СВЦЭМ!$A$39:$A$782,$A220,СВЦЭМ!$B$39:$B$782,C$190)+'СЕТ СН'!$F$12</f>
        <v>180.70515205999999</v>
      </c>
      <c r="D220" s="36">
        <f>SUMIFS(СВЦЭМ!$F$39:$F$782,СВЦЭМ!$A$39:$A$782,$A220,СВЦЭМ!$B$39:$B$782,D$190)+'СЕТ СН'!$F$12</f>
        <v>190.66570016</v>
      </c>
      <c r="E220" s="36">
        <f>SUMIFS(СВЦЭМ!$F$39:$F$782,СВЦЭМ!$A$39:$A$782,$A220,СВЦЭМ!$B$39:$B$782,E$190)+'СЕТ СН'!$F$12</f>
        <v>194.98338582</v>
      </c>
      <c r="F220" s="36">
        <f>SUMIFS(СВЦЭМ!$F$39:$F$782,СВЦЭМ!$A$39:$A$782,$A220,СВЦЭМ!$B$39:$B$782,F$190)+'СЕТ СН'!$F$12</f>
        <v>194.14324780000001</v>
      </c>
      <c r="G220" s="36">
        <f>SUMIFS(СВЦЭМ!$F$39:$F$782,СВЦЭМ!$A$39:$A$782,$A220,СВЦЭМ!$B$39:$B$782,G$190)+'СЕТ СН'!$F$12</f>
        <v>194.72007511000001</v>
      </c>
      <c r="H220" s="36">
        <f>SUMIFS(СВЦЭМ!$F$39:$F$782,СВЦЭМ!$A$39:$A$782,$A220,СВЦЭМ!$B$39:$B$782,H$190)+'СЕТ СН'!$F$12</f>
        <v>182.69931249000001</v>
      </c>
      <c r="I220" s="36">
        <f>SUMIFS(СВЦЭМ!$F$39:$F$782,СВЦЭМ!$A$39:$A$782,$A220,СВЦЭМ!$B$39:$B$782,I$190)+'СЕТ СН'!$F$12</f>
        <v>178.43292629000001</v>
      </c>
      <c r="J220" s="36">
        <f>SUMIFS(СВЦЭМ!$F$39:$F$782,СВЦЭМ!$A$39:$A$782,$A220,СВЦЭМ!$B$39:$B$782,J$190)+'СЕТ СН'!$F$12</f>
        <v>171.97276773999999</v>
      </c>
      <c r="K220" s="36">
        <f>SUMIFS(СВЦЭМ!$F$39:$F$782,СВЦЭМ!$A$39:$A$782,$A220,СВЦЭМ!$B$39:$B$782,K$190)+'СЕТ СН'!$F$12</f>
        <v>173.87035101999999</v>
      </c>
      <c r="L220" s="36">
        <f>SUMIFS(СВЦЭМ!$F$39:$F$782,СВЦЭМ!$A$39:$A$782,$A220,СВЦЭМ!$B$39:$B$782,L$190)+'СЕТ СН'!$F$12</f>
        <v>174.90584948</v>
      </c>
      <c r="M220" s="36">
        <f>SUMIFS(СВЦЭМ!$F$39:$F$782,СВЦЭМ!$A$39:$A$782,$A220,СВЦЭМ!$B$39:$B$782,M$190)+'СЕТ СН'!$F$12</f>
        <v>171.52412412999999</v>
      </c>
      <c r="N220" s="36">
        <f>SUMIFS(СВЦЭМ!$F$39:$F$782,СВЦЭМ!$A$39:$A$782,$A220,СВЦЭМ!$B$39:$B$782,N$190)+'СЕТ СН'!$F$12</f>
        <v>168.32774169999999</v>
      </c>
      <c r="O220" s="36">
        <f>SUMIFS(СВЦЭМ!$F$39:$F$782,СВЦЭМ!$A$39:$A$782,$A220,СВЦЭМ!$B$39:$B$782,O$190)+'СЕТ СН'!$F$12</f>
        <v>168.53293916999999</v>
      </c>
      <c r="P220" s="36">
        <f>SUMIFS(СВЦЭМ!$F$39:$F$782,СВЦЭМ!$A$39:$A$782,$A220,СВЦЭМ!$B$39:$B$782,P$190)+'СЕТ СН'!$F$12</f>
        <v>177.32430571</v>
      </c>
      <c r="Q220" s="36">
        <f>SUMIFS(СВЦЭМ!$F$39:$F$782,СВЦЭМ!$A$39:$A$782,$A220,СВЦЭМ!$B$39:$B$782,Q$190)+'СЕТ СН'!$F$12</f>
        <v>178.02286857000001</v>
      </c>
      <c r="R220" s="36">
        <f>SUMIFS(СВЦЭМ!$F$39:$F$782,СВЦЭМ!$A$39:$A$782,$A220,СВЦЭМ!$B$39:$B$782,R$190)+'СЕТ СН'!$F$12</f>
        <v>176.70686631000001</v>
      </c>
      <c r="S220" s="36">
        <f>SUMIFS(СВЦЭМ!$F$39:$F$782,СВЦЭМ!$A$39:$A$782,$A220,СВЦЭМ!$B$39:$B$782,S$190)+'СЕТ СН'!$F$12</f>
        <v>167.78782040999999</v>
      </c>
      <c r="T220" s="36">
        <f>SUMIFS(СВЦЭМ!$F$39:$F$782,СВЦЭМ!$A$39:$A$782,$A220,СВЦЭМ!$B$39:$B$782,T$190)+'СЕТ СН'!$F$12</f>
        <v>170.41586738000001</v>
      </c>
      <c r="U220" s="36">
        <f>SUMIFS(СВЦЭМ!$F$39:$F$782,СВЦЭМ!$A$39:$A$782,$A220,СВЦЭМ!$B$39:$B$782,U$190)+'СЕТ СН'!$F$12</f>
        <v>165.51912580999999</v>
      </c>
      <c r="V220" s="36">
        <f>SUMIFS(СВЦЭМ!$F$39:$F$782,СВЦЭМ!$A$39:$A$782,$A220,СВЦЭМ!$B$39:$B$782,V$190)+'СЕТ СН'!$F$12</f>
        <v>164.09203865000001</v>
      </c>
      <c r="W220" s="36">
        <f>SUMIFS(СВЦЭМ!$F$39:$F$782,СВЦЭМ!$A$39:$A$782,$A220,СВЦЭМ!$B$39:$B$782,W$190)+'СЕТ СН'!$F$12</f>
        <v>162.02881314999999</v>
      </c>
      <c r="X220" s="36">
        <f>SUMIFS(СВЦЭМ!$F$39:$F$782,СВЦЭМ!$A$39:$A$782,$A220,СВЦЭМ!$B$39:$B$782,X$190)+'СЕТ СН'!$F$12</f>
        <v>166.54139146</v>
      </c>
      <c r="Y220" s="36">
        <f>SUMIFS(СВЦЭМ!$F$39:$F$782,СВЦЭМ!$A$39:$A$782,$A220,СВЦЭМ!$B$39:$B$782,Y$190)+'СЕТ СН'!$F$12</f>
        <v>175.06800973</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01.09.2021</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44441</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44442</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44443</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44444</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44445</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44446</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44447</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44448</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44449</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44450</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44451</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44452</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44453</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44454</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44455</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44456</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44457</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44458</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44459</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44460</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44461</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44462</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44463</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44464</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44465</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44466</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44467</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44468</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44469</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44470</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01.09.2021</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44441</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44442</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44443</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44444</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44445</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44446</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44447</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44448</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44449</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44450</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44451</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44452</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44453</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44454</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44455</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44456</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44457</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44458</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44459</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44460</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44461</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44462</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44463</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44464</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44465</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44466</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44467</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44468</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44469</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44470</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01.09.2021</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44441</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44442</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44443</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44444</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44445</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44446</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44447</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44448</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44449</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44450</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44451</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44452</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44453</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44454</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44455</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44456</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44457</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44458</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44459</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44460</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44461</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44462</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44463</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44464</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44465</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44466</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44467</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44468</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44469</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44470</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01.09.2021</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44441</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44442</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44443</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44444</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44445</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44446</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44447</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44448</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44449</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44450</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44451</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44452</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44453</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44454</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44455</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44456</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44457</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44458</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44459</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44460</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44461</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44462</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44463</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44464</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44465</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44466</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44467</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44468</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44469</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44470</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01.09.2021</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44441</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44442</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44443</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44444</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44445</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44446</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44447</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44448</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44449</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44450</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44451</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44452</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44453</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44454</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44455</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44456</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44457</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44458</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44459</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44460</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44461</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44462</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44463</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44464</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44465</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44466</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44467</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44468</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44469</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44470</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01.09.2021</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44441</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44442</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44443</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44444</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44445</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44446</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44447</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44448</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44449</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44450</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44451</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44452</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44453</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44454</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44455</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44456</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44457</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44458</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44459</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44460</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44461</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44462</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44463</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44464</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44465</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44466</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44467</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44468</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44469</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44470</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47.25" customHeight="1" x14ac:dyDescent="0.25">
      <c r="A435" s="153" t="s">
        <v>122</v>
      </c>
      <c r="B435" s="153"/>
      <c r="C435" s="153"/>
      <c r="D435" s="153"/>
      <c r="E435" s="153"/>
      <c r="F435" s="153"/>
      <c r="G435" s="153"/>
      <c r="H435" s="153"/>
      <c r="I435" s="153"/>
      <c r="J435" s="153"/>
      <c r="K435" s="153"/>
      <c r="L435" s="154">
        <f>СВЦЭМ!$D$18+'СЕТ СН'!$F$14</f>
        <v>61.415136510000004</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419952.44477172312</v>
      </c>
      <c r="O439" s="139"/>
      <c r="P439" s="138">
        <f>СВЦЭМ!$D$12+'СЕТ СН'!$F$10-'СЕТ СН'!$G$22</f>
        <v>419952.44477172312</v>
      </c>
      <c r="Q439" s="139"/>
      <c r="R439" s="138">
        <f>СВЦЭМ!$D$12+'СЕТ СН'!$F$10-'СЕТ СН'!$H$22</f>
        <v>419952.44477172312</v>
      </c>
      <c r="S439" s="139"/>
      <c r="T439" s="138">
        <f>СВЦЭМ!$D$12+'СЕТ СН'!$F$10-'СЕТ СН'!$I$22</f>
        <v>419952.44477172312</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сентябре 2021 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81</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69</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01.09.2021</v>
      </c>
      <c r="B12" s="36">
        <f>SUMIFS(СВЦЭМ!$D$39:$D$782,СВЦЭМ!$A$39:$A$782,$A12,СВЦЭМ!$B$39:$B$782,B$11)+'СЕТ СН'!$F$11+СВЦЭМ!$D$10+'СЕТ СН'!$F$6-'СЕТ СН'!$F$23</f>
        <v>875.48306273000003</v>
      </c>
      <c r="C12" s="36">
        <f>SUMIFS(СВЦЭМ!$D$39:$D$782,СВЦЭМ!$A$39:$A$782,$A12,СВЦЭМ!$B$39:$B$782,C$11)+'СЕТ СН'!$F$11+СВЦЭМ!$D$10+'СЕТ СН'!$F$6-'СЕТ СН'!$F$23</f>
        <v>973.62544867000008</v>
      </c>
      <c r="D12" s="36">
        <f>SUMIFS(СВЦЭМ!$D$39:$D$782,СВЦЭМ!$A$39:$A$782,$A12,СВЦЭМ!$B$39:$B$782,D$11)+'СЕТ СН'!$F$11+СВЦЭМ!$D$10+'СЕТ СН'!$F$6-'СЕТ СН'!$F$23</f>
        <v>1052.2064068499999</v>
      </c>
      <c r="E12" s="36">
        <f>SUMIFS(СВЦЭМ!$D$39:$D$782,СВЦЭМ!$A$39:$A$782,$A12,СВЦЭМ!$B$39:$B$782,E$11)+'СЕТ СН'!$F$11+СВЦЭМ!$D$10+'СЕТ СН'!$F$6-'СЕТ СН'!$F$23</f>
        <v>1083.1364022299999</v>
      </c>
      <c r="F12" s="36">
        <f>SUMIFS(СВЦЭМ!$D$39:$D$782,СВЦЭМ!$A$39:$A$782,$A12,СВЦЭМ!$B$39:$B$782,F$11)+'СЕТ СН'!$F$11+СВЦЭМ!$D$10+'СЕТ СН'!$F$6-'СЕТ СН'!$F$23</f>
        <v>1081.36574894</v>
      </c>
      <c r="G12" s="36">
        <f>SUMIFS(СВЦЭМ!$D$39:$D$782,СВЦЭМ!$A$39:$A$782,$A12,СВЦЭМ!$B$39:$B$782,G$11)+'СЕТ СН'!$F$11+СВЦЭМ!$D$10+'СЕТ СН'!$F$6-'СЕТ СН'!$F$23</f>
        <v>1051.12795637</v>
      </c>
      <c r="H12" s="36">
        <f>SUMIFS(СВЦЭМ!$D$39:$D$782,СВЦЭМ!$A$39:$A$782,$A12,СВЦЭМ!$B$39:$B$782,H$11)+'СЕТ СН'!$F$11+СВЦЭМ!$D$10+'СЕТ СН'!$F$6-'СЕТ СН'!$F$23</f>
        <v>997.23833266000008</v>
      </c>
      <c r="I12" s="36">
        <f>SUMIFS(СВЦЭМ!$D$39:$D$782,СВЦЭМ!$A$39:$A$782,$A12,СВЦЭМ!$B$39:$B$782,I$11)+'СЕТ СН'!$F$11+СВЦЭМ!$D$10+'СЕТ СН'!$F$6-'СЕТ СН'!$F$23</f>
        <v>922.12894867</v>
      </c>
      <c r="J12" s="36">
        <f>SUMIFS(СВЦЭМ!$D$39:$D$782,СВЦЭМ!$A$39:$A$782,$A12,СВЦЭМ!$B$39:$B$782,J$11)+'СЕТ СН'!$F$11+СВЦЭМ!$D$10+'СЕТ СН'!$F$6-'СЕТ СН'!$F$23</f>
        <v>868.1705833100001</v>
      </c>
      <c r="K12" s="36">
        <f>SUMIFS(СВЦЭМ!$D$39:$D$782,СВЦЭМ!$A$39:$A$782,$A12,СВЦЭМ!$B$39:$B$782,K$11)+'СЕТ СН'!$F$11+СВЦЭМ!$D$10+'СЕТ СН'!$F$6-'СЕТ СН'!$F$23</f>
        <v>830.04908294000006</v>
      </c>
      <c r="L12" s="36">
        <f>SUMIFS(СВЦЭМ!$D$39:$D$782,СВЦЭМ!$A$39:$A$782,$A12,СВЦЭМ!$B$39:$B$782,L$11)+'СЕТ СН'!$F$11+СВЦЭМ!$D$10+'СЕТ СН'!$F$6-'СЕТ СН'!$F$23</f>
        <v>815.28544002000001</v>
      </c>
      <c r="M12" s="36">
        <f>SUMIFS(СВЦЭМ!$D$39:$D$782,СВЦЭМ!$A$39:$A$782,$A12,СВЦЭМ!$B$39:$B$782,M$11)+'СЕТ СН'!$F$11+СВЦЭМ!$D$10+'СЕТ СН'!$F$6-'СЕТ СН'!$F$23</f>
        <v>815.96860705000006</v>
      </c>
      <c r="N12" s="36">
        <f>SUMIFS(СВЦЭМ!$D$39:$D$782,СВЦЭМ!$A$39:$A$782,$A12,СВЦЭМ!$B$39:$B$782,N$11)+'СЕТ СН'!$F$11+СВЦЭМ!$D$10+'СЕТ СН'!$F$6-'СЕТ СН'!$F$23</f>
        <v>838.40965462000008</v>
      </c>
      <c r="O12" s="36">
        <f>SUMIFS(СВЦЭМ!$D$39:$D$782,СВЦЭМ!$A$39:$A$782,$A12,СВЦЭМ!$B$39:$B$782,O$11)+'СЕТ СН'!$F$11+СВЦЭМ!$D$10+'СЕТ СН'!$F$6-'СЕТ СН'!$F$23</f>
        <v>877.0865485600001</v>
      </c>
      <c r="P12" s="36">
        <f>SUMIFS(СВЦЭМ!$D$39:$D$782,СВЦЭМ!$A$39:$A$782,$A12,СВЦЭМ!$B$39:$B$782,P$11)+'СЕТ СН'!$F$11+СВЦЭМ!$D$10+'СЕТ СН'!$F$6-'СЕТ СН'!$F$23</f>
        <v>910.79664967000008</v>
      </c>
      <c r="Q12" s="36">
        <f>SUMIFS(СВЦЭМ!$D$39:$D$782,СВЦЭМ!$A$39:$A$782,$A12,СВЦЭМ!$B$39:$B$782,Q$11)+'СЕТ СН'!$F$11+СВЦЭМ!$D$10+'СЕТ СН'!$F$6-'СЕТ СН'!$F$23</f>
        <v>912.82187607000003</v>
      </c>
      <c r="R12" s="36">
        <f>SUMIFS(СВЦЭМ!$D$39:$D$782,СВЦЭМ!$A$39:$A$782,$A12,СВЦЭМ!$B$39:$B$782,R$11)+'СЕТ СН'!$F$11+СВЦЭМ!$D$10+'СЕТ СН'!$F$6-'СЕТ СН'!$F$23</f>
        <v>907.35627048000003</v>
      </c>
      <c r="S12" s="36">
        <f>SUMIFS(СВЦЭМ!$D$39:$D$782,СВЦЭМ!$A$39:$A$782,$A12,СВЦЭМ!$B$39:$B$782,S$11)+'СЕТ СН'!$F$11+СВЦЭМ!$D$10+'СЕТ СН'!$F$6-'СЕТ СН'!$F$23</f>
        <v>876.4900973</v>
      </c>
      <c r="T12" s="36">
        <f>SUMIFS(СВЦЭМ!$D$39:$D$782,СВЦЭМ!$A$39:$A$782,$A12,СВЦЭМ!$B$39:$B$782,T$11)+'СЕТ СН'!$F$11+СВЦЭМ!$D$10+'СЕТ СН'!$F$6-'СЕТ СН'!$F$23</f>
        <v>838.2204688700001</v>
      </c>
      <c r="U12" s="36">
        <f>SUMIFS(СВЦЭМ!$D$39:$D$782,СВЦЭМ!$A$39:$A$782,$A12,СВЦЭМ!$B$39:$B$782,U$11)+'СЕТ СН'!$F$11+СВЦЭМ!$D$10+'СЕТ СН'!$F$6-'СЕТ СН'!$F$23</f>
        <v>805.01719785</v>
      </c>
      <c r="V12" s="36">
        <f>SUMIFS(СВЦЭМ!$D$39:$D$782,СВЦЭМ!$A$39:$A$782,$A12,СВЦЭМ!$B$39:$B$782,V$11)+'СЕТ СН'!$F$11+СВЦЭМ!$D$10+'СЕТ СН'!$F$6-'СЕТ СН'!$F$23</f>
        <v>809.80664855000009</v>
      </c>
      <c r="W12" s="36">
        <f>SUMIFS(СВЦЭМ!$D$39:$D$782,СВЦЭМ!$A$39:$A$782,$A12,СВЦЭМ!$B$39:$B$782,W$11)+'СЕТ СН'!$F$11+СВЦЭМ!$D$10+'СЕТ СН'!$F$6-'СЕТ СН'!$F$23</f>
        <v>807.97943706000001</v>
      </c>
      <c r="X12" s="36">
        <f>SUMIFS(СВЦЭМ!$D$39:$D$782,СВЦЭМ!$A$39:$A$782,$A12,СВЦЭМ!$B$39:$B$782,X$11)+'СЕТ СН'!$F$11+СВЦЭМ!$D$10+'СЕТ СН'!$F$6-'СЕТ СН'!$F$23</f>
        <v>806.3112421400001</v>
      </c>
      <c r="Y12" s="36">
        <f>SUMIFS(СВЦЭМ!$D$39:$D$782,СВЦЭМ!$A$39:$A$782,$A12,СВЦЭМ!$B$39:$B$782,Y$11)+'СЕТ СН'!$F$11+СВЦЭМ!$D$10+'СЕТ СН'!$F$6-'СЕТ СН'!$F$23</f>
        <v>874.03857715000004</v>
      </c>
      <c r="AA12" s="45"/>
    </row>
    <row r="13" spans="1:27" ht="15.75" x14ac:dyDescent="0.2">
      <c r="A13" s="35">
        <f>A12+1</f>
        <v>44441</v>
      </c>
      <c r="B13" s="36">
        <f>SUMIFS(СВЦЭМ!$D$39:$D$782,СВЦЭМ!$A$39:$A$782,$A13,СВЦЭМ!$B$39:$B$782,B$11)+'СЕТ СН'!$F$11+СВЦЭМ!$D$10+'СЕТ СН'!$F$6-'СЕТ СН'!$F$23</f>
        <v>966.43651808000004</v>
      </c>
      <c r="C13" s="36">
        <f>SUMIFS(СВЦЭМ!$D$39:$D$782,СВЦЭМ!$A$39:$A$782,$A13,СВЦЭМ!$B$39:$B$782,C$11)+'СЕТ СН'!$F$11+СВЦЭМ!$D$10+'СЕТ СН'!$F$6-'СЕТ СН'!$F$23</f>
        <v>1040.0338112100001</v>
      </c>
      <c r="D13" s="36">
        <f>SUMIFS(СВЦЭМ!$D$39:$D$782,СВЦЭМ!$A$39:$A$782,$A13,СВЦЭМ!$B$39:$B$782,D$11)+'СЕТ СН'!$F$11+СВЦЭМ!$D$10+'СЕТ СН'!$F$6-'СЕТ СН'!$F$23</f>
        <v>1117.5476943399999</v>
      </c>
      <c r="E13" s="36">
        <f>SUMIFS(СВЦЭМ!$D$39:$D$782,СВЦЭМ!$A$39:$A$782,$A13,СВЦЭМ!$B$39:$B$782,E$11)+'СЕТ СН'!$F$11+СВЦЭМ!$D$10+'СЕТ СН'!$F$6-'СЕТ СН'!$F$23</f>
        <v>1135.6527470199999</v>
      </c>
      <c r="F13" s="36">
        <f>SUMIFS(СВЦЭМ!$D$39:$D$782,СВЦЭМ!$A$39:$A$782,$A13,СВЦЭМ!$B$39:$B$782,F$11)+'СЕТ СН'!$F$11+СВЦЭМ!$D$10+'СЕТ СН'!$F$6-'СЕТ СН'!$F$23</f>
        <v>1118.9587732099999</v>
      </c>
      <c r="G13" s="36">
        <f>SUMIFS(СВЦЭМ!$D$39:$D$782,СВЦЭМ!$A$39:$A$782,$A13,СВЦЭМ!$B$39:$B$782,G$11)+'СЕТ СН'!$F$11+СВЦЭМ!$D$10+'СЕТ СН'!$F$6-'СЕТ СН'!$F$23</f>
        <v>1098.6993040199998</v>
      </c>
      <c r="H13" s="36">
        <f>SUMIFS(СВЦЭМ!$D$39:$D$782,СВЦЭМ!$A$39:$A$782,$A13,СВЦЭМ!$B$39:$B$782,H$11)+'СЕТ СН'!$F$11+СВЦЭМ!$D$10+'СЕТ СН'!$F$6-'СЕТ СН'!$F$23</f>
        <v>1048.8968159399999</v>
      </c>
      <c r="I13" s="36">
        <f>SUMIFS(СВЦЭМ!$D$39:$D$782,СВЦЭМ!$A$39:$A$782,$A13,СВЦЭМ!$B$39:$B$782,I$11)+'СЕТ СН'!$F$11+СВЦЭМ!$D$10+'СЕТ СН'!$F$6-'СЕТ СН'!$F$23</f>
        <v>970.12969257000009</v>
      </c>
      <c r="J13" s="36">
        <f>SUMIFS(СВЦЭМ!$D$39:$D$782,СВЦЭМ!$A$39:$A$782,$A13,СВЦЭМ!$B$39:$B$782,J$11)+'СЕТ СН'!$F$11+СВЦЭМ!$D$10+'СЕТ СН'!$F$6-'СЕТ СН'!$F$23</f>
        <v>880.27344524</v>
      </c>
      <c r="K13" s="36">
        <f>SUMIFS(СВЦЭМ!$D$39:$D$782,СВЦЭМ!$A$39:$A$782,$A13,СВЦЭМ!$B$39:$B$782,K$11)+'СЕТ СН'!$F$11+СВЦЭМ!$D$10+'СЕТ СН'!$F$6-'СЕТ СН'!$F$23</f>
        <v>858.35133669000004</v>
      </c>
      <c r="L13" s="36">
        <f>SUMIFS(СВЦЭМ!$D$39:$D$782,СВЦЭМ!$A$39:$A$782,$A13,СВЦЭМ!$B$39:$B$782,L$11)+'СЕТ СН'!$F$11+СВЦЭМ!$D$10+'СЕТ СН'!$F$6-'СЕТ СН'!$F$23</f>
        <v>851.86990509000009</v>
      </c>
      <c r="M13" s="36">
        <f>SUMIFS(СВЦЭМ!$D$39:$D$782,СВЦЭМ!$A$39:$A$782,$A13,СВЦЭМ!$B$39:$B$782,M$11)+'СЕТ СН'!$F$11+СВЦЭМ!$D$10+'СЕТ СН'!$F$6-'СЕТ СН'!$F$23</f>
        <v>866.4372239700001</v>
      </c>
      <c r="N13" s="36">
        <f>SUMIFS(СВЦЭМ!$D$39:$D$782,СВЦЭМ!$A$39:$A$782,$A13,СВЦЭМ!$B$39:$B$782,N$11)+'СЕТ СН'!$F$11+СВЦЭМ!$D$10+'СЕТ СН'!$F$6-'СЕТ СН'!$F$23</f>
        <v>868.82706083000005</v>
      </c>
      <c r="O13" s="36">
        <f>SUMIFS(СВЦЭМ!$D$39:$D$782,СВЦЭМ!$A$39:$A$782,$A13,СВЦЭМ!$B$39:$B$782,O$11)+'СЕТ СН'!$F$11+СВЦЭМ!$D$10+'СЕТ СН'!$F$6-'СЕТ СН'!$F$23</f>
        <v>907.68982272000005</v>
      </c>
      <c r="P13" s="36">
        <f>SUMIFS(СВЦЭМ!$D$39:$D$782,СВЦЭМ!$A$39:$A$782,$A13,СВЦЭМ!$B$39:$B$782,P$11)+'СЕТ СН'!$F$11+СВЦЭМ!$D$10+'СЕТ СН'!$F$6-'СЕТ СН'!$F$23</f>
        <v>937.76161191000006</v>
      </c>
      <c r="Q13" s="36">
        <f>SUMIFS(СВЦЭМ!$D$39:$D$782,СВЦЭМ!$A$39:$A$782,$A13,СВЦЭМ!$B$39:$B$782,Q$11)+'СЕТ СН'!$F$11+СВЦЭМ!$D$10+'СЕТ СН'!$F$6-'СЕТ СН'!$F$23</f>
        <v>937.83136060000004</v>
      </c>
      <c r="R13" s="36">
        <f>SUMIFS(СВЦЭМ!$D$39:$D$782,СВЦЭМ!$A$39:$A$782,$A13,СВЦЭМ!$B$39:$B$782,R$11)+'СЕТ СН'!$F$11+СВЦЭМ!$D$10+'СЕТ СН'!$F$6-'СЕТ СН'!$F$23</f>
        <v>936.36848882000004</v>
      </c>
      <c r="S13" s="36">
        <f>SUMIFS(СВЦЭМ!$D$39:$D$782,СВЦЭМ!$A$39:$A$782,$A13,СВЦЭМ!$B$39:$B$782,S$11)+'СЕТ СН'!$F$11+СВЦЭМ!$D$10+'СЕТ СН'!$F$6-'СЕТ СН'!$F$23</f>
        <v>915.84161182000003</v>
      </c>
      <c r="T13" s="36">
        <f>SUMIFS(СВЦЭМ!$D$39:$D$782,СВЦЭМ!$A$39:$A$782,$A13,СВЦЭМ!$B$39:$B$782,T$11)+'СЕТ СН'!$F$11+СВЦЭМ!$D$10+'СЕТ СН'!$F$6-'СЕТ СН'!$F$23</f>
        <v>910.45015165000007</v>
      </c>
      <c r="U13" s="36">
        <f>SUMIFS(СВЦЭМ!$D$39:$D$782,СВЦЭМ!$A$39:$A$782,$A13,СВЦЭМ!$B$39:$B$782,U$11)+'СЕТ СН'!$F$11+СВЦЭМ!$D$10+'СЕТ СН'!$F$6-'СЕТ СН'!$F$23</f>
        <v>889.35251999000002</v>
      </c>
      <c r="V13" s="36">
        <f>SUMIFS(СВЦЭМ!$D$39:$D$782,СВЦЭМ!$A$39:$A$782,$A13,СВЦЭМ!$B$39:$B$782,V$11)+'СЕТ СН'!$F$11+СВЦЭМ!$D$10+'СЕТ СН'!$F$6-'СЕТ СН'!$F$23</f>
        <v>906.06838525000001</v>
      </c>
      <c r="W13" s="36">
        <f>SUMIFS(СВЦЭМ!$D$39:$D$782,СВЦЭМ!$A$39:$A$782,$A13,СВЦЭМ!$B$39:$B$782,W$11)+'СЕТ СН'!$F$11+СВЦЭМ!$D$10+'СЕТ СН'!$F$6-'СЕТ СН'!$F$23</f>
        <v>901.82648620000009</v>
      </c>
      <c r="X13" s="36">
        <f>SUMIFS(СВЦЭМ!$D$39:$D$782,СВЦЭМ!$A$39:$A$782,$A13,СВЦЭМ!$B$39:$B$782,X$11)+'СЕТ СН'!$F$11+СВЦЭМ!$D$10+'СЕТ СН'!$F$6-'СЕТ СН'!$F$23</f>
        <v>878.97008395</v>
      </c>
      <c r="Y13" s="36">
        <f>SUMIFS(СВЦЭМ!$D$39:$D$782,СВЦЭМ!$A$39:$A$782,$A13,СВЦЭМ!$B$39:$B$782,Y$11)+'СЕТ СН'!$F$11+СВЦЭМ!$D$10+'СЕТ СН'!$F$6-'СЕТ СН'!$F$23</f>
        <v>892.70297254000002</v>
      </c>
    </row>
    <row r="14" spans="1:27" ht="15.75" x14ac:dyDescent="0.2">
      <c r="A14" s="35">
        <f t="shared" ref="A14:A41" si="0">A13+1</f>
        <v>44442</v>
      </c>
      <c r="B14" s="36">
        <f>SUMIFS(СВЦЭМ!$D$39:$D$782,СВЦЭМ!$A$39:$A$782,$A14,СВЦЭМ!$B$39:$B$782,B$11)+'СЕТ СН'!$F$11+СВЦЭМ!$D$10+'СЕТ СН'!$F$6-'СЕТ СН'!$F$23</f>
        <v>976.27421858000002</v>
      </c>
      <c r="C14" s="36">
        <f>SUMIFS(СВЦЭМ!$D$39:$D$782,СВЦЭМ!$A$39:$A$782,$A14,СВЦЭМ!$B$39:$B$782,C$11)+'СЕТ СН'!$F$11+СВЦЭМ!$D$10+'СЕТ СН'!$F$6-'СЕТ СН'!$F$23</f>
        <v>1048.7558187899999</v>
      </c>
      <c r="D14" s="36">
        <f>SUMIFS(СВЦЭМ!$D$39:$D$782,СВЦЭМ!$A$39:$A$782,$A14,СВЦЭМ!$B$39:$B$782,D$11)+'СЕТ СН'!$F$11+СВЦЭМ!$D$10+'СЕТ СН'!$F$6-'СЕТ СН'!$F$23</f>
        <v>1111.6789224499998</v>
      </c>
      <c r="E14" s="36">
        <f>SUMIFS(СВЦЭМ!$D$39:$D$782,СВЦЭМ!$A$39:$A$782,$A14,СВЦЭМ!$B$39:$B$782,E$11)+'СЕТ СН'!$F$11+СВЦЭМ!$D$10+'СЕТ СН'!$F$6-'СЕТ СН'!$F$23</f>
        <v>1134.0441398299999</v>
      </c>
      <c r="F14" s="36">
        <f>SUMIFS(СВЦЭМ!$D$39:$D$782,СВЦЭМ!$A$39:$A$782,$A14,СВЦЭМ!$B$39:$B$782,F$11)+'СЕТ СН'!$F$11+СВЦЭМ!$D$10+'СЕТ СН'!$F$6-'СЕТ СН'!$F$23</f>
        <v>1126.3505702299999</v>
      </c>
      <c r="G14" s="36">
        <f>SUMIFS(СВЦЭМ!$D$39:$D$782,СВЦЭМ!$A$39:$A$782,$A14,СВЦЭМ!$B$39:$B$782,G$11)+'СЕТ СН'!$F$11+СВЦЭМ!$D$10+'СЕТ СН'!$F$6-'СЕТ СН'!$F$23</f>
        <v>1093.6345056299999</v>
      </c>
      <c r="H14" s="36">
        <f>SUMIFS(СВЦЭМ!$D$39:$D$782,СВЦЭМ!$A$39:$A$782,$A14,СВЦЭМ!$B$39:$B$782,H$11)+'СЕТ СН'!$F$11+СВЦЭМ!$D$10+'СЕТ СН'!$F$6-'СЕТ СН'!$F$23</f>
        <v>1029.9401334899999</v>
      </c>
      <c r="I14" s="36">
        <f>SUMIFS(СВЦЭМ!$D$39:$D$782,СВЦЭМ!$A$39:$A$782,$A14,СВЦЭМ!$B$39:$B$782,I$11)+'СЕТ СН'!$F$11+СВЦЭМ!$D$10+'СЕТ СН'!$F$6-'СЕТ СН'!$F$23</f>
        <v>947.76274962000002</v>
      </c>
      <c r="J14" s="36">
        <f>SUMIFS(СВЦЭМ!$D$39:$D$782,СВЦЭМ!$A$39:$A$782,$A14,СВЦЭМ!$B$39:$B$782,J$11)+'СЕТ СН'!$F$11+СВЦЭМ!$D$10+'СЕТ СН'!$F$6-'СЕТ СН'!$F$23</f>
        <v>883.79897682000001</v>
      </c>
      <c r="K14" s="36">
        <f>SUMIFS(СВЦЭМ!$D$39:$D$782,СВЦЭМ!$A$39:$A$782,$A14,СВЦЭМ!$B$39:$B$782,K$11)+'СЕТ СН'!$F$11+СВЦЭМ!$D$10+'СЕТ СН'!$F$6-'СЕТ СН'!$F$23</f>
        <v>861.37964237000006</v>
      </c>
      <c r="L14" s="36">
        <f>SUMIFS(СВЦЭМ!$D$39:$D$782,СВЦЭМ!$A$39:$A$782,$A14,СВЦЭМ!$B$39:$B$782,L$11)+'СЕТ СН'!$F$11+СВЦЭМ!$D$10+'СЕТ СН'!$F$6-'СЕТ СН'!$F$23</f>
        <v>857.78282357000001</v>
      </c>
      <c r="M14" s="36">
        <f>SUMIFS(СВЦЭМ!$D$39:$D$782,СВЦЭМ!$A$39:$A$782,$A14,СВЦЭМ!$B$39:$B$782,M$11)+'СЕТ СН'!$F$11+СВЦЭМ!$D$10+'СЕТ СН'!$F$6-'СЕТ СН'!$F$23</f>
        <v>851.78824668000004</v>
      </c>
      <c r="N14" s="36">
        <f>SUMIFS(СВЦЭМ!$D$39:$D$782,СВЦЭМ!$A$39:$A$782,$A14,СВЦЭМ!$B$39:$B$782,N$11)+'СЕТ СН'!$F$11+СВЦЭМ!$D$10+'СЕТ СН'!$F$6-'СЕТ СН'!$F$23</f>
        <v>859.09101931000009</v>
      </c>
      <c r="O14" s="36">
        <f>SUMIFS(СВЦЭМ!$D$39:$D$782,СВЦЭМ!$A$39:$A$782,$A14,СВЦЭМ!$B$39:$B$782,O$11)+'СЕТ СН'!$F$11+СВЦЭМ!$D$10+'СЕТ СН'!$F$6-'СЕТ СН'!$F$23</f>
        <v>878.57911955000009</v>
      </c>
      <c r="P14" s="36">
        <f>SUMIFS(СВЦЭМ!$D$39:$D$782,СВЦЭМ!$A$39:$A$782,$A14,СВЦЭМ!$B$39:$B$782,P$11)+'СЕТ СН'!$F$11+СВЦЭМ!$D$10+'СЕТ СН'!$F$6-'СЕТ СН'!$F$23</f>
        <v>913.6769233</v>
      </c>
      <c r="Q14" s="36">
        <f>SUMIFS(СВЦЭМ!$D$39:$D$782,СВЦЭМ!$A$39:$A$782,$A14,СВЦЭМ!$B$39:$B$782,Q$11)+'СЕТ СН'!$F$11+СВЦЭМ!$D$10+'СЕТ СН'!$F$6-'СЕТ СН'!$F$23</f>
        <v>926.1606252900001</v>
      </c>
      <c r="R14" s="36">
        <f>SUMIFS(СВЦЭМ!$D$39:$D$782,СВЦЭМ!$A$39:$A$782,$A14,СВЦЭМ!$B$39:$B$782,R$11)+'СЕТ СН'!$F$11+СВЦЭМ!$D$10+'СЕТ СН'!$F$6-'СЕТ СН'!$F$23</f>
        <v>923.41190172000006</v>
      </c>
      <c r="S14" s="36">
        <f>SUMIFS(СВЦЭМ!$D$39:$D$782,СВЦЭМ!$A$39:$A$782,$A14,СВЦЭМ!$B$39:$B$782,S$11)+'СЕТ СН'!$F$11+СВЦЭМ!$D$10+'СЕТ СН'!$F$6-'СЕТ СН'!$F$23</f>
        <v>905.26803644000006</v>
      </c>
      <c r="T14" s="36">
        <f>SUMIFS(СВЦЭМ!$D$39:$D$782,СВЦЭМ!$A$39:$A$782,$A14,СВЦЭМ!$B$39:$B$782,T$11)+'СЕТ СН'!$F$11+СВЦЭМ!$D$10+'СЕТ СН'!$F$6-'СЕТ СН'!$F$23</f>
        <v>872.61949290000007</v>
      </c>
      <c r="U14" s="36">
        <f>SUMIFS(СВЦЭМ!$D$39:$D$782,СВЦЭМ!$A$39:$A$782,$A14,СВЦЭМ!$B$39:$B$782,U$11)+'СЕТ СН'!$F$11+СВЦЭМ!$D$10+'СЕТ СН'!$F$6-'СЕТ СН'!$F$23</f>
        <v>869.12648132000004</v>
      </c>
      <c r="V14" s="36">
        <f>SUMIFS(СВЦЭМ!$D$39:$D$782,СВЦЭМ!$A$39:$A$782,$A14,СВЦЭМ!$B$39:$B$782,V$11)+'СЕТ СН'!$F$11+СВЦЭМ!$D$10+'СЕТ СН'!$F$6-'СЕТ СН'!$F$23</f>
        <v>887.60188036</v>
      </c>
      <c r="W14" s="36">
        <f>SUMIFS(СВЦЭМ!$D$39:$D$782,СВЦЭМ!$A$39:$A$782,$A14,СВЦЭМ!$B$39:$B$782,W$11)+'СЕТ СН'!$F$11+СВЦЭМ!$D$10+'СЕТ СН'!$F$6-'СЕТ СН'!$F$23</f>
        <v>886.47230995000007</v>
      </c>
      <c r="X14" s="36">
        <f>SUMIFS(СВЦЭМ!$D$39:$D$782,СВЦЭМ!$A$39:$A$782,$A14,СВЦЭМ!$B$39:$B$782,X$11)+'СЕТ СН'!$F$11+СВЦЭМ!$D$10+'СЕТ СН'!$F$6-'СЕТ СН'!$F$23</f>
        <v>849.73832565000009</v>
      </c>
      <c r="Y14" s="36">
        <f>SUMIFS(СВЦЭМ!$D$39:$D$782,СВЦЭМ!$A$39:$A$782,$A14,СВЦЭМ!$B$39:$B$782,Y$11)+'СЕТ СН'!$F$11+СВЦЭМ!$D$10+'СЕТ СН'!$F$6-'СЕТ СН'!$F$23</f>
        <v>877.12056222000001</v>
      </c>
    </row>
    <row r="15" spans="1:27" ht="15.75" x14ac:dyDescent="0.2">
      <c r="A15" s="35">
        <f t="shared" si="0"/>
        <v>44443</v>
      </c>
      <c r="B15" s="36">
        <f>SUMIFS(СВЦЭМ!$D$39:$D$782,СВЦЭМ!$A$39:$A$782,$A15,СВЦЭМ!$B$39:$B$782,B$11)+'СЕТ СН'!$F$11+СВЦЭМ!$D$10+'СЕТ СН'!$F$6-'СЕТ СН'!$F$23</f>
        <v>944.11270198</v>
      </c>
      <c r="C15" s="36">
        <f>SUMIFS(СВЦЭМ!$D$39:$D$782,СВЦЭМ!$A$39:$A$782,$A15,СВЦЭМ!$B$39:$B$782,C$11)+'СЕТ СН'!$F$11+СВЦЭМ!$D$10+'СЕТ СН'!$F$6-'СЕТ СН'!$F$23</f>
        <v>1025.91126781</v>
      </c>
      <c r="D15" s="36">
        <f>SUMIFS(СВЦЭМ!$D$39:$D$782,СВЦЭМ!$A$39:$A$782,$A15,СВЦЭМ!$B$39:$B$782,D$11)+'СЕТ СН'!$F$11+СВЦЭМ!$D$10+'СЕТ СН'!$F$6-'СЕТ СН'!$F$23</f>
        <v>1084.2663774800001</v>
      </c>
      <c r="E15" s="36">
        <f>SUMIFS(СВЦЭМ!$D$39:$D$782,СВЦЭМ!$A$39:$A$782,$A15,СВЦЭМ!$B$39:$B$782,E$11)+'СЕТ СН'!$F$11+СВЦЭМ!$D$10+'СЕТ СН'!$F$6-'СЕТ СН'!$F$23</f>
        <v>1104.0173000099999</v>
      </c>
      <c r="F15" s="36">
        <f>SUMIFS(СВЦЭМ!$D$39:$D$782,СВЦЭМ!$A$39:$A$782,$A15,СВЦЭМ!$B$39:$B$782,F$11)+'СЕТ СН'!$F$11+СВЦЭМ!$D$10+'СЕТ СН'!$F$6-'СЕТ СН'!$F$23</f>
        <v>1103.8408086099998</v>
      </c>
      <c r="G15" s="36">
        <f>SUMIFS(СВЦЭМ!$D$39:$D$782,СВЦЭМ!$A$39:$A$782,$A15,СВЦЭМ!$B$39:$B$782,G$11)+'СЕТ СН'!$F$11+СВЦЭМ!$D$10+'СЕТ СН'!$F$6-'СЕТ СН'!$F$23</f>
        <v>1085.2607624699999</v>
      </c>
      <c r="H15" s="36">
        <f>SUMIFS(СВЦЭМ!$D$39:$D$782,СВЦЭМ!$A$39:$A$782,$A15,СВЦЭМ!$B$39:$B$782,H$11)+'СЕТ СН'!$F$11+СВЦЭМ!$D$10+'СЕТ СН'!$F$6-'СЕТ СН'!$F$23</f>
        <v>1034.45329638</v>
      </c>
      <c r="I15" s="36">
        <f>SUMIFS(СВЦЭМ!$D$39:$D$782,СВЦЭМ!$A$39:$A$782,$A15,СВЦЭМ!$B$39:$B$782,I$11)+'СЕТ СН'!$F$11+СВЦЭМ!$D$10+'СЕТ СН'!$F$6-'СЕТ СН'!$F$23</f>
        <v>949.6654057400001</v>
      </c>
      <c r="J15" s="36">
        <f>SUMIFS(СВЦЭМ!$D$39:$D$782,СВЦЭМ!$A$39:$A$782,$A15,СВЦЭМ!$B$39:$B$782,J$11)+'СЕТ СН'!$F$11+СВЦЭМ!$D$10+'СЕТ СН'!$F$6-'СЕТ СН'!$F$23</f>
        <v>867.09072852000008</v>
      </c>
      <c r="K15" s="36">
        <f>SUMIFS(СВЦЭМ!$D$39:$D$782,СВЦЭМ!$A$39:$A$782,$A15,СВЦЭМ!$B$39:$B$782,K$11)+'СЕТ СН'!$F$11+СВЦЭМ!$D$10+'СЕТ СН'!$F$6-'СЕТ СН'!$F$23</f>
        <v>843.84390837000001</v>
      </c>
      <c r="L15" s="36">
        <f>SUMIFS(СВЦЭМ!$D$39:$D$782,СВЦЭМ!$A$39:$A$782,$A15,СВЦЭМ!$B$39:$B$782,L$11)+'СЕТ СН'!$F$11+СВЦЭМ!$D$10+'СЕТ СН'!$F$6-'СЕТ СН'!$F$23</f>
        <v>853.97912698000005</v>
      </c>
      <c r="M15" s="36">
        <f>SUMIFS(СВЦЭМ!$D$39:$D$782,СВЦЭМ!$A$39:$A$782,$A15,СВЦЭМ!$B$39:$B$782,M$11)+'СЕТ СН'!$F$11+СВЦЭМ!$D$10+'СЕТ СН'!$F$6-'СЕТ СН'!$F$23</f>
        <v>851.85042776</v>
      </c>
      <c r="N15" s="36">
        <f>SUMIFS(СВЦЭМ!$D$39:$D$782,СВЦЭМ!$A$39:$A$782,$A15,СВЦЭМ!$B$39:$B$782,N$11)+'СЕТ СН'!$F$11+СВЦЭМ!$D$10+'СЕТ СН'!$F$6-'СЕТ СН'!$F$23</f>
        <v>853.20290155000009</v>
      </c>
      <c r="O15" s="36">
        <f>SUMIFS(СВЦЭМ!$D$39:$D$782,СВЦЭМ!$A$39:$A$782,$A15,СВЦЭМ!$B$39:$B$782,O$11)+'СЕТ СН'!$F$11+СВЦЭМ!$D$10+'СЕТ СН'!$F$6-'СЕТ СН'!$F$23</f>
        <v>876.69961191000004</v>
      </c>
      <c r="P15" s="36">
        <f>SUMIFS(СВЦЭМ!$D$39:$D$782,СВЦЭМ!$A$39:$A$782,$A15,СВЦЭМ!$B$39:$B$782,P$11)+'СЕТ СН'!$F$11+СВЦЭМ!$D$10+'СЕТ СН'!$F$6-'СЕТ СН'!$F$23</f>
        <v>907.86508070000002</v>
      </c>
      <c r="Q15" s="36">
        <f>SUMIFS(СВЦЭМ!$D$39:$D$782,СВЦЭМ!$A$39:$A$782,$A15,СВЦЭМ!$B$39:$B$782,Q$11)+'СЕТ СН'!$F$11+СВЦЭМ!$D$10+'СЕТ СН'!$F$6-'СЕТ СН'!$F$23</f>
        <v>929.88636425000004</v>
      </c>
      <c r="R15" s="36">
        <f>SUMIFS(СВЦЭМ!$D$39:$D$782,СВЦЭМ!$A$39:$A$782,$A15,СВЦЭМ!$B$39:$B$782,R$11)+'СЕТ СН'!$F$11+СВЦЭМ!$D$10+'СЕТ СН'!$F$6-'СЕТ СН'!$F$23</f>
        <v>924.00393883000004</v>
      </c>
      <c r="S15" s="36">
        <f>SUMIFS(СВЦЭМ!$D$39:$D$782,СВЦЭМ!$A$39:$A$782,$A15,СВЦЭМ!$B$39:$B$782,S$11)+'СЕТ СН'!$F$11+СВЦЭМ!$D$10+'СЕТ СН'!$F$6-'СЕТ СН'!$F$23</f>
        <v>887.99928863000002</v>
      </c>
      <c r="T15" s="36">
        <f>SUMIFS(СВЦЭМ!$D$39:$D$782,СВЦЭМ!$A$39:$A$782,$A15,СВЦЭМ!$B$39:$B$782,T$11)+'СЕТ СН'!$F$11+СВЦЭМ!$D$10+'СЕТ СН'!$F$6-'СЕТ СН'!$F$23</f>
        <v>860.36216478000006</v>
      </c>
      <c r="U15" s="36">
        <f>SUMIFS(СВЦЭМ!$D$39:$D$782,СВЦЭМ!$A$39:$A$782,$A15,СВЦЭМ!$B$39:$B$782,U$11)+'СЕТ СН'!$F$11+СВЦЭМ!$D$10+'СЕТ СН'!$F$6-'СЕТ СН'!$F$23</f>
        <v>834.32610068000008</v>
      </c>
      <c r="V15" s="36">
        <f>SUMIFS(СВЦЭМ!$D$39:$D$782,СВЦЭМ!$A$39:$A$782,$A15,СВЦЭМ!$B$39:$B$782,V$11)+'СЕТ СН'!$F$11+СВЦЭМ!$D$10+'СЕТ СН'!$F$6-'СЕТ СН'!$F$23</f>
        <v>812.86633011000004</v>
      </c>
      <c r="W15" s="36">
        <f>SUMIFS(СВЦЭМ!$D$39:$D$782,СВЦЭМ!$A$39:$A$782,$A15,СВЦЭМ!$B$39:$B$782,W$11)+'СЕТ СН'!$F$11+СВЦЭМ!$D$10+'СЕТ СН'!$F$6-'СЕТ СН'!$F$23</f>
        <v>820.9917151300001</v>
      </c>
      <c r="X15" s="36">
        <f>SUMIFS(СВЦЭМ!$D$39:$D$782,СВЦЭМ!$A$39:$A$782,$A15,СВЦЭМ!$B$39:$B$782,X$11)+'СЕТ СН'!$F$11+СВЦЭМ!$D$10+'СЕТ СН'!$F$6-'СЕТ СН'!$F$23</f>
        <v>838.28867945000002</v>
      </c>
      <c r="Y15" s="36">
        <f>SUMIFS(СВЦЭМ!$D$39:$D$782,СВЦЭМ!$A$39:$A$782,$A15,СВЦЭМ!$B$39:$B$782,Y$11)+'СЕТ СН'!$F$11+СВЦЭМ!$D$10+'СЕТ СН'!$F$6-'СЕТ СН'!$F$23</f>
        <v>860.63494359000003</v>
      </c>
    </row>
    <row r="16" spans="1:27" ht="15.75" x14ac:dyDescent="0.2">
      <c r="A16" s="35">
        <f t="shared" si="0"/>
        <v>44444</v>
      </c>
      <c r="B16" s="36">
        <f>SUMIFS(СВЦЭМ!$D$39:$D$782,СВЦЭМ!$A$39:$A$782,$A16,СВЦЭМ!$B$39:$B$782,B$11)+'СЕТ СН'!$F$11+СВЦЭМ!$D$10+'СЕТ СН'!$F$6-'СЕТ СН'!$F$23</f>
        <v>883.15059101000008</v>
      </c>
      <c r="C16" s="36">
        <f>SUMIFS(СВЦЭМ!$D$39:$D$782,СВЦЭМ!$A$39:$A$782,$A16,СВЦЭМ!$B$39:$B$782,C$11)+'СЕТ СН'!$F$11+СВЦЭМ!$D$10+'СЕТ СН'!$F$6-'СЕТ СН'!$F$23</f>
        <v>962.58219334</v>
      </c>
      <c r="D16" s="36">
        <f>SUMIFS(СВЦЭМ!$D$39:$D$782,СВЦЭМ!$A$39:$A$782,$A16,СВЦЭМ!$B$39:$B$782,D$11)+'СЕТ СН'!$F$11+СВЦЭМ!$D$10+'СЕТ СН'!$F$6-'СЕТ СН'!$F$23</f>
        <v>1035.9436239300001</v>
      </c>
      <c r="E16" s="36">
        <f>SUMIFS(СВЦЭМ!$D$39:$D$782,СВЦЭМ!$A$39:$A$782,$A16,СВЦЭМ!$B$39:$B$782,E$11)+'СЕТ СН'!$F$11+СВЦЭМ!$D$10+'СЕТ СН'!$F$6-'СЕТ СН'!$F$23</f>
        <v>1064.91746253</v>
      </c>
      <c r="F16" s="36">
        <f>SUMIFS(СВЦЭМ!$D$39:$D$782,СВЦЭМ!$A$39:$A$782,$A16,СВЦЭМ!$B$39:$B$782,F$11)+'СЕТ СН'!$F$11+СВЦЭМ!$D$10+'СЕТ СН'!$F$6-'СЕТ СН'!$F$23</f>
        <v>1088.0625736100001</v>
      </c>
      <c r="G16" s="36">
        <f>SUMIFS(СВЦЭМ!$D$39:$D$782,СВЦЭМ!$A$39:$A$782,$A16,СВЦЭМ!$B$39:$B$782,G$11)+'СЕТ СН'!$F$11+СВЦЭМ!$D$10+'СЕТ СН'!$F$6-'СЕТ СН'!$F$23</f>
        <v>1096.4431529399999</v>
      </c>
      <c r="H16" s="36">
        <f>SUMIFS(СВЦЭМ!$D$39:$D$782,СВЦЭМ!$A$39:$A$782,$A16,СВЦЭМ!$B$39:$B$782,H$11)+'СЕТ СН'!$F$11+СВЦЭМ!$D$10+'СЕТ СН'!$F$6-'СЕТ СН'!$F$23</f>
        <v>1074.67541289</v>
      </c>
      <c r="I16" s="36">
        <f>SUMIFS(СВЦЭМ!$D$39:$D$782,СВЦЭМ!$A$39:$A$782,$A16,СВЦЭМ!$B$39:$B$782,I$11)+'СЕТ СН'!$F$11+СВЦЭМ!$D$10+'СЕТ СН'!$F$6-'СЕТ СН'!$F$23</f>
        <v>1005.8286931</v>
      </c>
      <c r="J16" s="36">
        <f>SUMIFS(СВЦЭМ!$D$39:$D$782,СВЦЭМ!$A$39:$A$782,$A16,СВЦЭМ!$B$39:$B$782,J$11)+'СЕТ СН'!$F$11+СВЦЭМ!$D$10+'СЕТ СН'!$F$6-'СЕТ СН'!$F$23</f>
        <v>920.39091884000004</v>
      </c>
      <c r="K16" s="36">
        <f>SUMIFS(СВЦЭМ!$D$39:$D$782,СВЦЭМ!$A$39:$A$782,$A16,СВЦЭМ!$B$39:$B$782,K$11)+'СЕТ СН'!$F$11+СВЦЭМ!$D$10+'СЕТ СН'!$F$6-'СЕТ СН'!$F$23</f>
        <v>855.04314937000004</v>
      </c>
      <c r="L16" s="36">
        <f>SUMIFS(СВЦЭМ!$D$39:$D$782,СВЦЭМ!$A$39:$A$782,$A16,СВЦЭМ!$B$39:$B$782,L$11)+'СЕТ СН'!$F$11+СВЦЭМ!$D$10+'СЕТ СН'!$F$6-'СЕТ СН'!$F$23</f>
        <v>855.75033384000005</v>
      </c>
      <c r="M16" s="36">
        <f>SUMIFS(СВЦЭМ!$D$39:$D$782,СВЦЭМ!$A$39:$A$782,$A16,СВЦЭМ!$B$39:$B$782,M$11)+'СЕТ СН'!$F$11+СВЦЭМ!$D$10+'СЕТ СН'!$F$6-'СЕТ СН'!$F$23</f>
        <v>855.04255869000008</v>
      </c>
      <c r="N16" s="36">
        <f>SUMIFS(СВЦЭМ!$D$39:$D$782,СВЦЭМ!$A$39:$A$782,$A16,СВЦЭМ!$B$39:$B$782,N$11)+'СЕТ СН'!$F$11+СВЦЭМ!$D$10+'СЕТ СН'!$F$6-'СЕТ СН'!$F$23</f>
        <v>856.13733308000008</v>
      </c>
      <c r="O16" s="36">
        <f>SUMIFS(СВЦЭМ!$D$39:$D$782,СВЦЭМ!$A$39:$A$782,$A16,СВЦЭМ!$B$39:$B$782,O$11)+'СЕТ СН'!$F$11+СВЦЭМ!$D$10+'СЕТ СН'!$F$6-'СЕТ СН'!$F$23</f>
        <v>882.43091715000003</v>
      </c>
      <c r="P16" s="36">
        <f>SUMIFS(СВЦЭМ!$D$39:$D$782,СВЦЭМ!$A$39:$A$782,$A16,СВЦЭМ!$B$39:$B$782,P$11)+'СЕТ СН'!$F$11+СВЦЭМ!$D$10+'СЕТ СН'!$F$6-'СЕТ СН'!$F$23</f>
        <v>915.32011265000006</v>
      </c>
      <c r="Q16" s="36">
        <f>SUMIFS(СВЦЭМ!$D$39:$D$782,СВЦЭМ!$A$39:$A$782,$A16,СВЦЭМ!$B$39:$B$782,Q$11)+'СЕТ СН'!$F$11+СВЦЭМ!$D$10+'СЕТ СН'!$F$6-'СЕТ СН'!$F$23</f>
        <v>923.48093301000006</v>
      </c>
      <c r="R16" s="36">
        <f>SUMIFS(СВЦЭМ!$D$39:$D$782,СВЦЭМ!$A$39:$A$782,$A16,СВЦЭМ!$B$39:$B$782,R$11)+'СЕТ СН'!$F$11+СВЦЭМ!$D$10+'СЕТ СН'!$F$6-'СЕТ СН'!$F$23</f>
        <v>916.32775206000008</v>
      </c>
      <c r="S16" s="36">
        <f>SUMIFS(СВЦЭМ!$D$39:$D$782,СВЦЭМ!$A$39:$A$782,$A16,СВЦЭМ!$B$39:$B$782,S$11)+'СЕТ СН'!$F$11+СВЦЭМ!$D$10+'СЕТ СН'!$F$6-'СЕТ СН'!$F$23</f>
        <v>869.93958396000005</v>
      </c>
      <c r="T16" s="36">
        <f>SUMIFS(СВЦЭМ!$D$39:$D$782,СВЦЭМ!$A$39:$A$782,$A16,СВЦЭМ!$B$39:$B$782,T$11)+'СЕТ СН'!$F$11+СВЦЭМ!$D$10+'СЕТ СН'!$F$6-'СЕТ СН'!$F$23</f>
        <v>842.21835954000005</v>
      </c>
      <c r="U16" s="36">
        <f>SUMIFS(СВЦЭМ!$D$39:$D$782,СВЦЭМ!$A$39:$A$782,$A16,СВЦЭМ!$B$39:$B$782,U$11)+'СЕТ СН'!$F$11+СВЦЭМ!$D$10+'СЕТ СН'!$F$6-'СЕТ СН'!$F$23</f>
        <v>813.29392976000008</v>
      </c>
      <c r="V16" s="36">
        <f>SUMIFS(СВЦЭМ!$D$39:$D$782,СВЦЭМ!$A$39:$A$782,$A16,СВЦЭМ!$B$39:$B$782,V$11)+'СЕТ СН'!$F$11+СВЦЭМ!$D$10+'СЕТ СН'!$F$6-'СЕТ СН'!$F$23</f>
        <v>812.31536563000009</v>
      </c>
      <c r="W16" s="36">
        <f>SUMIFS(СВЦЭМ!$D$39:$D$782,СВЦЭМ!$A$39:$A$782,$A16,СВЦЭМ!$B$39:$B$782,W$11)+'СЕТ СН'!$F$11+СВЦЭМ!$D$10+'СЕТ СН'!$F$6-'СЕТ СН'!$F$23</f>
        <v>835.66721051000002</v>
      </c>
      <c r="X16" s="36">
        <f>SUMIFS(СВЦЭМ!$D$39:$D$782,СВЦЭМ!$A$39:$A$782,$A16,СВЦЭМ!$B$39:$B$782,X$11)+'СЕТ СН'!$F$11+СВЦЭМ!$D$10+'СЕТ СН'!$F$6-'СЕТ СН'!$F$23</f>
        <v>878.91081621000001</v>
      </c>
      <c r="Y16" s="36">
        <f>SUMIFS(СВЦЭМ!$D$39:$D$782,СВЦЭМ!$A$39:$A$782,$A16,СВЦЭМ!$B$39:$B$782,Y$11)+'СЕТ СН'!$F$11+СВЦЭМ!$D$10+'СЕТ СН'!$F$6-'СЕТ СН'!$F$23</f>
        <v>938.29262977000008</v>
      </c>
    </row>
    <row r="17" spans="1:25" ht="15.75" x14ac:dyDescent="0.2">
      <c r="A17" s="35">
        <f t="shared" si="0"/>
        <v>44445</v>
      </c>
      <c r="B17" s="36">
        <f>SUMIFS(СВЦЭМ!$D$39:$D$782,СВЦЭМ!$A$39:$A$782,$A17,СВЦЭМ!$B$39:$B$782,B$11)+'СЕТ СН'!$F$11+СВЦЭМ!$D$10+'СЕТ СН'!$F$6-'СЕТ СН'!$F$23</f>
        <v>952.93194912000001</v>
      </c>
      <c r="C17" s="36">
        <f>SUMIFS(СВЦЭМ!$D$39:$D$782,СВЦЭМ!$A$39:$A$782,$A17,СВЦЭМ!$B$39:$B$782,C$11)+'СЕТ СН'!$F$11+СВЦЭМ!$D$10+'СЕТ СН'!$F$6-'СЕТ СН'!$F$23</f>
        <v>1032.06038285</v>
      </c>
      <c r="D17" s="36">
        <f>SUMIFS(СВЦЭМ!$D$39:$D$782,СВЦЭМ!$A$39:$A$782,$A17,СВЦЭМ!$B$39:$B$782,D$11)+'СЕТ СН'!$F$11+СВЦЭМ!$D$10+'СЕТ СН'!$F$6-'СЕТ СН'!$F$23</f>
        <v>1098.2093848499999</v>
      </c>
      <c r="E17" s="36">
        <f>SUMIFS(СВЦЭМ!$D$39:$D$782,СВЦЭМ!$A$39:$A$782,$A17,СВЦЭМ!$B$39:$B$782,E$11)+'СЕТ СН'!$F$11+СВЦЭМ!$D$10+'СЕТ СН'!$F$6-'СЕТ СН'!$F$23</f>
        <v>1127.9811841799997</v>
      </c>
      <c r="F17" s="36">
        <f>SUMIFS(СВЦЭМ!$D$39:$D$782,СВЦЭМ!$A$39:$A$782,$A17,СВЦЭМ!$B$39:$B$782,F$11)+'СЕТ СН'!$F$11+СВЦЭМ!$D$10+'СЕТ СН'!$F$6-'СЕТ СН'!$F$23</f>
        <v>1135.6497395099998</v>
      </c>
      <c r="G17" s="36">
        <f>SUMIFS(СВЦЭМ!$D$39:$D$782,СВЦЭМ!$A$39:$A$782,$A17,СВЦЭМ!$B$39:$B$782,G$11)+'СЕТ СН'!$F$11+СВЦЭМ!$D$10+'СЕТ СН'!$F$6-'СЕТ СН'!$F$23</f>
        <v>1137.4546537499998</v>
      </c>
      <c r="H17" s="36">
        <f>SUMIFS(СВЦЭМ!$D$39:$D$782,СВЦЭМ!$A$39:$A$782,$A17,СВЦЭМ!$B$39:$B$782,H$11)+'СЕТ СН'!$F$11+СВЦЭМ!$D$10+'СЕТ СН'!$F$6-'СЕТ СН'!$F$23</f>
        <v>1079.31784907</v>
      </c>
      <c r="I17" s="36">
        <f>SUMIFS(СВЦЭМ!$D$39:$D$782,СВЦЭМ!$A$39:$A$782,$A17,СВЦЭМ!$B$39:$B$782,I$11)+'СЕТ СН'!$F$11+СВЦЭМ!$D$10+'СЕТ СН'!$F$6-'СЕТ СН'!$F$23</f>
        <v>989.84878713000001</v>
      </c>
      <c r="J17" s="36">
        <f>SUMIFS(СВЦЭМ!$D$39:$D$782,СВЦЭМ!$A$39:$A$782,$A17,СВЦЭМ!$B$39:$B$782,J$11)+'СЕТ СН'!$F$11+СВЦЭМ!$D$10+'СЕТ СН'!$F$6-'СЕТ СН'!$F$23</f>
        <v>906.92982467000002</v>
      </c>
      <c r="K17" s="36">
        <f>SUMIFS(СВЦЭМ!$D$39:$D$782,СВЦЭМ!$A$39:$A$782,$A17,СВЦЭМ!$B$39:$B$782,K$11)+'СЕТ СН'!$F$11+СВЦЭМ!$D$10+'СЕТ СН'!$F$6-'СЕТ СН'!$F$23</f>
        <v>887.40228382000009</v>
      </c>
      <c r="L17" s="36">
        <f>SUMIFS(СВЦЭМ!$D$39:$D$782,СВЦЭМ!$A$39:$A$782,$A17,СВЦЭМ!$B$39:$B$782,L$11)+'СЕТ СН'!$F$11+СВЦЭМ!$D$10+'СЕТ СН'!$F$6-'СЕТ СН'!$F$23</f>
        <v>883.12618279000003</v>
      </c>
      <c r="M17" s="36">
        <f>SUMIFS(СВЦЭМ!$D$39:$D$782,СВЦЭМ!$A$39:$A$782,$A17,СВЦЭМ!$B$39:$B$782,M$11)+'СЕТ СН'!$F$11+СВЦЭМ!$D$10+'СЕТ СН'!$F$6-'СЕТ СН'!$F$23</f>
        <v>878.47068995000006</v>
      </c>
      <c r="N17" s="36">
        <f>SUMIFS(СВЦЭМ!$D$39:$D$782,СВЦЭМ!$A$39:$A$782,$A17,СВЦЭМ!$B$39:$B$782,N$11)+'СЕТ СН'!$F$11+СВЦЭМ!$D$10+'СЕТ СН'!$F$6-'СЕТ СН'!$F$23</f>
        <v>874.2169562900001</v>
      </c>
      <c r="O17" s="36">
        <f>SUMIFS(СВЦЭМ!$D$39:$D$782,СВЦЭМ!$A$39:$A$782,$A17,СВЦЭМ!$B$39:$B$782,O$11)+'СЕТ СН'!$F$11+СВЦЭМ!$D$10+'СЕТ СН'!$F$6-'СЕТ СН'!$F$23</f>
        <v>884.22188118000008</v>
      </c>
      <c r="P17" s="36">
        <f>SUMIFS(СВЦЭМ!$D$39:$D$782,СВЦЭМ!$A$39:$A$782,$A17,СВЦЭМ!$B$39:$B$782,P$11)+'СЕТ СН'!$F$11+СВЦЭМ!$D$10+'СЕТ СН'!$F$6-'СЕТ СН'!$F$23</f>
        <v>905.88975543000004</v>
      </c>
      <c r="Q17" s="36">
        <f>SUMIFS(СВЦЭМ!$D$39:$D$782,СВЦЭМ!$A$39:$A$782,$A17,СВЦЭМ!$B$39:$B$782,Q$11)+'СЕТ СН'!$F$11+СВЦЭМ!$D$10+'СЕТ СН'!$F$6-'СЕТ СН'!$F$23</f>
        <v>917.96253641999999</v>
      </c>
      <c r="R17" s="36">
        <f>SUMIFS(СВЦЭМ!$D$39:$D$782,СВЦЭМ!$A$39:$A$782,$A17,СВЦЭМ!$B$39:$B$782,R$11)+'СЕТ СН'!$F$11+СВЦЭМ!$D$10+'СЕТ СН'!$F$6-'СЕТ СН'!$F$23</f>
        <v>908.91509902000007</v>
      </c>
      <c r="S17" s="36">
        <f>SUMIFS(СВЦЭМ!$D$39:$D$782,СВЦЭМ!$A$39:$A$782,$A17,СВЦЭМ!$B$39:$B$782,S$11)+'СЕТ СН'!$F$11+СВЦЭМ!$D$10+'СЕТ СН'!$F$6-'СЕТ СН'!$F$23</f>
        <v>891.55778516000009</v>
      </c>
      <c r="T17" s="36">
        <f>SUMIFS(СВЦЭМ!$D$39:$D$782,СВЦЭМ!$A$39:$A$782,$A17,СВЦЭМ!$B$39:$B$782,T$11)+'СЕТ СН'!$F$11+СВЦЭМ!$D$10+'СЕТ СН'!$F$6-'СЕТ СН'!$F$23</f>
        <v>876.21555332000003</v>
      </c>
      <c r="U17" s="36">
        <f>SUMIFS(СВЦЭМ!$D$39:$D$782,СВЦЭМ!$A$39:$A$782,$A17,СВЦЭМ!$B$39:$B$782,U$11)+'СЕТ СН'!$F$11+СВЦЭМ!$D$10+'СЕТ СН'!$F$6-'СЕТ СН'!$F$23</f>
        <v>914.76013569000008</v>
      </c>
      <c r="V17" s="36">
        <f>SUMIFS(СВЦЭМ!$D$39:$D$782,СВЦЭМ!$A$39:$A$782,$A17,СВЦЭМ!$B$39:$B$782,V$11)+'СЕТ СН'!$F$11+СВЦЭМ!$D$10+'СЕТ СН'!$F$6-'СЕТ СН'!$F$23</f>
        <v>936.01343639000004</v>
      </c>
      <c r="W17" s="36">
        <f>SUMIFS(СВЦЭМ!$D$39:$D$782,СВЦЭМ!$A$39:$A$782,$A17,СВЦЭМ!$B$39:$B$782,W$11)+'СЕТ СН'!$F$11+СВЦЭМ!$D$10+'СЕТ СН'!$F$6-'СЕТ СН'!$F$23</f>
        <v>930.3422125300001</v>
      </c>
      <c r="X17" s="36">
        <f>SUMIFS(СВЦЭМ!$D$39:$D$782,СВЦЭМ!$A$39:$A$782,$A17,СВЦЭМ!$B$39:$B$782,X$11)+'СЕТ СН'!$F$11+СВЦЭМ!$D$10+'СЕТ СН'!$F$6-'СЕТ СН'!$F$23</f>
        <v>875.2399657200001</v>
      </c>
      <c r="Y17" s="36">
        <f>SUMIFS(СВЦЭМ!$D$39:$D$782,СВЦЭМ!$A$39:$A$782,$A17,СВЦЭМ!$B$39:$B$782,Y$11)+'СЕТ СН'!$F$11+СВЦЭМ!$D$10+'СЕТ СН'!$F$6-'СЕТ СН'!$F$23</f>
        <v>893.70211412000003</v>
      </c>
    </row>
    <row r="18" spans="1:25" ht="15.75" x14ac:dyDescent="0.2">
      <c r="A18" s="35">
        <f t="shared" si="0"/>
        <v>44446</v>
      </c>
      <c r="B18" s="36">
        <f>SUMIFS(СВЦЭМ!$D$39:$D$782,СВЦЭМ!$A$39:$A$782,$A18,СВЦЭМ!$B$39:$B$782,B$11)+'СЕТ СН'!$F$11+СВЦЭМ!$D$10+'СЕТ СН'!$F$6-'СЕТ СН'!$F$23</f>
        <v>1035.73221208</v>
      </c>
      <c r="C18" s="36">
        <f>SUMIFS(СВЦЭМ!$D$39:$D$782,СВЦЭМ!$A$39:$A$782,$A18,СВЦЭМ!$B$39:$B$782,C$11)+'СЕТ СН'!$F$11+СВЦЭМ!$D$10+'СЕТ СН'!$F$6-'СЕТ СН'!$F$23</f>
        <v>1127.21573382</v>
      </c>
      <c r="D18" s="36">
        <f>SUMIFS(СВЦЭМ!$D$39:$D$782,СВЦЭМ!$A$39:$A$782,$A18,СВЦЭМ!$B$39:$B$782,D$11)+'СЕТ СН'!$F$11+СВЦЭМ!$D$10+'СЕТ СН'!$F$6-'СЕТ СН'!$F$23</f>
        <v>1187.0238855999999</v>
      </c>
      <c r="E18" s="36">
        <f>SUMIFS(СВЦЭМ!$D$39:$D$782,СВЦЭМ!$A$39:$A$782,$A18,СВЦЭМ!$B$39:$B$782,E$11)+'СЕТ СН'!$F$11+СВЦЭМ!$D$10+'СЕТ СН'!$F$6-'СЕТ СН'!$F$23</f>
        <v>1174.7753603599999</v>
      </c>
      <c r="F18" s="36">
        <f>SUMIFS(СВЦЭМ!$D$39:$D$782,СВЦЭМ!$A$39:$A$782,$A18,СВЦЭМ!$B$39:$B$782,F$11)+'СЕТ СН'!$F$11+СВЦЭМ!$D$10+'СЕТ СН'!$F$6-'СЕТ СН'!$F$23</f>
        <v>1170.4644382699998</v>
      </c>
      <c r="G18" s="36">
        <f>SUMIFS(СВЦЭМ!$D$39:$D$782,СВЦЭМ!$A$39:$A$782,$A18,СВЦЭМ!$B$39:$B$782,G$11)+'СЕТ СН'!$F$11+СВЦЭМ!$D$10+'СЕТ СН'!$F$6-'СЕТ СН'!$F$23</f>
        <v>1175.9172097599999</v>
      </c>
      <c r="H18" s="36">
        <f>SUMIFS(СВЦЭМ!$D$39:$D$782,СВЦЭМ!$A$39:$A$782,$A18,СВЦЭМ!$B$39:$B$782,H$11)+'СЕТ СН'!$F$11+СВЦЭМ!$D$10+'СЕТ СН'!$F$6-'СЕТ СН'!$F$23</f>
        <v>1103.8536161899997</v>
      </c>
      <c r="I18" s="36">
        <f>SUMIFS(СВЦЭМ!$D$39:$D$782,СВЦЭМ!$A$39:$A$782,$A18,СВЦЭМ!$B$39:$B$782,I$11)+'СЕТ СН'!$F$11+СВЦЭМ!$D$10+'СЕТ СН'!$F$6-'СЕТ СН'!$F$23</f>
        <v>1021.68797322</v>
      </c>
      <c r="J18" s="36">
        <f>SUMIFS(СВЦЭМ!$D$39:$D$782,СВЦЭМ!$A$39:$A$782,$A18,СВЦЭМ!$B$39:$B$782,J$11)+'СЕТ СН'!$F$11+СВЦЭМ!$D$10+'СЕТ СН'!$F$6-'СЕТ СН'!$F$23</f>
        <v>949.14503960000002</v>
      </c>
      <c r="K18" s="36">
        <f>SUMIFS(СВЦЭМ!$D$39:$D$782,СВЦЭМ!$A$39:$A$782,$A18,СВЦЭМ!$B$39:$B$782,K$11)+'СЕТ СН'!$F$11+СВЦЭМ!$D$10+'СЕТ СН'!$F$6-'СЕТ СН'!$F$23</f>
        <v>942.75759062000009</v>
      </c>
      <c r="L18" s="36">
        <f>SUMIFS(СВЦЭМ!$D$39:$D$782,СВЦЭМ!$A$39:$A$782,$A18,СВЦЭМ!$B$39:$B$782,L$11)+'СЕТ СН'!$F$11+СВЦЭМ!$D$10+'СЕТ СН'!$F$6-'СЕТ СН'!$F$23</f>
        <v>939.48030476000008</v>
      </c>
      <c r="M18" s="36">
        <f>SUMIFS(СВЦЭМ!$D$39:$D$782,СВЦЭМ!$A$39:$A$782,$A18,СВЦЭМ!$B$39:$B$782,M$11)+'СЕТ СН'!$F$11+СВЦЭМ!$D$10+'СЕТ СН'!$F$6-'СЕТ СН'!$F$23</f>
        <v>934.23545020000006</v>
      </c>
      <c r="N18" s="36">
        <f>SUMIFS(СВЦЭМ!$D$39:$D$782,СВЦЭМ!$A$39:$A$782,$A18,СВЦЭМ!$B$39:$B$782,N$11)+'СЕТ СН'!$F$11+СВЦЭМ!$D$10+'СЕТ СН'!$F$6-'СЕТ СН'!$F$23</f>
        <v>935.4844162600001</v>
      </c>
      <c r="O18" s="36">
        <f>SUMIFS(СВЦЭМ!$D$39:$D$782,СВЦЭМ!$A$39:$A$782,$A18,СВЦЭМ!$B$39:$B$782,O$11)+'СЕТ СН'!$F$11+СВЦЭМ!$D$10+'СЕТ СН'!$F$6-'СЕТ СН'!$F$23</f>
        <v>960.44543075000001</v>
      </c>
      <c r="P18" s="36">
        <f>SUMIFS(СВЦЭМ!$D$39:$D$782,СВЦЭМ!$A$39:$A$782,$A18,СВЦЭМ!$B$39:$B$782,P$11)+'СЕТ СН'!$F$11+СВЦЭМ!$D$10+'СЕТ СН'!$F$6-'СЕТ СН'!$F$23</f>
        <v>996.58743201000004</v>
      </c>
      <c r="Q18" s="36">
        <f>SUMIFS(СВЦЭМ!$D$39:$D$782,СВЦЭМ!$A$39:$A$782,$A18,СВЦЭМ!$B$39:$B$782,Q$11)+'СЕТ СН'!$F$11+СВЦЭМ!$D$10+'СЕТ СН'!$F$6-'СЕТ СН'!$F$23</f>
        <v>1003.40668454</v>
      </c>
      <c r="R18" s="36">
        <f>SUMIFS(СВЦЭМ!$D$39:$D$782,СВЦЭМ!$A$39:$A$782,$A18,СВЦЭМ!$B$39:$B$782,R$11)+'СЕТ СН'!$F$11+СВЦЭМ!$D$10+'СЕТ СН'!$F$6-'СЕТ СН'!$F$23</f>
        <v>992.87829480000005</v>
      </c>
      <c r="S18" s="36">
        <f>SUMIFS(СВЦЭМ!$D$39:$D$782,СВЦЭМ!$A$39:$A$782,$A18,СВЦЭМ!$B$39:$B$782,S$11)+'СЕТ СН'!$F$11+СВЦЭМ!$D$10+'СЕТ СН'!$F$6-'СЕТ СН'!$F$23</f>
        <v>967.14595154000006</v>
      </c>
      <c r="T18" s="36">
        <f>SUMIFS(СВЦЭМ!$D$39:$D$782,СВЦЭМ!$A$39:$A$782,$A18,СВЦЭМ!$B$39:$B$782,T$11)+'СЕТ СН'!$F$11+СВЦЭМ!$D$10+'СЕТ СН'!$F$6-'СЕТ СН'!$F$23</f>
        <v>933.44053873000007</v>
      </c>
      <c r="U18" s="36">
        <f>SUMIFS(СВЦЭМ!$D$39:$D$782,СВЦЭМ!$A$39:$A$782,$A18,СВЦЭМ!$B$39:$B$782,U$11)+'СЕТ СН'!$F$11+СВЦЭМ!$D$10+'СЕТ СН'!$F$6-'СЕТ СН'!$F$23</f>
        <v>922.2531749100001</v>
      </c>
      <c r="V18" s="36">
        <f>SUMIFS(СВЦЭМ!$D$39:$D$782,СВЦЭМ!$A$39:$A$782,$A18,СВЦЭМ!$B$39:$B$782,V$11)+'СЕТ СН'!$F$11+СВЦЭМ!$D$10+'СЕТ СН'!$F$6-'СЕТ СН'!$F$23</f>
        <v>947.82117497000002</v>
      </c>
      <c r="W18" s="36">
        <f>SUMIFS(СВЦЭМ!$D$39:$D$782,СВЦЭМ!$A$39:$A$782,$A18,СВЦЭМ!$B$39:$B$782,W$11)+'СЕТ СН'!$F$11+СВЦЭМ!$D$10+'СЕТ СН'!$F$6-'СЕТ СН'!$F$23</f>
        <v>942.64776572000005</v>
      </c>
      <c r="X18" s="36">
        <f>SUMIFS(СВЦЭМ!$D$39:$D$782,СВЦЭМ!$A$39:$A$782,$A18,СВЦЭМ!$B$39:$B$782,X$11)+'СЕТ СН'!$F$11+СВЦЭМ!$D$10+'СЕТ СН'!$F$6-'СЕТ СН'!$F$23</f>
        <v>931.04857944000003</v>
      </c>
      <c r="Y18" s="36">
        <f>SUMIFS(СВЦЭМ!$D$39:$D$782,СВЦЭМ!$A$39:$A$782,$A18,СВЦЭМ!$B$39:$B$782,Y$11)+'СЕТ СН'!$F$11+СВЦЭМ!$D$10+'СЕТ СН'!$F$6-'СЕТ СН'!$F$23</f>
        <v>984.43254112</v>
      </c>
    </row>
    <row r="19" spans="1:25" ht="15.75" x14ac:dyDescent="0.2">
      <c r="A19" s="35">
        <f t="shared" si="0"/>
        <v>44447</v>
      </c>
      <c r="B19" s="36">
        <f>SUMIFS(СВЦЭМ!$D$39:$D$782,СВЦЭМ!$A$39:$A$782,$A19,СВЦЭМ!$B$39:$B$782,B$11)+'СЕТ СН'!$F$11+СВЦЭМ!$D$10+'СЕТ СН'!$F$6-'СЕТ СН'!$F$23</f>
        <v>1093.0555343399999</v>
      </c>
      <c r="C19" s="36">
        <f>SUMIFS(СВЦЭМ!$D$39:$D$782,СВЦЭМ!$A$39:$A$782,$A19,СВЦЭМ!$B$39:$B$782,C$11)+'СЕТ СН'!$F$11+СВЦЭМ!$D$10+'СЕТ СН'!$F$6-'СЕТ СН'!$F$23</f>
        <v>1165.5032669099999</v>
      </c>
      <c r="D19" s="36">
        <f>SUMIFS(СВЦЭМ!$D$39:$D$782,СВЦЭМ!$A$39:$A$782,$A19,СВЦЭМ!$B$39:$B$782,D$11)+'СЕТ СН'!$F$11+СВЦЭМ!$D$10+'СЕТ СН'!$F$6-'СЕТ СН'!$F$23</f>
        <v>1220.8238866299998</v>
      </c>
      <c r="E19" s="36">
        <f>SUMIFS(СВЦЭМ!$D$39:$D$782,СВЦЭМ!$A$39:$A$782,$A19,СВЦЭМ!$B$39:$B$782,E$11)+'СЕТ СН'!$F$11+СВЦЭМ!$D$10+'СЕТ СН'!$F$6-'СЕТ СН'!$F$23</f>
        <v>1180.6762843599997</v>
      </c>
      <c r="F19" s="36">
        <f>SUMIFS(СВЦЭМ!$D$39:$D$782,СВЦЭМ!$A$39:$A$782,$A19,СВЦЭМ!$B$39:$B$782,F$11)+'СЕТ СН'!$F$11+СВЦЭМ!$D$10+'СЕТ СН'!$F$6-'СЕТ СН'!$F$23</f>
        <v>1168.0184847999999</v>
      </c>
      <c r="G19" s="36">
        <f>SUMIFS(СВЦЭМ!$D$39:$D$782,СВЦЭМ!$A$39:$A$782,$A19,СВЦЭМ!$B$39:$B$782,G$11)+'СЕТ СН'!$F$11+СВЦЭМ!$D$10+'СЕТ СН'!$F$6-'СЕТ СН'!$F$23</f>
        <v>1188.0463585299999</v>
      </c>
      <c r="H19" s="36">
        <f>SUMIFS(СВЦЭМ!$D$39:$D$782,СВЦЭМ!$A$39:$A$782,$A19,СВЦЭМ!$B$39:$B$782,H$11)+'СЕТ СН'!$F$11+СВЦЭМ!$D$10+'СЕТ СН'!$F$6-'СЕТ СН'!$F$23</f>
        <v>1148.2541692999998</v>
      </c>
      <c r="I19" s="36">
        <f>SUMIFS(СВЦЭМ!$D$39:$D$782,СВЦЭМ!$A$39:$A$782,$A19,СВЦЭМ!$B$39:$B$782,I$11)+'СЕТ СН'!$F$11+СВЦЭМ!$D$10+'СЕТ СН'!$F$6-'СЕТ СН'!$F$23</f>
        <v>1048.59408575</v>
      </c>
      <c r="J19" s="36">
        <f>SUMIFS(СВЦЭМ!$D$39:$D$782,СВЦЭМ!$A$39:$A$782,$A19,СВЦЭМ!$B$39:$B$782,J$11)+'СЕТ СН'!$F$11+СВЦЭМ!$D$10+'СЕТ СН'!$F$6-'СЕТ СН'!$F$23</f>
        <v>964.05293126000004</v>
      </c>
      <c r="K19" s="36">
        <f>SUMIFS(СВЦЭМ!$D$39:$D$782,СВЦЭМ!$A$39:$A$782,$A19,СВЦЭМ!$B$39:$B$782,K$11)+'СЕТ СН'!$F$11+СВЦЭМ!$D$10+'СЕТ СН'!$F$6-'СЕТ СН'!$F$23</f>
        <v>927.30537848000006</v>
      </c>
      <c r="L19" s="36">
        <f>SUMIFS(СВЦЭМ!$D$39:$D$782,СВЦЭМ!$A$39:$A$782,$A19,СВЦЭМ!$B$39:$B$782,L$11)+'СЕТ СН'!$F$11+СВЦЭМ!$D$10+'СЕТ СН'!$F$6-'СЕТ СН'!$F$23</f>
        <v>923.64130148000004</v>
      </c>
      <c r="M19" s="36">
        <f>SUMIFS(СВЦЭМ!$D$39:$D$782,СВЦЭМ!$A$39:$A$782,$A19,СВЦЭМ!$B$39:$B$782,M$11)+'СЕТ СН'!$F$11+СВЦЭМ!$D$10+'СЕТ СН'!$F$6-'СЕТ СН'!$F$23</f>
        <v>912.46971819000009</v>
      </c>
      <c r="N19" s="36">
        <f>SUMIFS(СВЦЭМ!$D$39:$D$782,СВЦЭМ!$A$39:$A$782,$A19,СВЦЭМ!$B$39:$B$782,N$11)+'СЕТ СН'!$F$11+СВЦЭМ!$D$10+'СЕТ СН'!$F$6-'СЕТ СН'!$F$23</f>
        <v>916.57093994000002</v>
      </c>
      <c r="O19" s="36">
        <f>SUMIFS(СВЦЭМ!$D$39:$D$782,СВЦЭМ!$A$39:$A$782,$A19,СВЦЭМ!$B$39:$B$782,O$11)+'СЕТ СН'!$F$11+СВЦЭМ!$D$10+'СЕТ СН'!$F$6-'СЕТ СН'!$F$23</f>
        <v>951.34761193000008</v>
      </c>
      <c r="P19" s="36">
        <f>SUMIFS(СВЦЭМ!$D$39:$D$782,СВЦЭМ!$A$39:$A$782,$A19,СВЦЭМ!$B$39:$B$782,P$11)+'СЕТ СН'!$F$11+СВЦЭМ!$D$10+'СЕТ СН'!$F$6-'СЕТ СН'!$F$23</f>
        <v>983.99166243000002</v>
      </c>
      <c r="Q19" s="36">
        <f>SUMIFS(СВЦЭМ!$D$39:$D$782,СВЦЭМ!$A$39:$A$782,$A19,СВЦЭМ!$B$39:$B$782,Q$11)+'СЕТ СН'!$F$11+СВЦЭМ!$D$10+'СЕТ СН'!$F$6-'СЕТ СН'!$F$23</f>
        <v>982.3841597600001</v>
      </c>
      <c r="R19" s="36">
        <f>SUMIFS(СВЦЭМ!$D$39:$D$782,СВЦЭМ!$A$39:$A$782,$A19,СВЦЭМ!$B$39:$B$782,R$11)+'СЕТ СН'!$F$11+СВЦЭМ!$D$10+'СЕТ СН'!$F$6-'СЕТ СН'!$F$23</f>
        <v>981.27897803000008</v>
      </c>
      <c r="S19" s="36">
        <f>SUMIFS(СВЦЭМ!$D$39:$D$782,СВЦЭМ!$A$39:$A$782,$A19,СВЦЭМ!$B$39:$B$782,S$11)+'СЕТ СН'!$F$11+СВЦЭМ!$D$10+'СЕТ СН'!$F$6-'СЕТ СН'!$F$23</f>
        <v>952.94600002000004</v>
      </c>
      <c r="T19" s="36">
        <f>SUMIFS(СВЦЭМ!$D$39:$D$782,СВЦЭМ!$A$39:$A$782,$A19,СВЦЭМ!$B$39:$B$782,T$11)+'СЕТ СН'!$F$11+СВЦЭМ!$D$10+'СЕТ СН'!$F$6-'СЕТ СН'!$F$23</f>
        <v>919.13957646000006</v>
      </c>
      <c r="U19" s="36">
        <f>SUMIFS(СВЦЭМ!$D$39:$D$782,СВЦЭМ!$A$39:$A$782,$A19,СВЦЭМ!$B$39:$B$782,U$11)+'СЕТ СН'!$F$11+СВЦЭМ!$D$10+'СЕТ СН'!$F$6-'СЕТ СН'!$F$23</f>
        <v>917.21725294000009</v>
      </c>
      <c r="V19" s="36">
        <f>SUMIFS(СВЦЭМ!$D$39:$D$782,СВЦЭМ!$A$39:$A$782,$A19,СВЦЭМ!$B$39:$B$782,V$11)+'СЕТ СН'!$F$11+СВЦЭМ!$D$10+'СЕТ СН'!$F$6-'СЕТ СН'!$F$23</f>
        <v>909.82348944</v>
      </c>
      <c r="W19" s="36">
        <f>SUMIFS(СВЦЭМ!$D$39:$D$782,СВЦЭМ!$A$39:$A$782,$A19,СВЦЭМ!$B$39:$B$782,W$11)+'СЕТ СН'!$F$11+СВЦЭМ!$D$10+'СЕТ СН'!$F$6-'СЕТ СН'!$F$23</f>
        <v>904.5266574100001</v>
      </c>
      <c r="X19" s="36">
        <f>SUMIFS(СВЦЭМ!$D$39:$D$782,СВЦЭМ!$A$39:$A$782,$A19,СВЦЭМ!$B$39:$B$782,X$11)+'СЕТ СН'!$F$11+СВЦЭМ!$D$10+'СЕТ СН'!$F$6-'СЕТ СН'!$F$23</f>
        <v>935.82616428000006</v>
      </c>
      <c r="Y19" s="36">
        <f>SUMIFS(СВЦЭМ!$D$39:$D$782,СВЦЭМ!$A$39:$A$782,$A19,СВЦЭМ!$B$39:$B$782,Y$11)+'СЕТ СН'!$F$11+СВЦЭМ!$D$10+'СЕТ СН'!$F$6-'СЕТ СН'!$F$23</f>
        <v>995.08582075000004</v>
      </c>
    </row>
    <row r="20" spans="1:25" ht="15.75" x14ac:dyDescent="0.2">
      <c r="A20" s="35">
        <f t="shared" si="0"/>
        <v>44448</v>
      </c>
      <c r="B20" s="36">
        <f>SUMIFS(СВЦЭМ!$D$39:$D$782,СВЦЭМ!$A$39:$A$782,$A20,СВЦЭМ!$B$39:$B$782,B$11)+'СЕТ СН'!$F$11+СВЦЭМ!$D$10+'СЕТ СН'!$F$6-'СЕТ СН'!$F$23</f>
        <v>1108.6529547999999</v>
      </c>
      <c r="C20" s="36">
        <f>SUMIFS(СВЦЭМ!$D$39:$D$782,СВЦЭМ!$A$39:$A$782,$A20,СВЦЭМ!$B$39:$B$782,C$11)+'СЕТ СН'!$F$11+СВЦЭМ!$D$10+'СЕТ СН'!$F$6-'СЕТ СН'!$F$23</f>
        <v>1196.8037111199999</v>
      </c>
      <c r="D20" s="36">
        <f>SUMIFS(СВЦЭМ!$D$39:$D$782,СВЦЭМ!$A$39:$A$782,$A20,СВЦЭМ!$B$39:$B$782,D$11)+'СЕТ СН'!$F$11+СВЦЭМ!$D$10+'СЕТ СН'!$F$6-'СЕТ СН'!$F$23</f>
        <v>1261.9534972999998</v>
      </c>
      <c r="E20" s="36">
        <f>SUMIFS(СВЦЭМ!$D$39:$D$782,СВЦЭМ!$A$39:$A$782,$A20,СВЦЭМ!$B$39:$B$782,E$11)+'СЕТ СН'!$F$11+СВЦЭМ!$D$10+'СЕТ СН'!$F$6-'СЕТ СН'!$F$23</f>
        <v>1278.8155124899997</v>
      </c>
      <c r="F20" s="36">
        <f>SUMIFS(СВЦЭМ!$D$39:$D$782,СВЦЭМ!$A$39:$A$782,$A20,СВЦЭМ!$B$39:$B$782,F$11)+'СЕТ СН'!$F$11+СВЦЭМ!$D$10+'СЕТ СН'!$F$6-'СЕТ СН'!$F$23</f>
        <v>1285.5506228699999</v>
      </c>
      <c r="G20" s="36">
        <f>SUMIFS(СВЦЭМ!$D$39:$D$782,СВЦЭМ!$A$39:$A$782,$A20,СВЦЭМ!$B$39:$B$782,G$11)+'СЕТ СН'!$F$11+СВЦЭМ!$D$10+'СЕТ СН'!$F$6-'СЕТ СН'!$F$23</f>
        <v>1267.2321894499999</v>
      </c>
      <c r="H20" s="36">
        <f>SUMIFS(СВЦЭМ!$D$39:$D$782,СВЦЭМ!$A$39:$A$782,$A20,СВЦЭМ!$B$39:$B$782,H$11)+'СЕТ СН'!$F$11+СВЦЭМ!$D$10+'СЕТ СН'!$F$6-'СЕТ СН'!$F$23</f>
        <v>1202.7676429099997</v>
      </c>
      <c r="I20" s="36">
        <f>SUMIFS(СВЦЭМ!$D$39:$D$782,СВЦЭМ!$A$39:$A$782,$A20,СВЦЭМ!$B$39:$B$782,I$11)+'СЕТ СН'!$F$11+СВЦЭМ!$D$10+'СЕТ СН'!$F$6-'СЕТ СН'!$F$23</f>
        <v>1099.6367757499997</v>
      </c>
      <c r="J20" s="36">
        <f>SUMIFS(СВЦЭМ!$D$39:$D$782,СВЦЭМ!$A$39:$A$782,$A20,СВЦЭМ!$B$39:$B$782,J$11)+'СЕТ СН'!$F$11+СВЦЭМ!$D$10+'СЕТ СН'!$F$6-'СЕТ СН'!$F$23</f>
        <v>1004.87726882</v>
      </c>
      <c r="K20" s="36">
        <f>SUMIFS(СВЦЭМ!$D$39:$D$782,СВЦЭМ!$A$39:$A$782,$A20,СВЦЭМ!$B$39:$B$782,K$11)+'СЕТ СН'!$F$11+СВЦЭМ!$D$10+'СЕТ СН'!$F$6-'СЕТ СН'!$F$23</f>
        <v>966.66116588</v>
      </c>
      <c r="L20" s="36">
        <f>SUMIFS(СВЦЭМ!$D$39:$D$782,СВЦЭМ!$A$39:$A$782,$A20,СВЦЭМ!$B$39:$B$782,L$11)+'СЕТ СН'!$F$11+СВЦЭМ!$D$10+'СЕТ СН'!$F$6-'СЕТ СН'!$F$23</f>
        <v>958.60652289000006</v>
      </c>
      <c r="M20" s="36">
        <f>SUMIFS(СВЦЭМ!$D$39:$D$782,СВЦЭМ!$A$39:$A$782,$A20,СВЦЭМ!$B$39:$B$782,M$11)+'СЕТ СН'!$F$11+СВЦЭМ!$D$10+'СЕТ СН'!$F$6-'СЕТ СН'!$F$23</f>
        <v>946.27415423000002</v>
      </c>
      <c r="N20" s="36">
        <f>SUMIFS(СВЦЭМ!$D$39:$D$782,СВЦЭМ!$A$39:$A$782,$A20,СВЦЭМ!$B$39:$B$782,N$11)+'СЕТ СН'!$F$11+СВЦЭМ!$D$10+'СЕТ СН'!$F$6-'СЕТ СН'!$F$23</f>
        <v>949.88176713000007</v>
      </c>
      <c r="O20" s="36">
        <f>SUMIFS(СВЦЭМ!$D$39:$D$782,СВЦЭМ!$A$39:$A$782,$A20,СВЦЭМ!$B$39:$B$782,O$11)+'СЕТ СН'!$F$11+СВЦЭМ!$D$10+'СЕТ СН'!$F$6-'СЕТ СН'!$F$23</f>
        <v>979.36302009000008</v>
      </c>
      <c r="P20" s="36">
        <f>SUMIFS(СВЦЭМ!$D$39:$D$782,СВЦЭМ!$A$39:$A$782,$A20,СВЦЭМ!$B$39:$B$782,P$11)+'СЕТ СН'!$F$11+СВЦЭМ!$D$10+'СЕТ СН'!$F$6-'СЕТ СН'!$F$23</f>
        <v>1014.3009507200001</v>
      </c>
      <c r="Q20" s="36">
        <f>SUMIFS(СВЦЭМ!$D$39:$D$782,СВЦЭМ!$A$39:$A$782,$A20,СВЦЭМ!$B$39:$B$782,Q$11)+'СЕТ СН'!$F$11+СВЦЭМ!$D$10+'СЕТ СН'!$F$6-'СЕТ СН'!$F$23</f>
        <v>1024.24151981</v>
      </c>
      <c r="R20" s="36">
        <f>SUMIFS(СВЦЭМ!$D$39:$D$782,СВЦЭМ!$A$39:$A$782,$A20,СВЦЭМ!$B$39:$B$782,R$11)+'СЕТ СН'!$F$11+СВЦЭМ!$D$10+'СЕТ СН'!$F$6-'СЕТ СН'!$F$23</f>
        <v>1014.8087721500001</v>
      </c>
      <c r="S20" s="36">
        <f>SUMIFS(СВЦЭМ!$D$39:$D$782,СВЦЭМ!$A$39:$A$782,$A20,СВЦЭМ!$B$39:$B$782,S$11)+'СЕТ СН'!$F$11+СВЦЭМ!$D$10+'СЕТ СН'!$F$6-'СЕТ СН'!$F$23</f>
        <v>987.58098419000009</v>
      </c>
      <c r="T20" s="36">
        <f>SUMIFS(СВЦЭМ!$D$39:$D$782,СВЦЭМ!$A$39:$A$782,$A20,СВЦЭМ!$B$39:$B$782,T$11)+'СЕТ СН'!$F$11+СВЦЭМ!$D$10+'СЕТ СН'!$F$6-'СЕТ СН'!$F$23</f>
        <v>952.52249847000007</v>
      </c>
      <c r="U20" s="36">
        <f>SUMIFS(СВЦЭМ!$D$39:$D$782,СВЦЭМ!$A$39:$A$782,$A20,СВЦЭМ!$B$39:$B$782,U$11)+'СЕТ СН'!$F$11+СВЦЭМ!$D$10+'СЕТ СН'!$F$6-'СЕТ СН'!$F$23</f>
        <v>938.86564133000002</v>
      </c>
      <c r="V20" s="36">
        <f>SUMIFS(СВЦЭМ!$D$39:$D$782,СВЦЭМ!$A$39:$A$782,$A20,СВЦЭМ!$B$39:$B$782,V$11)+'СЕТ СН'!$F$11+СВЦЭМ!$D$10+'СЕТ СН'!$F$6-'СЕТ СН'!$F$23</f>
        <v>950.72736898000005</v>
      </c>
      <c r="W20" s="36">
        <f>SUMIFS(СВЦЭМ!$D$39:$D$782,СВЦЭМ!$A$39:$A$782,$A20,СВЦЭМ!$B$39:$B$782,W$11)+'СЕТ СН'!$F$11+СВЦЭМ!$D$10+'СЕТ СН'!$F$6-'СЕТ СН'!$F$23</f>
        <v>937.32267878000005</v>
      </c>
      <c r="X20" s="36">
        <f>SUMIFS(СВЦЭМ!$D$39:$D$782,СВЦЭМ!$A$39:$A$782,$A20,СВЦЭМ!$B$39:$B$782,X$11)+'СЕТ СН'!$F$11+СВЦЭМ!$D$10+'СЕТ СН'!$F$6-'СЕТ СН'!$F$23</f>
        <v>1099.02699175</v>
      </c>
      <c r="Y20" s="36">
        <f>SUMIFS(СВЦЭМ!$D$39:$D$782,СВЦЭМ!$A$39:$A$782,$A20,СВЦЭМ!$B$39:$B$782,Y$11)+'СЕТ СН'!$F$11+СВЦЭМ!$D$10+'СЕТ СН'!$F$6-'СЕТ СН'!$F$23</f>
        <v>1085.0177591899999</v>
      </c>
    </row>
    <row r="21" spans="1:25" ht="15.75" x14ac:dyDescent="0.2">
      <c r="A21" s="35">
        <f t="shared" si="0"/>
        <v>44449</v>
      </c>
      <c r="B21" s="36">
        <f>SUMIFS(СВЦЭМ!$D$39:$D$782,СВЦЭМ!$A$39:$A$782,$A21,СВЦЭМ!$B$39:$B$782,B$11)+'СЕТ СН'!$F$11+СВЦЭМ!$D$10+'СЕТ СН'!$F$6-'СЕТ СН'!$F$23</f>
        <v>1065.9358662100001</v>
      </c>
      <c r="C21" s="36">
        <f>SUMIFS(СВЦЭМ!$D$39:$D$782,СВЦЭМ!$A$39:$A$782,$A21,СВЦЭМ!$B$39:$B$782,C$11)+'СЕТ СН'!$F$11+СВЦЭМ!$D$10+'СЕТ СН'!$F$6-'СЕТ СН'!$F$23</f>
        <v>1153.2199939799998</v>
      </c>
      <c r="D21" s="36">
        <f>SUMIFS(СВЦЭМ!$D$39:$D$782,СВЦЭМ!$A$39:$A$782,$A21,СВЦЭМ!$B$39:$B$782,D$11)+'СЕТ СН'!$F$11+СВЦЭМ!$D$10+'СЕТ СН'!$F$6-'СЕТ СН'!$F$23</f>
        <v>1207.8846815399997</v>
      </c>
      <c r="E21" s="36">
        <f>SUMIFS(СВЦЭМ!$D$39:$D$782,СВЦЭМ!$A$39:$A$782,$A21,СВЦЭМ!$B$39:$B$782,E$11)+'СЕТ СН'!$F$11+СВЦЭМ!$D$10+'СЕТ СН'!$F$6-'СЕТ СН'!$F$23</f>
        <v>1235.8498679599998</v>
      </c>
      <c r="F21" s="36">
        <f>SUMIFS(СВЦЭМ!$D$39:$D$782,СВЦЭМ!$A$39:$A$782,$A21,СВЦЭМ!$B$39:$B$782,F$11)+'СЕТ СН'!$F$11+СВЦЭМ!$D$10+'СЕТ СН'!$F$6-'СЕТ СН'!$F$23</f>
        <v>1203.6967597999999</v>
      </c>
      <c r="G21" s="36">
        <f>SUMIFS(СВЦЭМ!$D$39:$D$782,СВЦЭМ!$A$39:$A$782,$A21,СВЦЭМ!$B$39:$B$782,G$11)+'СЕТ СН'!$F$11+СВЦЭМ!$D$10+'СЕТ СН'!$F$6-'СЕТ СН'!$F$23</f>
        <v>1179.5508779799998</v>
      </c>
      <c r="H21" s="36">
        <f>SUMIFS(СВЦЭМ!$D$39:$D$782,СВЦЭМ!$A$39:$A$782,$A21,СВЦЭМ!$B$39:$B$782,H$11)+'СЕТ СН'!$F$11+СВЦЭМ!$D$10+'СЕТ СН'!$F$6-'СЕТ СН'!$F$23</f>
        <v>1116.2294909999998</v>
      </c>
      <c r="I21" s="36">
        <f>SUMIFS(СВЦЭМ!$D$39:$D$782,СВЦЭМ!$A$39:$A$782,$A21,СВЦЭМ!$B$39:$B$782,I$11)+'СЕТ СН'!$F$11+СВЦЭМ!$D$10+'СЕТ СН'!$F$6-'СЕТ СН'!$F$23</f>
        <v>1020.4616226000001</v>
      </c>
      <c r="J21" s="36">
        <f>SUMIFS(СВЦЭМ!$D$39:$D$782,СВЦЭМ!$A$39:$A$782,$A21,СВЦЭМ!$B$39:$B$782,J$11)+'СЕТ СН'!$F$11+СВЦЭМ!$D$10+'СЕТ СН'!$F$6-'СЕТ СН'!$F$23</f>
        <v>923.41872504000003</v>
      </c>
      <c r="K21" s="36">
        <f>SUMIFS(СВЦЭМ!$D$39:$D$782,СВЦЭМ!$A$39:$A$782,$A21,СВЦЭМ!$B$39:$B$782,K$11)+'СЕТ СН'!$F$11+СВЦЭМ!$D$10+'СЕТ СН'!$F$6-'СЕТ СН'!$F$23</f>
        <v>891.96768714000007</v>
      </c>
      <c r="L21" s="36">
        <f>SUMIFS(СВЦЭМ!$D$39:$D$782,СВЦЭМ!$A$39:$A$782,$A21,СВЦЭМ!$B$39:$B$782,L$11)+'СЕТ СН'!$F$11+СВЦЭМ!$D$10+'СЕТ СН'!$F$6-'СЕТ СН'!$F$23</f>
        <v>881.30136708000009</v>
      </c>
      <c r="M21" s="36">
        <f>SUMIFS(СВЦЭМ!$D$39:$D$782,СВЦЭМ!$A$39:$A$782,$A21,СВЦЭМ!$B$39:$B$782,M$11)+'СЕТ СН'!$F$11+СВЦЭМ!$D$10+'СЕТ СН'!$F$6-'СЕТ СН'!$F$23</f>
        <v>873.26243263000003</v>
      </c>
      <c r="N21" s="36">
        <f>SUMIFS(СВЦЭМ!$D$39:$D$782,СВЦЭМ!$A$39:$A$782,$A21,СВЦЭМ!$B$39:$B$782,N$11)+'СЕТ СН'!$F$11+СВЦЭМ!$D$10+'СЕТ СН'!$F$6-'СЕТ СН'!$F$23</f>
        <v>878.90471464000007</v>
      </c>
      <c r="O21" s="36">
        <f>SUMIFS(СВЦЭМ!$D$39:$D$782,СВЦЭМ!$A$39:$A$782,$A21,СВЦЭМ!$B$39:$B$782,O$11)+'СЕТ СН'!$F$11+СВЦЭМ!$D$10+'СЕТ СН'!$F$6-'СЕТ СН'!$F$23</f>
        <v>909.94529843000009</v>
      </c>
      <c r="P21" s="36">
        <f>SUMIFS(СВЦЭМ!$D$39:$D$782,СВЦЭМ!$A$39:$A$782,$A21,СВЦЭМ!$B$39:$B$782,P$11)+'СЕТ СН'!$F$11+СВЦЭМ!$D$10+'СЕТ СН'!$F$6-'СЕТ СН'!$F$23</f>
        <v>929.70366516000001</v>
      </c>
      <c r="Q21" s="36">
        <f>SUMIFS(СВЦЭМ!$D$39:$D$782,СВЦЭМ!$A$39:$A$782,$A21,СВЦЭМ!$B$39:$B$782,Q$11)+'СЕТ СН'!$F$11+СВЦЭМ!$D$10+'СЕТ СН'!$F$6-'СЕТ СН'!$F$23</f>
        <v>945.85131869000008</v>
      </c>
      <c r="R21" s="36">
        <f>SUMIFS(СВЦЭМ!$D$39:$D$782,СВЦЭМ!$A$39:$A$782,$A21,СВЦЭМ!$B$39:$B$782,R$11)+'СЕТ СН'!$F$11+СВЦЭМ!$D$10+'СЕТ СН'!$F$6-'СЕТ СН'!$F$23</f>
        <v>950.1660178300001</v>
      </c>
      <c r="S21" s="36">
        <f>SUMIFS(СВЦЭМ!$D$39:$D$782,СВЦЭМ!$A$39:$A$782,$A21,СВЦЭМ!$B$39:$B$782,S$11)+'СЕТ СН'!$F$11+СВЦЭМ!$D$10+'СЕТ СН'!$F$6-'СЕТ СН'!$F$23</f>
        <v>926.89684738000005</v>
      </c>
      <c r="T21" s="36">
        <f>SUMIFS(СВЦЭМ!$D$39:$D$782,СВЦЭМ!$A$39:$A$782,$A21,СВЦЭМ!$B$39:$B$782,T$11)+'СЕТ СН'!$F$11+СВЦЭМ!$D$10+'СЕТ СН'!$F$6-'СЕТ СН'!$F$23</f>
        <v>888.06545089000008</v>
      </c>
      <c r="U21" s="36">
        <f>SUMIFS(СВЦЭМ!$D$39:$D$782,СВЦЭМ!$A$39:$A$782,$A21,СВЦЭМ!$B$39:$B$782,U$11)+'СЕТ СН'!$F$11+СВЦЭМ!$D$10+'СЕТ СН'!$F$6-'СЕТ СН'!$F$23</f>
        <v>858.6834855300001</v>
      </c>
      <c r="V21" s="36">
        <f>SUMIFS(СВЦЭМ!$D$39:$D$782,СВЦЭМ!$A$39:$A$782,$A21,СВЦЭМ!$B$39:$B$782,V$11)+'СЕТ СН'!$F$11+СВЦЭМ!$D$10+'СЕТ СН'!$F$6-'СЕТ СН'!$F$23</f>
        <v>868.5499703700001</v>
      </c>
      <c r="W21" s="36">
        <f>SUMIFS(СВЦЭМ!$D$39:$D$782,СВЦЭМ!$A$39:$A$782,$A21,СВЦЭМ!$B$39:$B$782,W$11)+'СЕТ СН'!$F$11+СВЦЭМ!$D$10+'СЕТ СН'!$F$6-'СЕТ СН'!$F$23</f>
        <v>858.76672063000001</v>
      </c>
      <c r="X21" s="36">
        <f>SUMIFS(СВЦЭМ!$D$39:$D$782,СВЦЭМ!$A$39:$A$782,$A21,СВЦЭМ!$B$39:$B$782,X$11)+'СЕТ СН'!$F$11+СВЦЭМ!$D$10+'СЕТ СН'!$F$6-'СЕТ СН'!$F$23</f>
        <v>879.30836985000008</v>
      </c>
      <c r="Y21" s="36">
        <f>SUMIFS(СВЦЭМ!$D$39:$D$782,СВЦЭМ!$A$39:$A$782,$A21,СВЦЭМ!$B$39:$B$782,Y$11)+'СЕТ СН'!$F$11+СВЦЭМ!$D$10+'СЕТ СН'!$F$6-'СЕТ СН'!$F$23</f>
        <v>915.77626433</v>
      </c>
    </row>
    <row r="22" spans="1:25" ht="15.75" x14ac:dyDescent="0.2">
      <c r="A22" s="35">
        <f t="shared" si="0"/>
        <v>44450</v>
      </c>
      <c r="B22" s="36">
        <f>SUMIFS(СВЦЭМ!$D$39:$D$782,СВЦЭМ!$A$39:$A$782,$A22,СВЦЭМ!$B$39:$B$782,B$11)+'СЕТ СН'!$F$11+СВЦЭМ!$D$10+'СЕТ СН'!$F$6-'СЕТ СН'!$F$23</f>
        <v>1015.22882846</v>
      </c>
      <c r="C22" s="36">
        <f>SUMIFS(СВЦЭМ!$D$39:$D$782,СВЦЭМ!$A$39:$A$782,$A22,СВЦЭМ!$B$39:$B$782,C$11)+'СЕТ СН'!$F$11+СВЦЭМ!$D$10+'СЕТ СН'!$F$6-'СЕТ СН'!$F$23</f>
        <v>1093.1791631799999</v>
      </c>
      <c r="D22" s="36">
        <f>SUMIFS(СВЦЭМ!$D$39:$D$782,СВЦЭМ!$A$39:$A$782,$A22,СВЦЭМ!$B$39:$B$782,D$11)+'СЕТ СН'!$F$11+СВЦЭМ!$D$10+'СЕТ СН'!$F$6-'СЕТ СН'!$F$23</f>
        <v>1149.9218253599997</v>
      </c>
      <c r="E22" s="36">
        <f>SUMIFS(СВЦЭМ!$D$39:$D$782,СВЦЭМ!$A$39:$A$782,$A22,СВЦЭМ!$B$39:$B$782,E$11)+'СЕТ СН'!$F$11+СВЦЭМ!$D$10+'СЕТ СН'!$F$6-'СЕТ СН'!$F$23</f>
        <v>1176.5885752599997</v>
      </c>
      <c r="F22" s="36">
        <f>SUMIFS(СВЦЭМ!$D$39:$D$782,СВЦЭМ!$A$39:$A$782,$A22,СВЦЭМ!$B$39:$B$782,F$11)+'СЕТ СН'!$F$11+СВЦЭМ!$D$10+'СЕТ СН'!$F$6-'СЕТ СН'!$F$23</f>
        <v>1191.1941432599999</v>
      </c>
      <c r="G22" s="36">
        <f>SUMIFS(СВЦЭМ!$D$39:$D$782,СВЦЭМ!$A$39:$A$782,$A22,СВЦЭМ!$B$39:$B$782,G$11)+'СЕТ СН'!$F$11+СВЦЭМ!$D$10+'СЕТ СН'!$F$6-'СЕТ СН'!$F$23</f>
        <v>1179.0750150499998</v>
      </c>
      <c r="H22" s="36">
        <f>SUMIFS(СВЦЭМ!$D$39:$D$782,СВЦЭМ!$A$39:$A$782,$A22,СВЦЭМ!$B$39:$B$782,H$11)+'СЕТ СН'!$F$11+СВЦЭМ!$D$10+'СЕТ СН'!$F$6-'СЕТ СН'!$F$23</f>
        <v>1140.30070583</v>
      </c>
      <c r="I22" s="36">
        <f>SUMIFS(СВЦЭМ!$D$39:$D$782,СВЦЭМ!$A$39:$A$782,$A22,СВЦЭМ!$B$39:$B$782,I$11)+'СЕТ СН'!$F$11+СВЦЭМ!$D$10+'СЕТ СН'!$F$6-'СЕТ СН'!$F$23</f>
        <v>1059.9827489199999</v>
      </c>
      <c r="J22" s="36">
        <f>SUMIFS(СВЦЭМ!$D$39:$D$782,СВЦЭМ!$A$39:$A$782,$A22,СВЦЭМ!$B$39:$B$782,J$11)+'СЕТ СН'!$F$11+СВЦЭМ!$D$10+'СЕТ СН'!$F$6-'СЕТ СН'!$F$23</f>
        <v>971.60723168000004</v>
      </c>
      <c r="K22" s="36">
        <f>SUMIFS(СВЦЭМ!$D$39:$D$782,СВЦЭМ!$A$39:$A$782,$A22,СВЦЭМ!$B$39:$B$782,K$11)+'СЕТ СН'!$F$11+СВЦЭМ!$D$10+'СЕТ СН'!$F$6-'СЕТ СН'!$F$23</f>
        <v>914.96742874000006</v>
      </c>
      <c r="L22" s="36">
        <f>SUMIFS(СВЦЭМ!$D$39:$D$782,СВЦЭМ!$A$39:$A$782,$A22,СВЦЭМ!$B$39:$B$782,L$11)+'СЕТ СН'!$F$11+СВЦЭМ!$D$10+'СЕТ СН'!$F$6-'СЕТ СН'!$F$23</f>
        <v>910.17627089000007</v>
      </c>
      <c r="M22" s="36">
        <f>SUMIFS(СВЦЭМ!$D$39:$D$782,СВЦЭМ!$A$39:$A$782,$A22,СВЦЭМ!$B$39:$B$782,M$11)+'СЕТ СН'!$F$11+СВЦЭМ!$D$10+'СЕТ СН'!$F$6-'СЕТ СН'!$F$23</f>
        <v>896.52109539000003</v>
      </c>
      <c r="N22" s="36">
        <f>SUMIFS(СВЦЭМ!$D$39:$D$782,СВЦЭМ!$A$39:$A$782,$A22,СВЦЭМ!$B$39:$B$782,N$11)+'СЕТ СН'!$F$11+СВЦЭМ!$D$10+'СЕТ СН'!$F$6-'СЕТ СН'!$F$23</f>
        <v>895.78521879000004</v>
      </c>
      <c r="O22" s="36">
        <f>SUMIFS(СВЦЭМ!$D$39:$D$782,СВЦЭМ!$A$39:$A$782,$A22,СВЦЭМ!$B$39:$B$782,O$11)+'СЕТ СН'!$F$11+СВЦЭМ!$D$10+'СЕТ СН'!$F$6-'СЕТ СН'!$F$23</f>
        <v>916.52990266000006</v>
      </c>
      <c r="P22" s="36">
        <f>SUMIFS(СВЦЭМ!$D$39:$D$782,СВЦЭМ!$A$39:$A$782,$A22,СВЦЭМ!$B$39:$B$782,P$11)+'СЕТ СН'!$F$11+СВЦЭМ!$D$10+'СЕТ СН'!$F$6-'СЕТ СН'!$F$23</f>
        <v>949.91851369000005</v>
      </c>
      <c r="Q22" s="36">
        <f>SUMIFS(СВЦЭМ!$D$39:$D$782,СВЦЭМ!$A$39:$A$782,$A22,СВЦЭМ!$B$39:$B$782,Q$11)+'СЕТ СН'!$F$11+СВЦЭМ!$D$10+'СЕТ СН'!$F$6-'СЕТ СН'!$F$23</f>
        <v>972.34963461000007</v>
      </c>
      <c r="R22" s="36">
        <f>SUMIFS(СВЦЭМ!$D$39:$D$782,СВЦЭМ!$A$39:$A$782,$A22,СВЦЭМ!$B$39:$B$782,R$11)+'СЕТ СН'!$F$11+СВЦЭМ!$D$10+'СЕТ СН'!$F$6-'СЕТ СН'!$F$23</f>
        <v>969.01918701</v>
      </c>
      <c r="S22" s="36">
        <f>SUMIFS(СВЦЭМ!$D$39:$D$782,СВЦЭМ!$A$39:$A$782,$A22,СВЦЭМ!$B$39:$B$782,S$11)+'СЕТ СН'!$F$11+СВЦЭМ!$D$10+'СЕТ СН'!$F$6-'СЕТ СН'!$F$23</f>
        <v>956.97034927000004</v>
      </c>
      <c r="T22" s="36">
        <f>SUMIFS(СВЦЭМ!$D$39:$D$782,СВЦЭМ!$A$39:$A$782,$A22,СВЦЭМ!$B$39:$B$782,T$11)+'СЕТ СН'!$F$11+СВЦЭМ!$D$10+'СЕТ СН'!$F$6-'СЕТ СН'!$F$23</f>
        <v>909.74409918000003</v>
      </c>
      <c r="U22" s="36">
        <f>SUMIFS(СВЦЭМ!$D$39:$D$782,СВЦЭМ!$A$39:$A$782,$A22,СВЦЭМ!$B$39:$B$782,U$11)+'СЕТ СН'!$F$11+СВЦЭМ!$D$10+'СЕТ СН'!$F$6-'СЕТ СН'!$F$23</f>
        <v>873.62354907000008</v>
      </c>
      <c r="V22" s="36">
        <f>SUMIFS(СВЦЭМ!$D$39:$D$782,СВЦЭМ!$A$39:$A$782,$A22,СВЦЭМ!$B$39:$B$782,V$11)+'СЕТ СН'!$F$11+СВЦЭМ!$D$10+'СЕТ СН'!$F$6-'СЕТ СН'!$F$23</f>
        <v>868.26597944000002</v>
      </c>
      <c r="W22" s="36">
        <f>SUMIFS(СВЦЭМ!$D$39:$D$782,СВЦЭМ!$A$39:$A$782,$A22,СВЦЭМ!$B$39:$B$782,W$11)+'СЕТ СН'!$F$11+СВЦЭМ!$D$10+'СЕТ СН'!$F$6-'СЕТ СН'!$F$23</f>
        <v>883.48240826000006</v>
      </c>
      <c r="X22" s="36">
        <f>SUMIFS(СВЦЭМ!$D$39:$D$782,СВЦЭМ!$A$39:$A$782,$A22,СВЦЭМ!$B$39:$B$782,X$11)+'СЕТ СН'!$F$11+СВЦЭМ!$D$10+'СЕТ СН'!$F$6-'СЕТ СН'!$F$23</f>
        <v>928.5114781100001</v>
      </c>
      <c r="Y22" s="36">
        <f>SUMIFS(СВЦЭМ!$D$39:$D$782,СВЦЭМ!$A$39:$A$782,$A22,СВЦЭМ!$B$39:$B$782,Y$11)+'СЕТ СН'!$F$11+СВЦЭМ!$D$10+'СЕТ СН'!$F$6-'СЕТ СН'!$F$23</f>
        <v>991.71753093000007</v>
      </c>
    </row>
    <row r="23" spans="1:25" ht="15.75" x14ac:dyDescent="0.2">
      <c r="A23" s="35">
        <f t="shared" si="0"/>
        <v>44451</v>
      </c>
      <c r="B23" s="36">
        <f>SUMIFS(СВЦЭМ!$D$39:$D$782,СВЦЭМ!$A$39:$A$782,$A23,СВЦЭМ!$B$39:$B$782,B$11)+'СЕТ СН'!$F$11+СВЦЭМ!$D$10+'СЕТ СН'!$F$6-'СЕТ СН'!$F$23</f>
        <v>1029.9776980700001</v>
      </c>
      <c r="C23" s="36">
        <f>SUMIFS(СВЦЭМ!$D$39:$D$782,СВЦЭМ!$A$39:$A$782,$A23,СВЦЭМ!$B$39:$B$782,C$11)+'СЕТ СН'!$F$11+СВЦЭМ!$D$10+'СЕТ СН'!$F$6-'СЕТ СН'!$F$23</f>
        <v>1100.4075059699999</v>
      </c>
      <c r="D23" s="36">
        <f>SUMIFS(СВЦЭМ!$D$39:$D$782,СВЦЭМ!$A$39:$A$782,$A23,СВЦЭМ!$B$39:$B$782,D$11)+'СЕТ СН'!$F$11+СВЦЭМ!$D$10+'СЕТ СН'!$F$6-'СЕТ СН'!$F$23</f>
        <v>1148.9414431999999</v>
      </c>
      <c r="E23" s="36">
        <f>SUMIFS(СВЦЭМ!$D$39:$D$782,СВЦЭМ!$A$39:$A$782,$A23,СВЦЭМ!$B$39:$B$782,E$11)+'СЕТ СН'!$F$11+СВЦЭМ!$D$10+'СЕТ СН'!$F$6-'СЕТ СН'!$F$23</f>
        <v>1177.7537911499999</v>
      </c>
      <c r="F23" s="36">
        <f>SUMIFS(СВЦЭМ!$D$39:$D$782,СВЦЭМ!$A$39:$A$782,$A23,СВЦЭМ!$B$39:$B$782,F$11)+'СЕТ СН'!$F$11+СВЦЭМ!$D$10+'СЕТ СН'!$F$6-'СЕТ СН'!$F$23</f>
        <v>1198.3364974199999</v>
      </c>
      <c r="G23" s="36">
        <f>SUMIFS(СВЦЭМ!$D$39:$D$782,СВЦЭМ!$A$39:$A$782,$A23,СВЦЭМ!$B$39:$B$782,G$11)+'СЕТ СН'!$F$11+СВЦЭМ!$D$10+'СЕТ СН'!$F$6-'СЕТ СН'!$F$23</f>
        <v>1191.5347197299998</v>
      </c>
      <c r="H23" s="36">
        <f>SUMIFS(СВЦЭМ!$D$39:$D$782,СВЦЭМ!$A$39:$A$782,$A23,СВЦЭМ!$B$39:$B$782,H$11)+'СЕТ СН'!$F$11+СВЦЭМ!$D$10+'СЕТ СН'!$F$6-'СЕТ СН'!$F$23</f>
        <v>1157.0474860899999</v>
      </c>
      <c r="I23" s="36">
        <f>SUMIFS(СВЦЭМ!$D$39:$D$782,СВЦЭМ!$A$39:$A$782,$A23,СВЦЭМ!$B$39:$B$782,I$11)+'СЕТ СН'!$F$11+СВЦЭМ!$D$10+'СЕТ СН'!$F$6-'СЕТ СН'!$F$23</f>
        <v>1078.9500925899999</v>
      </c>
      <c r="J23" s="36">
        <f>SUMIFS(СВЦЭМ!$D$39:$D$782,СВЦЭМ!$A$39:$A$782,$A23,СВЦЭМ!$B$39:$B$782,J$11)+'СЕТ СН'!$F$11+СВЦЭМ!$D$10+'СЕТ СН'!$F$6-'СЕТ СН'!$F$23</f>
        <v>1007.2748731200001</v>
      </c>
      <c r="K23" s="36">
        <f>SUMIFS(СВЦЭМ!$D$39:$D$782,СВЦЭМ!$A$39:$A$782,$A23,СВЦЭМ!$B$39:$B$782,K$11)+'СЕТ СН'!$F$11+СВЦЭМ!$D$10+'СЕТ СН'!$F$6-'СЕТ СН'!$F$23</f>
        <v>946.57874547000006</v>
      </c>
      <c r="L23" s="36">
        <f>SUMIFS(СВЦЭМ!$D$39:$D$782,СВЦЭМ!$A$39:$A$782,$A23,СВЦЭМ!$B$39:$B$782,L$11)+'СЕТ СН'!$F$11+СВЦЭМ!$D$10+'СЕТ СН'!$F$6-'СЕТ СН'!$F$23</f>
        <v>918.55508261</v>
      </c>
      <c r="M23" s="36">
        <f>SUMIFS(СВЦЭМ!$D$39:$D$782,СВЦЭМ!$A$39:$A$782,$A23,СВЦЭМ!$B$39:$B$782,M$11)+'СЕТ СН'!$F$11+СВЦЭМ!$D$10+'СЕТ СН'!$F$6-'СЕТ СН'!$F$23</f>
        <v>910.72781510000004</v>
      </c>
      <c r="N23" s="36">
        <f>SUMIFS(СВЦЭМ!$D$39:$D$782,СВЦЭМ!$A$39:$A$782,$A23,СВЦЭМ!$B$39:$B$782,N$11)+'СЕТ СН'!$F$11+СВЦЭМ!$D$10+'СЕТ СН'!$F$6-'СЕТ СН'!$F$23</f>
        <v>909.53845537000007</v>
      </c>
      <c r="O23" s="36">
        <f>SUMIFS(СВЦЭМ!$D$39:$D$782,СВЦЭМ!$A$39:$A$782,$A23,СВЦЭМ!$B$39:$B$782,O$11)+'СЕТ СН'!$F$11+СВЦЭМ!$D$10+'СЕТ СН'!$F$6-'СЕТ СН'!$F$23</f>
        <v>942.87662899000009</v>
      </c>
      <c r="P23" s="36">
        <f>SUMIFS(СВЦЭМ!$D$39:$D$782,СВЦЭМ!$A$39:$A$782,$A23,СВЦЭМ!$B$39:$B$782,P$11)+'СЕТ СН'!$F$11+СВЦЭМ!$D$10+'СЕТ СН'!$F$6-'СЕТ СН'!$F$23</f>
        <v>974.30998709000005</v>
      </c>
      <c r="Q23" s="36">
        <f>SUMIFS(СВЦЭМ!$D$39:$D$782,СВЦЭМ!$A$39:$A$782,$A23,СВЦЭМ!$B$39:$B$782,Q$11)+'СЕТ СН'!$F$11+СВЦЭМ!$D$10+'СЕТ СН'!$F$6-'СЕТ СН'!$F$23</f>
        <v>991.05730604000007</v>
      </c>
      <c r="R23" s="36">
        <f>SUMIFS(СВЦЭМ!$D$39:$D$782,СВЦЭМ!$A$39:$A$782,$A23,СВЦЭМ!$B$39:$B$782,R$11)+'СЕТ СН'!$F$11+СВЦЭМ!$D$10+'СЕТ СН'!$F$6-'СЕТ СН'!$F$23</f>
        <v>979.41771355000003</v>
      </c>
      <c r="S23" s="36">
        <f>SUMIFS(СВЦЭМ!$D$39:$D$782,СВЦЭМ!$A$39:$A$782,$A23,СВЦЭМ!$B$39:$B$782,S$11)+'СЕТ СН'!$F$11+СВЦЭМ!$D$10+'СЕТ СН'!$F$6-'СЕТ СН'!$F$23</f>
        <v>943.99709475000009</v>
      </c>
      <c r="T23" s="36">
        <f>SUMIFS(СВЦЭМ!$D$39:$D$782,СВЦЭМ!$A$39:$A$782,$A23,СВЦЭМ!$B$39:$B$782,T$11)+'СЕТ СН'!$F$11+СВЦЭМ!$D$10+'СЕТ СН'!$F$6-'СЕТ СН'!$F$23</f>
        <v>904.2391505600001</v>
      </c>
      <c r="U23" s="36">
        <f>SUMIFS(СВЦЭМ!$D$39:$D$782,СВЦЭМ!$A$39:$A$782,$A23,СВЦЭМ!$B$39:$B$782,U$11)+'СЕТ СН'!$F$11+СВЦЭМ!$D$10+'СЕТ СН'!$F$6-'СЕТ СН'!$F$23</f>
        <v>860.59120723000001</v>
      </c>
      <c r="V23" s="36">
        <f>SUMIFS(СВЦЭМ!$D$39:$D$782,СВЦЭМ!$A$39:$A$782,$A23,СВЦЭМ!$B$39:$B$782,V$11)+'СЕТ СН'!$F$11+СВЦЭМ!$D$10+'СЕТ СН'!$F$6-'СЕТ СН'!$F$23</f>
        <v>874.64798944000006</v>
      </c>
      <c r="W23" s="36">
        <f>SUMIFS(СВЦЭМ!$D$39:$D$782,СВЦЭМ!$A$39:$A$782,$A23,СВЦЭМ!$B$39:$B$782,W$11)+'СЕТ СН'!$F$11+СВЦЭМ!$D$10+'СЕТ СН'!$F$6-'СЕТ СН'!$F$23</f>
        <v>870.84129725000003</v>
      </c>
      <c r="X23" s="36">
        <f>SUMIFS(СВЦЭМ!$D$39:$D$782,СВЦЭМ!$A$39:$A$782,$A23,СВЦЭМ!$B$39:$B$782,X$11)+'СЕТ СН'!$F$11+СВЦЭМ!$D$10+'СЕТ СН'!$F$6-'СЕТ СН'!$F$23</f>
        <v>883.78382122000005</v>
      </c>
      <c r="Y23" s="36">
        <f>SUMIFS(СВЦЭМ!$D$39:$D$782,СВЦЭМ!$A$39:$A$782,$A23,СВЦЭМ!$B$39:$B$782,Y$11)+'СЕТ СН'!$F$11+СВЦЭМ!$D$10+'СЕТ СН'!$F$6-'СЕТ СН'!$F$23</f>
        <v>960.89972716</v>
      </c>
    </row>
    <row r="24" spans="1:25" ht="15.75" x14ac:dyDescent="0.2">
      <c r="A24" s="35">
        <f t="shared" si="0"/>
        <v>44452</v>
      </c>
      <c r="B24" s="36">
        <f>SUMIFS(СВЦЭМ!$D$39:$D$782,СВЦЭМ!$A$39:$A$782,$A24,СВЦЭМ!$B$39:$B$782,B$11)+'СЕТ СН'!$F$11+СВЦЭМ!$D$10+'СЕТ СН'!$F$6-'СЕТ СН'!$F$23</f>
        <v>1042.92615176</v>
      </c>
      <c r="C24" s="36">
        <f>SUMIFS(СВЦЭМ!$D$39:$D$782,СВЦЭМ!$A$39:$A$782,$A24,СВЦЭМ!$B$39:$B$782,C$11)+'СЕТ СН'!$F$11+СВЦЭМ!$D$10+'СЕТ СН'!$F$6-'СЕТ СН'!$F$23</f>
        <v>1126.46782433</v>
      </c>
      <c r="D24" s="36">
        <f>SUMIFS(СВЦЭМ!$D$39:$D$782,СВЦЭМ!$A$39:$A$782,$A24,СВЦЭМ!$B$39:$B$782,D$11)+'СЕТ СН'!$F$11+СВЦЭМ!$D$10+'СЕТ СН'!$F$6-'СЕТ СН'!$F$23</f>
        <v>1190.5220636399997</v>
      </c>
      <c r="E24" s="36">
        <f>SUMIFS(СВЦЭМ!$D$39:$D$782,СВЦЭМ!$A$39:$A$782,$A24,СВЦЭМ!$B$39:$B$782,E$11)+'СЕТ СН'!$F$11+СВЦЭМ!$D$10+'СЕТ СН'!$F$6-'СЕТ СН'!$F$23</f>
        <v>1213.8130175599999</v>
      </c>
      <c r="F24" s="36">
        <f>SUMIFS(СВЦЭМ!$D$39:$D$782,СВЦЭМ!$A$39:$A$782,$A24,СВЦЭМ!$B$39:$B$782,F$11)+'СЕТ СН'!$F$11+СВЦЭМ!$D$10+'СЕТ СН'!$F$6-'СЕТ СН'!$F$23</f>
        <v>1223.6089542899999</v>
      </c>
      <c r="G24" s="36">
        <f>SUMIFS(СВЦЭМ!$D$39:$D$782,СВЦЭМ!$A$39:$A$782,$A24,СВЦЭМ!$B$39:$B$782,G$11)+'СЕТ СН'!$F$11+СВЦЭМ!$D$10+'СЕТ СН'!$F$6-'СЕТ СН'!$F$23</f>
        <v>1200.3061648199998</v>
      </c>
      <c r="H24" s="36">
        <f>SUMIFS(СВЦЭМ!$D$39:$D$782,СВЦЭМ!$A$39:$A$782,$A24,СВЦЭМ!$B$39:$B$782,H$11)+'СЕТ СН'!$F$11+СВЦЭМ!$D$10+'СЕТ СН'!$F$6-'СЕТ СН'!$F$23</f>
        <v>1121.6881760099998</v>
      </c>
      <c r="I24" s="36">
        <f>SUMIFS(СВЦЭМ!$D$39:$D$782,СВЦЭМ!$A$39:$A$782,$A24,СВЦЭМ!$B$39:$B$782,I$11)+'СЕТ СН'!$F$11+СВЦЭМ!$D$10+'СЕТ СН'!$F$6-'СЕТ СН'!$F$23</f>
        <v>1025.60483069</v>
      </c>
      <c r="J24" s="36">
        <f>SUMIFS(СВЦЭМ!$D$39:$D$782,СВЦЭМ!$A$39:$A$782,$A24,СВЦЭМ!$B$39:$B$782,J$11)+'СЕТ СН'!$F$11+СВЦЭМ!$D$10+'СЕТ СН'!$F$6-'СЕТ СН'!$F$23</f>
        <v>994.4332765800001</v>
      </c>
      <c r="K24" s="36">
        <f>SUMIFS(СВЦЭМ!$D$39:$D$782,СВЦЭМ!$A$39:$A$782,$A24,СВЦЭМ!$B$39:$B$782,K$11)+'СЕТ СН'!$F$11+СВЦЭМ!$D$10+'СЕТ СН'!$F$6-'СЕТ СН'!$F$23</f>
        <v>977.11057524</v>
      </c>
      <c r="L24" s="36">
        <f>SUMIFS(СВЦЭМ!$D$39:$D$782,СВЦЭМ!$A$39:$A$782,$A24,СВЦЭМ!$B$39:$B$782,L$11)+'СЕТ СН'!$F$11+СВЦЭМ!$D$10+'СЕТ СН'!$F$6-'СЕТ СН'!$F$23</f>
        <v>971.45468982</v>
      </c>
      <c r="M24" s="36">
        <f>SUMIFS(СВЦЭМ!$D$39:$D$782,СВЦЭМ!$A$39:$A$782,$A24,СВЦЭМ!$B$39:$B$782,M$11)+'СЕТ СН'!$F$11+СВЦЭМ!$D$10+'СЕТ СН'!$F$6-'СЕТ СН'!$F$23</f>
        <v>968.54640857000004</v>
      </c>
      <c r="N24" s="36">
        <f>SUMIFS(СВЦЭМ!$D$39:$D$782,СВЦЭМ!$A$39:$A$782,$A24,СВЦЭМ!$B$39:$B$782,N$11)+'СЕТ СН'!$F$11+СВЦЭМ!$D$10+'СЕТ СН'!$F$6-'СЕТ СН'!$F$23</f>
        <v>946.72212698999999</v>
      </c>
      <c r="O24" s="36">
        <f>SUMIFS(СВЦЭМ!$D$39:$D$782,СВЦЭМ!$A$39:$A$782,$A24,СВЦЭМ!$B$39:$B$782,O$11)+'СЕТ СН'!$F$11+СВЦЭМ!$D$10+'СЕТ СН'!$F$6-'СЕТ СН'!$F$23</f>
        <v>952.38799610000001</v>
      </c>
      <c r="P24" s="36">
        <f>SUMIFS(СВЦЭМ!$D$39:$D$782,СВЦЭМ!$A$39:$A$782,$A24,СВЦЭМ!$B$39:$B$782,P$11)+'СЕТ СН'!$F$11+СВЦЭМ!$D$10+'СЕТ СН'!$F$6-'СЕТ СН'!$F$23</f>
        <v>988.70974332000003</v>
      </c>
      <c r="Q24" s="36">
        <f>SUMIFS(СВЦЭМ!$D$39:$D$782,СВЦЭМ!$A$39:$A$782,$A24,СВЦЭМ!$B$39:$B$782,Q$11)+'СЕТ СН'!$F$11+СВЦЭМ!$D$10+'СЕТ СН'!$F$6-'СЕТ СН'!$F$23</f>
        <v>996.92560200000003</v>
      </c>
      <c r="R24" s="36">
        <f>SUMIFS(СВЦЭМ!$D$39:$D$782,СВЦЭМ!$A$39:$A$782,$A24,СВЦЭМ!$B$39:$B$782,R$11)+'СЕТ СН'!$F$11+СВЦЭМ!$D$10+'СЕТ СН'!$F$6-'СЕТ СН'!$F$23</f>
        <v>994.89537861000008</v>
      </c>
      <c r="S24" s="36">
        <f>SUMIFS(СВЦЭМ!$D$39:$D$782,СВЦЭМ!$A$39:$A$782,$A24,СВЦЭМ!$B$39:$B$782,S$11)+'СЕТ СН'!$F$11+СВЦЭМ!$D$10+'СЕТ СН'!$F$6-'СЕТ СН'!$F$23</f>
        <v>961.25584007000009</v>
      </c>
      <c r="T24" s="36">
        <f>SUMIFS(СВЦЭМ!$D$39:$D$782,СВЦЭМ!$A$39:$A$782,$A24,СВЦЭМ!$B$39:$B$782,T$11)+'СЕТ СН'!$F$11+СВЦЭМ!$D$10+'СЕТ СН'!$F$6-'СЕТ СН'!$F$23</f>
        <v>911.6813553500001</v>
      </c>
      <c r="U24" s="36">
        <f>SUMIFS(СВЦЭМ!$D$39:$D$782,СВЦЭМ!$A$39:$A$782,$A24,СВЦЭМ!$B$39:$B$782,U$11)+'СЕТ СН'!$F$11+СВЦЭМ!$D$10+'СЕТ СН'!$F$6-'СЕТ СН'!$F$23</f>
        <v>865.71105262000003</v>
      </c>
      <c r="V24" s="36">
        <f>SUMIFS(СВЦЭМ!$D$39:$D$782,СВЦЭМ!$A$39:$A$782,$A24,СВЦЭМ!$B$39:$B$782,V$11)+'СЕТ СН'!$F$11+СВЦЭМ!$D$10+'СЕТ СН'!$F$6-'СЕТ СН'!$F$23</f>
        <v>875.44075708000003</v>
      </c>
      <c r="W24" s="36">
        <f>SUMIFS(СВЦЭМ!$D$39:$D$782,СВЦЭМ!$A$39:$A$782,$A24,СВЦЭМ!$B$39:$B$782,W$11)+'СЕТ СН'!$F$11+СВЦЭМ!$D$10+'СЕТ СН'!$F$6-'СЕТ СН'!$F$23</f>
        <v>872.7455977300001</v>
      </c>
      <c r="X24" s="36">
        <f>SUMIFS(СВЦЭМ!$D$39:$D$782,СВЦЭМ!$A$39:$A$782,$A24,СВЦЭМ!$B$39:$B$782,X$11)+'СЕТ СН'!$F$11+СВЦЭМ!$D$10+'СЕТ СН'!$F$6-'СЕТ СН'!$F$23</f>
        <v>891.90180476</v>
      </c>
      <c r="Y24" s="36">
        <f>SUMIFS(СВЦЭМ!$D$39:$D$782,СВЦЭМ!$A$39:$A$782,$A24,СВЦЭМ!$B$39:$B$782,Y$11)+'СЕТ СН'!$F$11+СВЦЭМ!$D$10+'СЕТ СН'!$F$6-'СЕТ СН'!$F$23</f>
        <v>986.82634911000002</v>
      </c>
    </row>
    <row r="25" spans="1:25" ht="15.75" x14ac:dyDescent="0.2">
      <c r="A25" s="35">
        <f t="shared" si="0"/>
        <v>44453</v>
      </c>
      <c r="B25" s="36">
        <f>SUMIFS(СВЦЭМ!$D$39:$D$782,СВЦЭМ!$A$39:$A$782,$A25,СВЦЭМ!$B$39:$B$782,B$11)+'СЕТ СН'!$F$11+СВЦЭМ!$D$10+'СЕТ СН'!$F$6-'СЕТ СН'!$F$23</f>
        <v>1038.4827238299999</v>
      </c>
      <c r="C25" s="36">
        <f>SUMIFS(СВЦЭМ!$D$39:$D$782,СВЦЭМ!$A$39:$A$782,$A25,СВЦЭМ!$B$39:$B$782,C$11)+'СЕТ СН'!$F$11+СВЦЭМ!$D$10+'СЕТ СН'!$F$6-'СЕТ СН'!$F$23</f>
        <v>1120.4019727099999</v>
      </c>
      <c r="D25" s="36">
        <f>SUMIFS(СВЦЭМ!$D$39:$D$782,СВЦЭМ!$A$39:$A$782,$A25,СВЦЭМ!$B$39:$B$782,D$11)+'СЕТ СН'!$F$11+СВЦЭМ!$D$10+'СЕТ СН'!$F$6-'СЕТ СН'!$F$23</f>
        <v>1166.6920921199999</v>
      </c>
      <c r="E25" s="36">
        <f>SUMIFS(СВЦЭМ!$D$39:$D$782,СВЦЭМ!$A$39:$A$782,$A25,СВЦЭМ!$B$39:$B$782,E$11)+'СЕТ СН'!$F$11+СВЦЭМ!$D$10+'СЕТ СН'!$F$6-'СЕТ СН'!$F$23</f>
        <v>1182.3517589299997</v>
      </c>
      <c r="F25" s="36">
        <f>SUMIFS(СВЦЭМ!$D$39:$D$782,СВЦЭМ!$A$39:$A$782,$A25,СВЦЭМ!$B$39:$B$782,F$11)+'СЕТ СН'!$F$11+СВЦЭМ!$D$10+'СЕТ СН'!$F$6-'СЕТ СН'!$F$23</f>
        <v>1190.3601252099998</v>
      </c>
      <c r="G25" s="36">
        <f>SUMIFS(СВЦЭМ!$D$39:$D$782,СВЦЭМ!$A$39:$A$782,$A25,СВЦЭМ!$B$39:$B$782,G$11)+'СЕТ СН'!$F$11+СВЦЭМ!$D$10+'СЕТ СН'!$F$6-'СЕТ СН'!$F$23</f>
        <v>1160.0286293199997</v>
      </c>
      <c r="H25" s="36">
        <f>SUMIFS(СВЦЭМ!$D$39:$D$782,СВЦЭМ!$A$39:$A$782,$A25,СВЦЭМ!$B$39:$B$782,H$11)+'СЕТ СН'!$F$11+СВЦЭМ!$D$10+'СЕТ СН'!$F$6-'СЕТ СН'!$F$23</f>
        <v>1097.6583811199998</v>
      </c>
      <c r="I25" s="36">
        <f>SUMIFS(СВЦЭМ!$D$39:$D$782,СВЦЭМ!$A$39:$A$782,$A25,СВЦЭМ!$B$39:$B$782,I$11)+'СЕТ СН'!$F$11+СВЦЭМ!$D$10+'СЕТ СН'!$F$6-'СЕТ СН'!$F$23</f>
        <v>1032.27559223</v>
      </c>
      <c r="J25" s="36">
        <f>SUMIFS(СВЦЭМ!$D$39:$D$782,СВЦЭМ!$A$39:$A$782,$A25,СВЦЭМ!$B$39:$B$782,J$11)+'СЕТ СН'!$F$11+СВЦЭМ!$D$10+'СЕТ СН'!$F$6-'СЕТ СН'!$F$23</f>
        <v>981.10455462000004</v>
      </c>
      <c r="K25" s="36">
        <f>SUMIFS(СВЦЭМ!$D$39:$D$782,СВЦЭМ!$A$39:$A$782,$A25,СВЦЭМ!$B$39:$B$782,K$11)+'СЕТ СН'!$F$11+СВЦЭМ!$D$10+'СЕТ СН'!$F$6-'СЕТ СН'!$F$23</f>
        <v>1013.2875897900001</v>
      </c>
      <c r="L25" s="36">
        <f>SUMIFS(СВЦЭМ!$D$39:$D$782,СВЦЭМ!$A$39:$A$782,$A25,СВЦЭМ!$B$39:$B$782,L$11)+'СЕТ СН'!$F$11+СВЦЭМ!$D$10+'СЕТ СН'!$F$6-'СЕТ СН'!$F$23</f>
        <v>1000.59227149</v>
      </c>
      <c r="M25" s="36">
        <f>SUMIFS(СВЦЭМ!$D$39:$D$782,СВЦЭМ!$A$39:$A$782,$A25,СВЦЭМ!$B$39:$B$782,M$11)+'СЕТ СН'!$F$11+СВЦЭМ!$D$10+'СЕТ СН'!$F$6-'СЕТ СН'!$F$23</f>
        <v>1010.5790180900001</v>
      </c>
      <c r="N25" s="36">
        <f>SUMIFS(СВЦЭМ!$D$39:$D$782,СВЦЭМ!$A$39:$A$782,$A25,СВЦЭМ!$B$39:$B$782,N$11)+'СЕТ СН'!$F$11+СВЦЭМ!$D$10+'СЕТ СН'!$F$6-'СЕТ СН'!$F$23</f>
        <v>965.5703357000001</v>
      </c>
      <c r="O25" s="36">
        <f>SUMIFS(СВЦЭМ!$D$39:$D$782,СВЦЭМ!$A$39:$A$782,$A25,СВЦЭМ!$B$39:$B$782,O$11)+'СЕТ СН'!$F$11+СВЦЭМ!$D$10+'СЕТ СН'!$F$6-'СЕТ СН'!$F$23</f>
        <v>966.09920307000004</v>
      </c>
      <c r="P25" s="36">
        <f>SUMIFS(СВЦЭМ!$D$39:$D$782,СВЦЭМ!$A$39:$A$782,$A25,СВЦЭМ!$B$39:$B$782,P$11)+'СЕТ СН'!$F$11+СВЦЭМ!$D$10+'СЕТ СН'!$F$6-'СЕТ СН'!$F$23</f>
        <v>1008.22979252</v>
      </c>
      <c r="Q25" s="36">
        <f>SUMIFS(СВЦЭМ!$D$39:$D$782,СВЦЭМ!$A$39:$A$782,$A25,СВЦЭМ!$B$39:$B$782,Q$11)+'СЕТ СН'!$F$11+СВЦЭМ!$D$10+'СЕТ СН'!$F$6-'СЕТ СН'!$F$23</f>
        <v>1025.07654215</v>
      </c>
      <c r="R25" s="36">
        <f>SUMIFS(СВЦЭМ!$D$39:$D$782,СВЦЭМ!$A$39:$A$782,$A25,СВЦЭМ!$B$39:$B$782,R$11)+'СЕТ СН'!$F$11+СВЦЭМ!$D$10+'СЕТ СН'!$F$6-'СЕТ СН'!$F$23</f>
        <v>1016.7144190800001</v>
      </c>
      <c r="S25" s="36">
        <f>SUMIFS(СВЦЭМ!$D$39:$D$782,СВЦЭМ!$A$39:$A$782,$A25,СВЦЭМ!$B$39:$B$782,S$11)+'СЕТ СН'!$F$11+СВЦЭМ!$D$10+'СЕТ СН'!$F$6-'СЕТ СН'!$F$23</f>
        <v>971.61304435</v>
      </c>
      <c r="T25" s="36">
        <f>SUMIFS(СВЦЭМ!$D$39:$D$782,СВЦЭМ!$A$39:$A$782,$A25,СВЦЭМ!$B$39:$B$782,T$11)+'СЕТ СН'!$F$11+СВЦЭМ!$D$10+'СЕТ СН'!$F$6-'СЕТ СН'!$F$23</f>
        <v>995.00448471000004</v>
      </c>
      <c r="U25" s="36">
        <f>SUMIFS(СВЦЭМ!$D$39:$D$782,СВЦЭМ!$A$39:$A$782,$A25,СВЦЭМ!$B$39:$B$782,U$11)+'СЕТ СН'!$F$11+СВЦЭМ!$D$10+'СЕТ СН'!$F$6-'СЕТ СН'!$F$23</f>
        <v>1065.1655614399999</v>
      </c>
      <c r="V25" s="36">
        <f>SUMIFS(СВЦЭМ!$D$39:$D$782,СВЦЭМ!$A$39:$A$782,$A25,СВЦЭМ!$B$39:$B$782,V$11)+'СЕТ СН'!$F$11+СВЦЭМ!$D$10+'СЕТ СН'!$F$6-'СЕТ СН'!$F$23</f>
        <v>1082.78570496</v>
      </c>
      <c r="W25" s="36">
        <f>SUMIFS(СВЦЭМ!$D$39:$D$782,СВЦЭМ!$A$39:$A$782,$A25,СВЦЭМ!$B$39:$B$782,W$11)+'СЕТ СН'!$F$11+СВЦЭМ!$D$10+'СЕТ СН'!$F$6-'СЕТ СН'!$F$23</f>
        <v>1068.6658038600001</v>
      </c>
      <c r="X25" s="36">
        <f>SUMIFS(СВЦЭМ!$D$39:$D$782,СВЦЭМ!$A$39:$A$782,$A25,СВЦЭМ!$B$39:$B$782,X$11)+'СЕТ СН'!$F$11+СВЦЭМ!$D$10+'СЕТ СН'!$F$6-'СЕТ СН'!$F$23</f>
        <v>1014.0369463200001</v>
      </c>
      <c r="Y25" s="36">
        <f>SUMIFS(СВЦЭМ!$D$39:$D$782,СВЦЭМ!$A$39:$A$782,$A25,СВЦЭМ!$B$39:$B$782,Y$11)+'СЕТ СН'!$F$11+СВЦЭМ!$D$10+'СЕТ СН'!$F$6-'СЕТ СН'!$F$23</f>
        <v>1001.9633737300001</v>
      </c>
    </row>
    <row r="26" spans="1:25" ht="15.75" x14ac:dyDescent="0.2">
      <c r="A26" s="35">
        <f t="shared" si="0"/>
        <v>44454</v>
      </c>
      <c r="B26" s="36">
        <f>SUMIFS(СВЦЭМ!$D$39:$D$782,СВЦЭМ!$A$39:$A$782,$A26,СВЦЭМ!$B$39:$B$782,B$11)+'СЕТ СН'!$F$11+СВЦЭМ!$D$10+'СЕТ СН'!$F$6-'СЕТ СН'!$F$23</f>
        <v>1123.8916921799998</v>
      </c>
      <c r="C26" s="36">
        <f>SUMIFS(СВЦЭМ!$D$39:$D$782,СВЦЭМ!$A$39:$A$782,$A26,СВЦЭМ!$B$39:$B$782,C$11)+'СЕТ СН'!$F$11+СВЦЭМ!$D$10+'СЕТ СН'!$F$6-'СЕТ СН'!$F$23</f>
        <v>1231.4590667199998</v>
      </c>
      <c r="D26" s="36">
        <f>SUMIFS(СВЦЭМ!$D$39:$D$782,СВЦЭМ!$A$39:$A$782,$A26,СВЦЭМ!$B$39:$B$782,D$11)+'СЕТ СН'!$F$11+СВЦЭМ!$D$10+'СЕТ СН'!$F$6-'СЕТ СН'!$F$23</f>
        <v>1341.9307363199998</v>
      </c>
      <c r="E26" s="36">
        <f>SUMIFS(СВЦЭМ!$D$39:$D$782,СВЦЭМ!$A$39:$A$782,$A26,СВЦЭМ!$B$39:$B$782,E$11)+'СЕТ СН'!$F$11+СВЦЭМ!$D$10+'СЕТ СН'!$F$6-'СЕТ СН'!$F$23</f>
        <v>1393.5447085699998</v>
      </c>
      <c r="F26" s="36">
        <f>SUMIFS(СВЦЭМ!$D$39:$D$782,СВЦЭМ!$A$39:$A$782,$A26,СВЦЭМ!$B$39:$B$782,F$11)+'СЕТ СН'!$F$11+СВЦЭМ!$D$10+'СЕТ СН'!$F$6-'СЕТ СН'!$F$23</f>
        <v>1420.9554413899998</v>
      </c>
      <c r="G26" s="36">
        <f>SUMIFS(СВЦЭМ!$D$39:$D$782,СВЦЭМ!$A$39:$A$782,$A26,СВЦЭМ!$B$39:$B$782,G$11)+'СЕТ СН'!$F$11+СВЦЭМ!$D$10+'СЕТ СН'!$F$6-'СЕТ СН'!$F$23</f>
        <v>1356.5687443599998</v>
      </c>
      <c r="H26" s="36">
        <f>SUMIFS(СВЦЭМ!$D$39:$D$782,СВЦЭМ!$A$39:$A$782,$A26,СВЦЭМ!$B$39:$B$782,H$11)+'СЕТ СН'!$F$11+СВЦЭМ!$D$10+'СЕТ СН'!$F$6-'СЕТ СН'!$F$23</f>
        <v>1235.3177951099999</v>
      </c>
      <c r="I26" s="36">
        <f>SUMIFS(СВЦЭМ!$D$39:$D$782,СВЦЭМ!$A$39:$A$782,$A26,СВЦЭМ!$B$39:$B$782,I$11)+'СЕТ СН'!$F$11+СВЦЭМ!$D$10+'СЕТ СН'!$F$6-'СЕТ СН'!$F$23</f>
        <v>1110.1893267299997</v>
      </c>
      <c r="J26" s="36">
        <f>SUMIFS(СВЦЭМ!$D$39:$D$782,СВЦЭМ!$A$39:$A$782,$A26,СВЦЭМ!$B$39:$B$782,J$11)+'СЕТ СН'!$F$11+СВЦЭМ!$D$10+'СЕТ СН'!$F$6-'СЕТ СН'!$F$23</f>
        <v>993.4481989300001</v>
      </c>
      <c r="K26" s="36">
        <f>SUMIFS(СВЦЭМ!$D$39:$D$782,СВЦЭМ!$A$39:$A$782,$A26,СВЦЭМ!$B$39:$B$782,K$11)+'СЕТ СН'!$F$11+СВЦЭМ!$D$10+'СЕТ СН'!$F$6-'СЕТ СН'!$F$23</f>
        <v>941.89744680000001</v>
      </c>
      <c r="L26" s="36">
        <f>SUMIFS(СВЦЭМ!$D$39:$D$782,СВЦЭМ!$A$39:$A$782,$A26,СВЦЭМ!$B$39:$B$782,L$11)+'СЕТ СН'!$F$11+СВЦЭМ!$D$10+'СЕТ СН'!$F$6-'СЕТ СН'!$F$23</f>
        <v>939.59505144000002</v>
      </c>
      <c r="M26" s="36">
        <f>SUMIFS(СВЦЭМ!$D$39:$D$782,СВЦЭМ!$A$39:$A$782,$A26,СВЦЭМ!$B$39:$B$782,M$11)+'СЕТ СН'!$F$11+СВЦЭМ!$D$10+'СЕТ СН'!$F$6-'СЕТ СН'!$F$23</f>
        <v>947.56641488000002</v>
      </c>
      <c r="N26" s="36">
        <f>SUMIFS(СВЦЭМ!$D$39:$D$782,СВЦЭМ!$A$39:$A$782,$A26,СВЦЭМ!$B$39:$B$782,N$11)+'СЕТ СН'!$F$11+СВЦЭМ!$D$10+'СЕТ СН'!$F$6-'СЕТ СН'!$F$23</f>
        <v>963.78625053000007</v>
      </c>
      <c r="O26" s="36">
        <f>SUMIFS(СВЦЭМ!$D$39:$D$782,СВЦЭМ!$A$39:$A$782,$A26,СВЦЭМ!$B$39:$B$782,O$11)+'СЕТ СН'!$F$11+СВЦЭМ!$D$10+'СЕТ СН'!$F$6-'СЕТ СН'!$F$23</f>
        <v>1004.3749450600001</v>
      </c>
      <c r="P26" s="36">
        <f>SUMIFS(СВЦЭМ!$D$39:$D$782,СВЦЭМ!$A$39:$A$782,$A26,СВЦЭМ!$B$39:$B$782,P$11)+'СЕТ СН'!$F$11+СВЦЭМ!$D$10+'СЕТ СН'!$F$6-'СЕТ СН'!$F$23</f>
        <v>1047.3890077900001</v>
      </c>
      <c r="Q26" s="36">
        <f>SUMIFS(СВЦЭМ!$D$39:$D$782,СВЦЭМ!$A$39:$A$782,$A26,СВЦЭМ!$B$39:$B$782,Q$11)+'СЕТ СН'!$F$11+СВЦЭМ!$D$10+'СЕТ СН'!$F$6-'СЕТ СН'!$F$23</f>
        <v>1064.9897897200001</v>
      </c>
      <c r="R26" s="36">
        <f>SUMIFS(СВЦЭМ!$D$39:$D$782,СВЦЭМ!$A$39:$A$782,$A26,СВЦЭМ!$B$39:$B$782,R$11)+'СЕТ СН'!$F$11+СВЦЭМ!$D$10+'СЕТ СН'!$F$6-'СЕТ СН'!$F$23</f>
        <v>1062.29258125</v>
      </c>
      <c r="S26" s="36">
        <f>SUMIFS(СВЦЭМ!$D$39:$D$782,СВЦЭМ!$A$39:$A$782,$A26,СВЦЭМ!$B$39:$B$782,S$11)+'СЕТ СН'!$F$11+СВЦЭМ!$D$10+'СЕТ СН'!$F$6-'СЕТ СН'!$F$23</f>
        <v>1022.3650620100001</v>
      </c>
      <c r="T26" s="36">
        <f>SUMIFS(СВЦЭМ!$D$39:$D$782,СВЦЭМ!$A$39:$A$782,$A26,СВЦЭМ!$B$39:$B$782,T$11)+'СЕТ СН'!$F$11+СВЦЭМ!$D$10+'СЕТ СН'!$F$6-'СЕТ СН'!$F$23</f>
        <v>989.89985572000001</v>
      </c>
      <c r="U26" s="36">
        <f>SUMIFS(СВЦЭМ!$D$39:$D$782,СВЦЭМ!$A$39:$A$782,$A26,СВЦЭМ!$B$39:$B$782,U$11)+'СЕТ СН'!$F$11+СВЦЭМ!$D$10+'СЕТ СН'!$F$6-'СЕТ СН'!$F$23</f>
        <v>941.48968001000003</v>
      </c>
      <c r="V26" s="36">
        <f>SUMIFS(СВЦЭМ!$D$39:$D$782,СВЦЭМ!$A$39:$A$782,$A26,СВЦЭМ!$B$39:$B$782,V$11)+'СЕТ СН'!$F$11+СВЦЭМ!$D$10+'СЕТ СН'!$F$6-'СЕТ СН'!$F$23</f>
        <v>924.79616850000002</v>
      </c>
      <c r="W26" s="36">
        <f>SUMIFS(СВЦЭМ!$D$39:$D$782,СВЦЭМ!$A$39:$A$782,$A26,СВЦЭМ!$B$39:$B$782,W$11)+'СЕТ СН'!$F$11+СВЦЭМ!$D$10+'СЕТ СН'!$F$6-'СЕТ СН'!$F$23</f>
        <v>938.88692908000007</v>
      </c>
      <c r="X26" s="36">
        <f>SUMIFS(СВЦЭМ!$D$39:$D$782,СВЦЭМ!$A$39:$A$782,$A26,СВЦЭМ!$B$39:$B$782,X$11)+'СЕТ СН'!$F$11+СВЦЭМ!$D$10+'СЕТ СН'!$F$6-'СЕТ СН'!$F$23</f>
        <v>991.39582667000002</v>
      </c>
      <c r="Y26" s="36">
        <f>SUMIFS(СВЦЭМ!$D$39:$D$782,СВЦЭМ!$A$39:$A$782,$A26,СВЦЭМ!$B$39:$B$782,Y$11)+'СЕТ СН'!$F$11+СВЦЭМ!$D$10+'СЕТ СН'!$F$6-'СЕТ СН'!$F$23</f>
        <v>1010.8786290600001</v>
      </c>
    </row>
    <row r="27" spans="1:25" ht="15.75" x14ac:dyDescent="0.2">
      <c r="A27" s="35">
        <f t="shared" si="0"/>
        <v>44455</v>
      </c>
      <c r="B27" s="36">
        <f>SUMIFS(СВЦЭМ!$D$39:$D$782,СВЦЭМ!$A$39:$A$782,$A27,СВЦЭМ!$B$39:$B$782,B$11)+'СЕТ СН'!$F$11+СВЦЭМ!$D$10+'СЕТ СН'!$F$6-'СЕТ СН'!$F$23</f>
        <v>1108.3085623699999</v>
      </c>
      <c r="C27" s="36">
        <f>SUMIFS(СВЦЭМ!$D$39:$D$782,СВЦЭМ!$A$39:$A$782,$A27,СВЦЭМ!$B$39:$B$782,C$11)+'СЕТ СН'!$F$11+СВЦЭМ!$D$10+'СЕТ СН'!$F$6-'СЕТ СН'!$F$23</f>
        <v>1200.8250817399999</v>
      </c>
      <c r="D27" s="36">
        <f>SUMIFS(СВЦЭМ!$D$39:$D$782,СВЦЭМ!$A$39:$A$782,$A27,СВЦЭМ!$B$39:$B$782,D$11)+'СЕТ СН'!$F$11+СВЦЭМ!$D$10+'СЕТ СН'!$F$6-'СЕТ СН'!$F$23</f>
        <v>1270.2685246699998</v>
      </c>
      <c r="E27" s="36">
        <f>SUMIFS(СВЦЭМ!$D$39:$D$782,СВЦЭМ!$A$39:$A$782,$A27,СВЦЭМ!$B$39:$B$782,E$11)+'СЕТ СН'!$F$11+СВЦЭМ!$D$10+'СЕТ СН'!$F$6-'СЕТ СН'!$F$23</f>
        <v>1294.3381752099999</v>
      </c>
      <c r="F27" s="36">
        <f>SUMIFS(СВЦЭМ!$D$39:$D$782,СВЦЭМ!$A$39:$A$782,$A27,СВЦЭМ!$B$39:$B$782,F$11)+'СЕТ СН'!$F$11+СВЦЭМ!$D$10+'СЕТ СН'!$F$6-'СЕТ СН'!$F$23</f>
        <v>1298.9749152799998</v>
      </c>
      <c r="G27" s="36">
        <f>SUMIFS(СВЦЭМ!$D$39:$D$782,СВЦЭМ!$A$39:$A$782,$A27,СВЦЭМ!$B$39:$B$782,G$11)+'СЕТ СН'!$F$11+СВЦЭМ!$D$10+'СЕТ СН'!$F$6-'СЕТ СН'!$F$23</f>
        <v>1267.6896237099998</v>
      </c>
      <c r="H27" s="36">
        <f>SUMIFS(СВЦЭМ!$D$39:$D$782,СВЦЭМ!$A$39:$A$782,$A27,СВЦЭМ!$B$39:$B$782,H$11)+'СЕТ СН'!$F$11+СВЦЭМ!$D$10+'СЕТ СН'!$F$6-'СЕТ СН'!$F$23</f>
        <v>1190.9196993499997</v>
      </c>
      <c r="I27" s="36">
        <f>SUMIFS(СВЦЭМ!$D$39:$D$782,СВЦЭМ!$A$39:$A$782,$A27,СВЦЭМ!$B$39:$B$782,I$11)+'СЕТ СН'!$F$11+СВЦЭМ!$D$10+'СЕТ СН'!$F$6-'СЕТ СН'!$F$23</f>
        <v>1076.9254512499999</v>
      </c>
      <c r="J27" s="36">
        <f>SUMIFS(СВЦЭМ!$D$39:$D$782,СВЦЭМ!$A$39:$A$782,$A27,СВЦЭМ!$B$39:$B$782,J$11)+'СЕТ СН'!$F$11+СВЦЭМ!$D$10+'СЕТ СН'!$F$6-'СЕТ СН'!$F$23</f>
        <v>980.26822041000003</v>
      </c>
      <c r="K27" s="36">
        <f>SUMIFS(СВЦЭМ!$D$39:$D$782,СВЦЭМ!$A$39:$A$782,$A27,СВЦЭМ!$B$39:$B$782,K$11)+'СЕТ СН'!$F$11+СВЦЭМ!$D$10+'СЕТ СН'!$F$6-'СЕТ СН'!$F$23</f>
        <v>935.0879612</v>
      </c>
      <c r="L27" s="36">
        <f>SUMIFS(СВЦЭМ!$D$39:$D$782,СВЦЭМ!$A$39:$A$782,$A27,СВЦЭМ!$B$39:$B$782,L$11)+'СЕТ СН'!$F$11+СВЦЭМ!$D$10+'СЕТ СН'!$F$6-'СЕТ СН'!$F$23</f>
        <v>936.52273817000003</v>
      </c>
      <c r="M27" s="36">
        <f>SUMIFS(СВЦЭМ!$D$39:$D$782,СВЦЭМ!$A$39:$A$782,$A27,СВЦЭМ!$B$39:$B$782,M$11)+'СЕТ СН'!$F$11+СВЦЭМ!$D$10+'СЕТ СН'!$F$6-'СЕТ СН'!$F$23</f>
        <v>933.77437418</v>
      </c>
      <c r="N27" s="36">
        <f>SUMIFS(СВЦЭМ!$D$39:$D$782,СВЦЭМ!$A$39:$A$782,$A27,СВЦЭМ!$B$39:$B$782,N$11)+'СЕТ СН'!$F$11+СВЦЭМ!$D$10+'СЕТ СН'!$F$6-'СЕТ СН'!$F$23</f>
        <v>939.55838416000006</v>
      </c>
      <c r="O27" s="36">
        <f>SUMIFS(СВЦЭМ!$D$39:$D$782,СВЦЭМ!$A$39:$A$782,$A27,СВЦЭМ!$B$39:$B$782,O$11)+'СЕТ СН'!$F$11+СВЦЭМ!$D$10+'СЕТ СН'!$F$6-'СЕТ СН'!$F$23</f>
        <v>974.35873005000008</v>
      </c>
      <c r="P27" s="36">
        <f>SUMIFS(СВЦЭМ!$D$39:$D$782,СВЦЭМ!$A$39:$A$782,$A27,СВЦЭМ!$B$39:$B$782,P$11)+'СЕТ СН'!$F$11+СВЦЭМ!$D$10+'СЕТ СН'!$F$6-'СЕТ СН'!$F$23</f>
        <v>1023.3090140700001</v>
      </c>
      <c r="Q27" s="36">
        <f>SUMIFS(СВЦЭМ!$D$39:$D$782,СВЦЭМ!$A$39:$A$782,$A27,СВЦЭМ!$B$39:$B$782,Q$11)+'СЕТ СН'!$F$11+СВЦЭМ!$D$10+'СЕТ СН'!$F$6-'СЕТ СН'!$F$23</f>
        <v>1039.5993770099999</v>
      </c>
      <c r="R27" s="36">
        <f>SUMIFS(СВЦЭМ!$D$39:$D$782,СВЦЭМ!$A$39:$A$782,$A27,СВЦЭМ!$B$39:$B$782,R$11)+'СЕТ СН'!$F$11+СВЦЭМ!$D$10+'СЕТ СН'!$F$6-'СЕТ СН'!$F$23</f>
        <v>1030.9070191799999</v>
      </c>
      <c r="S27" s="36">
        <f>SUMIFS(СВЦЭМ!$D$39:$D$782,СВЦЭМ!$A$39:$A$782,$A27,СВЦЭМ!$B$39:$B$782,S$11)+'СЕТ СН'!$F$11+СВЦЭМ!$D$10+'СЕТ СН'!$F$6-'СЕТ СН'!$F$23</f>
        <v>995.16584122000006</v>
      </c>
      <c r="T27" s="36">
        <f>SUMIFS(СВЦЭМ!$D$39:$D$782,СВЦЭМ!$A$39:$A$782,$A27,СВЦЭМ!$B$39:$B$782,T$11)+'СЕТ СН'!$F$11+СВЦЭМ!$D$10+'СЕТ СН'!$F$6-'СЕТ СН'!$F$23</f>
        <v>944.44325183000001</v>
      </c>
      <c r="U27" s="36">
        <f>SUMIFS(СВЦЭМ!$D$39:$D$782,СВЦЭМ!$A$39:$A$782,$A27,СВЦЭМ!$B$39:$B$782,U$11)+'СЕТ СН'!$F$11+СВЦЭМ!$D$10+'СЕТ СН'!$F$6-'СЕТ СН'!$F$23</f>
        <v>927.7463816400001</v>
      </c>
      <c r="V27" s="36">
        <f>SUMIFS(СВЦЭМ!$D$39:$D$782,СВЦЭМ!$A$39:$A$782,$A27,СВЦЭМ!$B$39:$B$782,V$11)+'СЕТ СН'!$F$11+СВЦЭМ!$D$10+'СЕТ СН'!$F$6-'СЕТ СН'!$F$23</f>
        <v>924.19160174000001</v>
      </c>
      <c r="W27" s="36">
        <f>SUMIFS(СВЦЭМ!$D$39:$D$782,СВЦЭМ!$A$39:$A$782,$A27,СВЦЭМ!$B$39:$B$782,W$11)+'СЕТ СН'!$F$11+СВЦЭМ!$D$10+'СЕТ СН'!$F$6-'СЕТ СН'!$F$23</f>
        <v>905.55498394000006</v>
      </c>
      <c r="X27" s="36">
        <f>SUMIFS(СВЦЭМ!$D$39:$D$782,СВЦЭМ!$A$39:$A$782,$A27,СВЦЭМ!$B$39:$B$782,X$11)+'СЕТ СН'!$F$11+СВЦЭМ!$D$10+'СЕТ СН'!$F$6-'СЕТ СН'!$F$23</f>
        <v>921.40519296000002</v>
      </c>
      <c r="Y27" s="36">
        <f>SUMIFS(СВЦЭМ!$D$39:$D$782,СВЦЭМ!$A$39:$A$782,$A27,СВЦЭМ!$B$39:$B$782,Y$11)+'СЕТ СН'!$F$11+СВЦЭМ!$D$10+'СЕТ СН'!$F$6-'СЕТ СН'!$F$23</f>
        <v>989.88748648000001</v>
      </c>
    </row>
    <row r="28" spans="1:25" ht="15.75" x14ac:dyDescent="0.2">
      <c r="A28" s="35">
        <f t="shared" si="0"/>
        <v>44456</v>
      </c>
      <c r="B28" s="36">
        <f>SUMIFS(СВЦЭМ!$D$39:$D$782,СВЦЭМ!$A$39:$A$782,$A28,СВЦЭМ!$B$39:$B$782,B$11)+'СЕТ СН'!$F$11+СВЦЭМ!$D$10+'СЕТ СН'!$F$6-'СЕТ СН'!$F$23</f>
        <v>1088.8094095700001</v>
      </c>
      <c r="C28" s="36">
        <f>SUMIFS(СВЦЭМ!$D$39:$D$782,СВЦЭМ!$A$39:$A$782,$A28,СВЦЭМ!$B$39:$B$782,C$11)+'СЕТ СН'!$F$11+СВЦЭМ!$D$10+'СЕТ СН'!$F$6-'СЕТ СН'!$F$23</f>
        <v>1174.0410296299999</v>
      </c>
      <c r="D28" s="36">
        <f>SUMIFS(СВЦЭМ!$D$39:$D$782,СВЦЭМ!$A$39:$A$782,$A28,СВЦЭМ!$B$39:$B$782,D$11)+'СЕТ СН'!$F$11+СВЦЭМ!$D$10+'СЕТ СН'!$F$6-'СЕТ СН'!$F$23</f>
        <v>1244.4021731299997</v>
      </c>
      <c r="E28" s="36">
        <f>SUMIFS(СВЦЭМ!$D$39:$D$782,СВЦЭМ!$A$39:$A$782,$A28,СВЦЭМ!$B$39:$B$782,E$11)+'СЕТ СН'!$F$11+СВЦЭМ!$D$10+'СЕТ СН'!$F$6-'СЕТ СН'!$F$23</f>
        <v>1270.1555570899998</v>
      </c>
      <c r="F28" s="36">
        <f>SUMIFS(СВЦЭМ!$D$39:$D$782,СВЦЭМ!$A$39:$A$782,$A28,СВЦЭМ!$B$39:$B$782,F$11)+'СЕТ СН'!$F$11+СВЦЭМ!$D$10+'СЕТ СН'!$F$6-'СЕТ СН'!$F$23</f>
        <v>1282.7220692299998</v>
      </c>
      <c r="G28" s="36">
        <f>SUMIFS(СВЦЭМ!$D$39:$D$782,СВЦЭМ!$A$39:$A$782,$A28,СВЦЭМ!$B$39:$B$782,G$11)+'СЕТ СН'!$F$11+СВЦЭМ!$D$10+'СЕТ СН'!$F$6-'СЕТ СН'!$F$23</f>
        <v>1250.2237248099998</v>
      </c>
      <c r="H28" s="36">
        <f>SUMIFS(СВЦЭМ!$D$39:$D$782,СВЦЭМ!$A$39:$A$782,$A28,СВЦЭМ!$B$39:$B$782,H$11)+'СЕТ СН'!$F$11+СВЦЭМ!$D$10+'СЕТ СН'!$F$6-'СЕТ СН'!$F$23</f>
        <v>1164.3347909599997</v>
      </c>
      <c r="I28" s="36">
        <f>SUMIFS(СВЦЭМ!$D$39:$D$782,СВЦЭМ!$A$39:$A$782,$A28,СВЦЭМ!$B$39:$B$782,I$11)+'СЕТ СН'!$F$11+СВЦЭМ!$D$10+'СЕТ СН'!$F$6-'СЕТ СН'!$F$23</f>
        <v>1048.5872509599999</v>
      </c>
      <c r="J28" s="36">
        <f>SUMIFS(СВЦЭМ!$D$39:$D$782,СВЦЭМ!$A$39:$A$782,$A28,СВЦЭМ!$B$39:$B$782,J$11)+'СЕТ СН'!$F$11+СВЦЭМ!$D$10+'СЕТ СН'!$F$6-'СЕТ СН'!$F$23</f>
        <v>963.10584646000007</v>
      </c>
      <c r="K28" s="36">
        <f>SUMIFS(СВЦЭМ!$D$39:$D$782,СВЦЭМ!$A$39:$A$782,$A28,СВЦЭМ!$B$39:$B$782,K$11)+'СЕТ СН'!$F$11+СВЦЭМ!$D$10+'СЕТ СН'!$F$6-'СЕТ СН'!$F$23</f>
        <v>923.69726300000002</v>
      </c>
      <c r="L28" s="36">
        <f>SUMIFS(СВЦЭМ!$D$39:$D$782,СВЦЭМ!$A$39:$A$782,$A28,СВЦЭМ!$B$39:$B$782,L$11)+'СЕТ СН'!$F$11+СВЦЭМ!$D$10+'СЕТ СН'!$F$6-'СЕТ СН'!$F$23</f>
        <v>907.01232316000005</v>
      </c>
      <c r="M28" s="36">
        <f>SUMIFS(СВЦЭМ!$D$39:$D$782,СВЦЭМ!$A$39:$A$782,$A28,СВЦЭМ!$B$39:$B$782,M$11)+'СЕТ СН'!$F$11+СВЦЭМ!$D$10+'СЕТ СН'!$F$6-'СЕТ СН'!$F$23</f>
        <v>903.04742151000005</v>
      </c>
      <c r="N28" s="36">
        <f>SUMIFS(СВЦЭМ!$D$39:$D$782,СВЦЭМ!$A$39:$A$782,$A28,СВЦЭМ!$B$39:$B$782,N$11)+'СЕТ СН'!$F$11+СВЦЭМ!$D$10+'СЕТ СН'!$F$6-'СЕТ СН'!$F$23</f>
        <v>913.22833209000009</v>
      </c>
      <c r="O28" s="36">
        <f>SUMIFS(СВЦЭМ!$D$39:$D$782,СВЦЭМ!$A$39:$A$782,$A28,СВЦЭМ!$B$39:$B$782,O$11)+'СЕТ СН'!$F$11+СВЦЭМ!$D$10+'СЕТ СН'!$F$6-'СЕТ СН'!$F$23</f>
        <v>917.02381444000002</v>
      </c>
      <c r="P28" s="36">
        <f>SUMIFS(СВЦЭМ!$D$39:$D$782,СВЦЭМ!$A$39:$A$782,$A28,СВЦЭМ!$B$39:$B$782,P$11)+'СЕТ СН'!$F$11+СВЦЭМ!$D$10+'СЕТ СН'!$F$6-'СЕТ СН'!$F$23</f>
        <v>947.43615119000003</v>
      </c>
      <c r="Q28" s="36">
        <f>SUMIFS(СВЦЭМ!$D$39:$D$782,СВЦЭМ!$A$39:$A$782,$A28,СВЦЭМ!$B$39:$B$782,Q$11)+'СЕТ СН'!$F$11+СВЦЭМ!$D$10+'СЕТ СН'!$F$6-'СЕТ СН'!$F$23</f>
        <v>959.82446446000006</v>
      </c>
      <c r="R28" s="36">
        <f>SUMIFS(СВЦЭМ!$D$39:$D$782,СВЦЭМ!$A$39:$A$782,$A28,СВЦЭМ!$B$39:$B$782,R$11)+'СЕТ СН'!$F$11+СВЦЭМ!$D$10+'СЕТ СН'!$F$6-'СЕТ СН'!$F$23</f>
        <v>953.4476615100001</v>
      </c>
      <c r="S28" s="36">
        <f>SUMIFS(СВЦЭМ!$D$39:$D$782,СВЦЭМ!$A$39:$A$782,$A28,СВЦЭМ!$B$39:$B$782,S$11)+'СЕТ СН'!$F$11+СВЦЭМ!$D$10+'СЕТ СН'!$F$6-'СЕТ СН'!$F$23</f>
        <v>920.64303372000006</v>
      </c>
      <c r="T28" s="36">
        <f>SUMIFS(СВЦЭМ!$D$39:$D$782,СВЦЭМ!$A$39:$A$782,$A28,СВЦЭМ!$B$39:$B$782,T$11)+'СЕТ СН'!$F$11+СВЦЭМ!$D$10+'СЕТ СН'!$F$6-'СЕТ СН'!$F$23</f>
        <v>905.62086897000006</v>
      </c>
      <c r="U28" s="36">
        <f>SUMIFS(СВЦЭМ!$D$39:$D$782,СВЦЭМ!$A$39:$A$782,$A28,СВЦЭМ!$B$39:$B$782,U$11)+'СЕТ СН'!$F$11+СВЦЭМ!$D$10+'СЕТ СН'!$F$6-'СЕТ СН'!$F$23</f>
        <v>892.61895569000001</v>
      </c>
      <c r="V28" s="36">
        <f>SUMIFS(СВЦЭМ!$D$39:$D$782,СВЦЭМ!$A$39:$A$782,$A28,СВЦЭМ!$B$39:$B$782,V$11)+'СЕТ СН'!$F$11+СВЦЭМ!$D$10+'СЕТ СН'!$F$6-'СЕТ СН'!$F$23</f>
        <v>902.82934813000008</v>
      </c>
      <c r="W28" s="36">
        <f>SUMIFS(СВЦЭМ!$D$39:$D$782,СВЦЭМ!$A$39:$A$782,$A28,СВЦЭМ!$B$39:$B$782,W$11)+'СЕТ СН'!$F$11+СВЦЭМ!$D$10+'СЕТ СН'!$F$6-'СЕТ СН'!$F$23</f>
        <v>895.22695126000008</v>
      </c>
      <c r="X28" s="36">
        <f>SUMIFS(СВЦЭМ!$D$39:$D$782,СВЦЭМ!$A$39:$A$782,$A28,СВЦЭМ!$B$39:$B$782,X$11)+'СЕТ СН'!$F$11+СВЦЭМ!$D$10+'СЕТ СН'!$F$6-'СЕТ СН'!$F$23</f>
        <v>885.29012037000007</v>
      </c>
      <c r="Y28" s="36">
        <f>SUMIFS(СВЦЭМ!$D$39:$D$782,СВЦЭМ!$A$39:$A$782,$A28,СВЦЭМ!$B$39:$B$782,Y$11)+'СЕТ СН'!$F$11+СВЦЭМ!$D$10+'СЕТ СН'!$F$6-'СЕТ СН'!$F$23</f>
        <v>919.70513592000009</v>
      </c>
    </row>
    <row r="29" spans="1:25" ht="15.75" x14ac:dyDescent="0.2">
      <c r="A29" s="35">
        <f t="shared" si="0"/>
        <v>44457</v>
      </c>
      <c r="B29" s="36">
        <f>SUMIFS(СВЦЭМ!$D$39:$D$782,СВЦЭМ!$A$39:$A$782,$A29,СВЦЭМ!$B$39:$B$782,B$11)+'СЕТ СН'!$F$11+СВЦЭМ!$D$10+'СЕТ СН'!$F$6-'СЕТ СН'!$F$23</f>
        <v>938.37362354000004</v>
      </c>
      <c r="C29" s="36">
        <f>SUMIFS(СВЦЭМ!$D$39:$D$782,СВЦЭМ!$A$39:$A$782,$A29,СВЦЭМ!$B$39:$B$782,C$11)+'СЕТ СН'!$F$11+СВЦЭМ!$D$10+'СЕТ СН'!$F$6-'СЕТ СН'!$F$23</f>
        <v>977.32776698000009</v>
      </c>
      <c r="D29" s="36">
        <f>SUMIFS(СВЦЭМ!$D$39:$D$782,СВЦЭМ!$A$39:$A$782,$A29,СВЦЭМ!$B$39:$B$782,D$11)+'СЕТ СН'!$F$11+СВЦЭМ!$D$10+'СЕТ СН'!$F$6-'СЕТ СН'!$F$23</f>
        <v>1045.49142824</v>
      </c>
      <c r="E29" s="36">
        <f>SUMIFS(СВЦЭМ!$D$39:$D$782,СВЦЭМ!$A$39:$A$782,$A29,СВЦЭМ!$B$39:$B$782,E$11)+'СЕТ СН'!$F$11+СВЦЭМ!$D$10+'СЕТ СН'!$F$6-'СЕТ СН'!$F$23</f>
        <v>1068.31251907</v>
      </c>
      <c r="F29" s="36">
        <f>SUMIFS(СВЦЭМ!$D$39:$D$782,СВЦЭМ!$A$39:$A$782,$A29,СВЦЭМ!$B$39:$B$782,F$11)+'СЕТ СН'!$F$11+СВЦЭМ!$D$10+'СЕТ СН'!$F$6-'СЕТ СН'!$F$23</f>
        <v>1063.3643693700001</v>
      </c>
      <c r="G29" s="36">
        <f>SUMIFS(СВЦЭМ!$D$39:$D$782,СВЦЭМ!$A$39:$A$782,$A29,СВЦЭМ!$B$39:$B$782,G$11)+'СЕТ СН'!$F$11+СВЦЭМ!$D$10+'СЕТ СН'!$F$6-'СЕТ СН'!$F$23</f>
        <v>1061.1547823599999</v>
      </c>
      <c r="H29" s="36">
        <f>SUMIFS(СВЦЭМ!$D$39:$D$782,СВЦЭМ!$A$39:$A$782,$A29,СВЦЭМ!$B$39:$B$782,H$11)+'СЕТ СН'!$F$11+СВЦЭМ!$D$10+'СЕТ СН'!$F$6-'СЕТ СН'!$F$23</f>
        <v>1041.93847104</v>
      </c>
      <c r="I29" s="36">
        <f>SUMIFS(СВЦЭМ!$D$39:$D$782,СВЦЭМ!$A$39:$A$782,$A29,СВЦЭМ!$B$39:$B$782,I$11)+'СЕТ СН'!$F$11+СВЦЭМ!$D$10+'СЕТ СН'!$F$6-'СЕТ СН'!$F$23</f>
        <v>950.43365664000009</v>
      </c>
      <c r="J29" s="36">
        <f>SUMIFS(СВЦЭМ!$D$39:$D$782,СВЦЭМ!$A$39:$A$782,$A29,СВЦЭМ!$B$39:$B$782,J$11)+'СЕТ СН'!$F$11+СВЦЭМ!$D$10+'СЕТ СН'!$F$6-'СЕТ СН'!$F$23</f>
        <v>897.58726783000009</v>
      </c>
      <c r="K29" s="36">
        <f>SUMIFS(СВЦЭМ!$D$39:$D$782,СВЦЭМ!$A$39:$A$782,$A29,СВЦЭМ!$B$39:$B$782,K$11)+'СЕТ СН'!$F$11+СВЦЭМ!$D$10+'СЕТ СН'!$F$6-'СЕТ СН'!$F$23</f>
        <v>853.81326561000003</v>
      </c>
      <c r="L29" s="36">
        <f>SUMIFS(СВЦЭМ!$D$39:$D$782,СВЦЭМ!$A$39:$A$782,$A29,СВЦЭМ!$B$39:$B$782,L$11)+'СЕТ СН'!$F$11+СВЦЭМ!$D$10+'СЕТ СН'!$F$6-'СЕТ СН'!$F$23</f>
        <v>853.97744971000009</v>
      </c>
      <c r="M29" s="36">
        <f>SUMIFS(СВЦЭМ!$D$39:$D$782,СВЦЭМ!$A$39:$A$782,$A29,СВЦЭМ!$B$39:$B$782,M$11)+'СЕТ СН'!$F$11+СВЦЭМ!$D$10+'СЕТ СН'!$F$6-'СЕТ СН'!$F$23</f>
        <v>852.30673976000003</v>
      </c>
      <c r="N29" s="36">
        <f>SUMIFS(СВЦЭМ!$D$39:$D$782,СВЦЭМ!$A$39:$A$782,$A29,СВЦЭМ!$B$39:$B$782,N$11)+'СЕТ СН'!$F$11+СВЦЭМ!$D$10+'СЕТ СН'!$F$6-'СЕТ СН'!$F$23</f>
        <v>874.46741680000002</v>
      </c>
      <c r="O29" s="36">
        <f>SUMIFS(СВЦЭМ!$D$39:$D$782,СВЦЭМ!$A$39:$A$782,$A29,СВЦЭМ!$B$39:$B$782,O$11)+'СЕТ СН'!$F$11+СВЦЭМ!$D$10+'СЕТ СН'!$F$6-'СЕТ СН'!$F$23</f>
        <v>911.26557910000008</v>
      </c>
      <c r="P29" s="36">
        <f>SUMIFS(СВЦЭМ!$D$39:$D$782,СВЦЭМ!$A$39:$A$782,$A29,СВЦЭМ!$B$39:$B$782,P$11)+'СЕТ СН'!$F$11+СВЦЭМ!$D$10+'СЕТ СН'!$F$6-'СЕТ СН'!$F$23</f>
        <v>930.96038566000004</v>
      </c>
      <c r="Q29" s="36">
        <f>SUMIFS(СВЦЭМ!$D$39:$D$782,СВЦЭМ!$A$39:$A$782,$A29,СВЦЭМ!$B$39:$B$782,Q$11)+'СЕТ СН'!$F$11+СВЦЭМ!$D$10+'СЕТ СН'!$F$6-'СЕТ СН'!$F$23</f>
        <v>931.67642265000006</v>
      </c>
      <c r="R29" s="36">
        <f>SUMIFS(СВЦЭМ!$D$39:$D$782,СВЦЭМ!$A$39:$A$782,$A29,СВЦЭМ!$B$39:$B$782,R$11)+'СЕТ СН'!$F$11+СВЦЭМ!$D$10+'СЕТ СН'!$F$6-'СЕТ СН'!$F$23</f>
        <v>925.21376988000009</v>
      </c>
      <c r="S29" s="36">
        <f>SUMIFS(СВЦЭМ!$D$39:$D$782,СВЦЭМ!$A$39:$A$782,$A29,СВЦЭМ!$B$39:$B$782,S$11)+'СЕТ СН'!$F$11+СВЦЭМ!$D$10+'СЕТ СН'!$F$6-'СЕТ СН'!$F$23</f>
        <v>911.94046225</v>
      </c>
      <c r="T29" s="36">
        <f>SUMIFS(СВЦЭМ!$D$39:$D$782,СВЦЭМ!$A$39:$A$782,$A29,СВЦЭМ!$B$39:$B$782,T$11)+'СЕТ СН'!$F$11+СВЦЭМ!$D$10+'СЕТ СН'!$F$6-'СЕТ СН'!$F$23</f>
        <v>874.6550557600001</v>
      </c>
      <c r="U29" s="36">
        <f>SUMIFS(СВЦЭМ!$D$39:$D$782,СВЦЭМ!$A$39:$A$782,$A29,СВЦЭМ!$B$39:$B$782,U$11)+'СЕТ СН'!$F$11+СВЦЭМ!$D$10+'СЕТ СН'!$F$6-'СЕТ СН'!$F$23</f>
        <v>822.80475903000001</v>
      </c>
      <c r="V29" s="36">
        <f>SUMIFS(СВЦЭМ!$D$39:$D$782,СВЦЭМ!$A$39:$A$782,$A29,СВЦЭМ!$B$39:$B$782,V$11)+'СЕТ СН'!$F$11+СВЦЭМ!$D$10+'СЕТ СН'!$F$6-'СЕТ СН'!$F$23</f>
        <v>802.62180370999999</v>
      </c>
      <c r="W29" s="36">
        <f>SUMIFS(СВЦЭМ!$D$39:$D$782,СВЦЭМ!$A$39:$A$782,$A29,СВЦЭМ!$B$39:$B$782,W$11)+'СЕТ СН'!$F$11+СВЦЭМ!$D$10+'СЕТ СН'!$F$6-'СЕТ СН'!$F$23</f>
        <v>796.32554961000005</v>
      </c>
      <c r="X29" s="36">
        <f>SUMIFS(СВЦЭМ!$D$39:$D$782,СВЦЭМ!$A$39:$A$782,$A29,СВЦЭМ!$B$39:$B$782,X$11)+'СЕТ СН'!$F$11+СВЦЭМ!$D$10+'СЕТ СН'!$F$6-'СЕТ СН'!$F$23</f>
        <v>846.39993908000008</v>
      </c>
      <c r="Y29" s="36">
        <f>SUMIFS(СВЦЭМ!$D$39:$D$782,СВЦЭМ!$A$39:$A$782,$A29,СВЦЭМ!$B$39:$B$782,Y$11)+'СЕТ СН'!$F$11+СВЦЭМ!$D$10+'СЕТ СН'!$F$6-'СЕТ СН'!$F$23</f>
        <v>874.9887931400001</v>
      </c>
    </row>
    <row r="30" spans="1:25" ht="15.75" x14ac:dyDescent="0.2">
      <c r="A30" s="35">
        <f t="shared" si="0"/>
        <v>44458</v>
      </c>
      <c r="B30" s="36">
        <f>SUMIFS(СВЦЭМ!$D$39:$D$782,СВЦЭМ!$A$39:$A$782,$A30,СВЦЭМ!$B$39:$B$782,B$11)+'СЕТ СН'!$F$11+СВЦЭМ!$D$10+'СЕТ СН'!$F$6-'СЕТ СН'!$F$23</f>
        <v>900.52513175000001</v>
      </c>
      <c r="C30" s="36">
        <f>SUMIFS(СВЦЭМ!$D$39:$D$782,СВЦЭМ!$A$39:$A$782,$A30,СВЦЭМ!$B$39:$B$782,C$11)+'СЕТ СН'!$F$11+СВЦЭМ!$D$10+'СЕТ СН'!$F$6-'СЕТ СН'!$F$23</f>
        <v>946.00450896000007</v>
      </c>
      <c r="D30" s="36">
        <f>SUMIFS(СВЦЭМ!$D$39:$D$782,СВЦЭМ!$A$39:$A$782,$A30,СВЦЭМ!$B$39:$B$782,D$11)+'СЕТ СН'!$F$11+СВЦЭМ!$D$10+'СЕТ СН'!$F$6-'СЕТ СН'!$F$23</f>
        <v>1003.9515217500001</v>
      </c>
      <c r="E30" s="36">
        <f>SUMIFS(СВЦЭМ!$D$39:$D$782,СВЦЭМ!$A$39:$A$782,$A30,СВЦЭМ!$B$39:$B$782,E$11)+'СЕТ СН'!$F$11+СВЦЭМ!$D$10+'СЕТ СН'!$F$6-'СЕТ СН'!$F$23</f>
        <v>1028.86239527</v>
      </c>
      <c r="F30" s="36">
        <f>SUMIFS(СВЦЭМ!$D$39:$D$782,СВЦЭМ!$A$39:$A$782,$A30,СВЦЭМ!$B$39:$B$782,F$11)+'СЕТ СН'!$F$11+СВЦЭМ!$D$10+'СЕТ СН'!$F$6-'СЕТ СН'!$F$23</f>
        <v>1031.00070338</v>
      </c>
      <c r="G30" s="36">
        <f>SUMIFS(СВЦЭМ!$D$39:$D$782,СВЦЭМ!$A$39:$A$782,$A30,СВЦЭМ!$B$39:$B$782,G$11)+'СЕТ СН'!$F$11+СВЦЭМ!$D$10+'СЕТ СН'!$F$6-'СЕТ СН'!$F$23</f>
        <v>1022.7900411200001</v>
      </c>
      <c r="H30" s="36">
        <f>SUMIFS(СВЦЭМ!$D$39:$D$782,СВЦЭМ!$A$39:$A$782,$A30,СВЦЭМ!$B$39:$B$782,H$11)+'СЕТ СН'!$F$11+СВЦЭМ!$D$10+'СЕТ СН'!$F$6-'СЕТ СН'!$F$23</f>
        <v>988.45371180000006</v>
      </c>
      <c r="I30" s="36">
        <f>SUMIFS(СВЦЭМ!$D$39:$D$782,СВЦЭМ!$A$39:$A$782,$A30,СВЦЭМ!$B$39:$B$782,I$11)+'СЕТ СН'!$F$11+СВЦЭМ!$D$10+'СЕТ СН'!$F$6-'СЕТ СН'!$F$23</f>
        <v>928.9335412800001</v>
      </c>
      <c r="J30" s="36">
        <f>SUMIFS(СВЦЭМ!$D$39:$D$782,СВЦЭМ!$A$39:$A$782,$A30,СВЦЭМ!$B$39:$B$782,J$11)+'СЕТ СН'!$F$11+СВЦЭМ!$D$10+'СЕТ СН'!$F$6-'СЕТ СН'!$F$23</f>
        <v>900.01381974000003</v>
      </c>
      <c r="K30" s="36">
        <f>SUMIFS(СВЦЭМ!$D$39:$D$782,СВЦЭМ!$A$39:$A$782,$A30,СВЦЭМ!$B$39:$B$782,K$11)+'СЕТ СН'!$F$11+СВЦЭМ!$D$10+'СЕТ СН'!$F$6-'СЕТ СН'!$F$23</f>
        <v>814.07056590000002</v>
      </c>
      <c r="L30" s="36">
        <f>SUMIFS(СВЦЭМ!$D$39:$D$782,СВЦЭМ!$A$39:$A$782,$A30,СВЦЭМ!$B$39:$B$782,L$11)+'СЕТ СН'!$F$11+СВЦЭМ!$D$10+'СЕТ СН'!$F$6-'СЕТ СН'!$F$23</f>
        <v>811.45522803000006</v>
      </c>
      <c r="M30" s="36">
        <f>SUMIFS(СВЦЭМ!$D$39:$D$782,СВЦЭМ!$A$39:$A$782,$A30,СВЦЭМ!$B$39:$B$782,M$11)+'СЕТ СН'!$F$11+СВЦЭМ!$D$10+'СЕТ СН'!$F$6-'СЕТ СН'!$F$23</f>
        <v>814.74600500000008</v>
      </c>
      <c r="N30" s="36">
        <f>SUMIFS(СВЦЭМ!$D$39:$D$782,СВЦЭМ!$A$39:$A$782,$A30,СВЦЭМ!$B$39:$B$782,N$11)+'СЕТ СН'!$F$11+СВЦЭМ!$D$10+'СЕТ СН'!$F$6-'СЕТ СН'!$F$23</f>
        <v>820.68511260000002</v>
      </c>
      <c r="O30" s="36">
        <f>SUMIFS(СВЦЭМ!$D$39:$D$782,СВЦЭМ!$A$39:$A$782,$A30,СВЦЭМ!$B$39:$B$782,O$11)+'СЕТ СН'!$F$11+СВЦЭМ!$D$10+'СЕТ СН'!$F$6-'СЕТ СН'!$F$23</f>
        <v>850.0983937200001</v>
      </c>
      <c r="P30" s="36">
        <f>SUMIFS(СВЦЭМ!$D$39:$D$782,СВЦЭМ!$A$39:$A$782,$A30,СВЦЭМ!$B$39:$B$782,P$11)+'СЕТ СН'!$F$11+СВЦЭМ!$D$10+'СЕТ СН'!$F$6-'СЕТ СН'!$F$23</f>
        <v>894.86796029000004</v>
      </c>
      <c r="Q30" s="36">
        <f>SUMIFS(СВЦЭМ!$D$39:$D$782,СВЦЭМ!$A$39:$A$782,$A30,СВЦЭМ!$B$39:$B$782,Q$11)+'СЕТ СН'!$F$11+СВЦЭМ!$D$10+'СЕТ СН'!$F$6-'СЕТ СН'!$F$23</f>
        <v>900.29961016000004</v>
      </c>
      <c r="R30" s="36">
        <f>SUMIFS(СВЦЭМ!$D$39:$D$782,СВЦЭМ!$A$39:$A$782,$A30,СВЦЭМ!$B$39:$B$782,R$11)+'СЕТ СН'!$F$11+СВЦЭМ!$D$10+'СЕТ СН'!$F$6-'СЕТ СН'!$F$23</f>
        <v>889.84286108000003</v>
      </c>
      <c r="S30" s="36">
        <f>SUMIFS(СВЦЭМ!$D$39:$D$782,СВЦЭМ!$A$39:$A$782,$A30,СВЦЭМ!$B$39:$B$782,S$11)+'СЕТ СН'!$F$11+СВЦЭМ!$D$10+'СЕТ СН'!$F$6-'СЕТ СН'!$F$23</f>
        <v>884.7561082200001</v>
      </c>
      <c r="T30" s="36">
        <f>SUMIFS(СВЦЭМ!$D$39:$D$782,СВЦЭМ!$A$39:$A$782,$A30,СВЦЭМ!$B$39:$B$782,T$11)+'СЕТ СН'!$F$11+СВЦЭМ!$D$10+'СЕТ СН'!$F$6-'СЕТ СН'!$F$23</f>
        <v>921.54095587000006</v>
      </c>
      <c r="U30" s="36">
        <f>SUMIFS(СВЦЭМ!$D$39:$D$782,СВЦЭМ!$A$39:$A$782,$A30,СВЦЭМ!$B$39:$B$782,U$11)+'СЕТ СН'!$F$11+СВЦЭМ!$D$10+'СЕТ СН'!$F$6-'СЕТ СН'!$F$23</f>
        <v>864.93841062000001</v>
      </c>
      <c r="V30" s="36">
        <f>SUMIFS(СВЦЭМ!$D$39:$D$782,СВЦЭМ!$A$39:$A$782,$A30,СВЦЭМ!$B$39:$B$782,V$11)+'СЕТ СН'!$F$11+СВЦЭМ!$D$10+'СЕТ СН'!$F$6-'СЕТ СН'!$F$23</f>
        <v>854.31853580000006</v>
      </c>
      <c r="W30" s="36">
        <f>SUMIFS(СВЦЭМ!$D$39:$D$782,СВЦЭМ!$A$39:$A$782,$A30,СВЦЭМ!$B$39:$B$782,W$11)+'СЕТ СН'!$F$11+СВЦЭМ!$D$10+'СЕТ СН'!$F$6-'СЕТ СН'!$F$23</f>
        <v>855.82049882000001</v>
      </c>
      <c r="X30" s="36">
        <f>SUMIFS(СВЦЭМ!$D$39:$D$782,СВЦЭМ!$A$39:$A$782,$A30,СВЦЭМ!$B$39:$B$782,X$11)+'СЕТ СН'!$F$11+СВЦЭМ!$D$10+'СЕТ СН'!$F$6-'СЕТ СН'!$F$23</f>
        <v>876.49049690000004</v>
      </c>
      <c r="Y30" s="36">
        <f>SUMIFS(СВЦЭМ!$D$39:$D$782,СВЦЭМ!$A$39:$A$782,$A30,СВЦЭМ!$B$39:$B$782,Y$11)+'СЕТ СН'!$F$11+СВЦЭМ!$D$10+'СЕТ СН'!$F$6-'СЕТ СН'!$F$23</f>
        <v>912.24463613</v>
      </c>
    </row>
    <row r="31" spans="1:25" ht="15.75" x14ac:dyDescent="0.2">
      <c r="A31" s="35">
        <f t="shared" si="0"/>
        <v>44459</v>
      </c>
      <c r="B31" s="36">
        <f>SUMIFS(СВЦЭМ!$D$39:$D$782,СВЦЭМ!$A$39:$A$782,$A31,СВЦЭМ!$B$39:$B$782,B$11)+'СЕТ СН'!$F$11+СВЦЭМ!$D$10+'СЕТ СН'!$F$6-'СЕТ СН'!$F$23</f>
        <v>873.2926177600001</v>
      </c>
      <c r="C31" s="36">
        <f>SUMIFS(СВЦЭМ!$D$39:$D$782,СВЦЭМ!$A$39:$A$782,$A31,СВЦЭМ!$B$39:$B$782,C$11)+'СЕТ СН'!$F$11+СВЦЭМ!$D$10+'СЕТ СН'!$F$6-'СЕТ СН'!$F$23</f>
        <v>955.84079182000005</v>
      </c>
      <c r="D31" s="36">
        <f>SUMIFS(СВЦЭМ!$D$39:$D$782,СВЦЭМ!$A$39:$A$782,$A31,СВЦЭМ!$B$39:$B$782,D$11)+'СЕТ СН'!$F$11+СВЦЭМ!$D$10+'СЕТ СН'!$F$6-'СЕТ СН'!$F$23</f>
        <v>1004.31082799</v>
      </c>
      <c r="E31" s="36">
        <f>SUMIFS(СВЦЭМ!$D$39:$D$782,СВЦЭМ!$A$39:$A$782,$A31,СВЦЭМ!$B$39:$B$782,E$11)+'СЕТ СН'!$F$11+СВЦЭМ!$D$10+'СЕТ СН'!$F$6-'СЕТ СН'!$F$23</f>
        <v>1022.67394903</v>
      </c>
      <c r="F31" s="36">
        <f>SUMIFS(СВЦЭМ!$D$39:$D$782,СВЦЭМ!$A$39:$A$782,$A31,СВЦЭМ!$B$39:$B$782,F$11)+'СЕТ СН'!$F$11+СВЦЭМ!$D$10+'СЕТ СН'!$F$6-'СЕТ СН'!$F$23</f>
        <v>1032.3450047900001</v>
      </c>
      <c r="G31" s="36">
        <f>SUMIFS(СВЦЭМ!$D$39:$D$782,СВЦЭМ!$A$39:$A$782,$A31,СВЦЭМ!$B$39:$B$782,G$11)+'СЕТ СН'!$F$11+СВЦЭМ!$D$10+'СЕТ СН'!$F$6-'СЕТ СН'!$F$23</f>
        <v>1016.8546138800001</v>
      </c>
      <c r="H31" s="36">
        <f>SUMIFS(СВЦЭМ!$D$39:$D$782,СВЦЭМ!$A$39:$A$782,$A31,СВЦЭМ!$B$39:$B$782,H$11)+'СЕТ СН'!$F$11+СВЦЭМ!$D$10+'СЕТ СН'!$F$6-'СЕТ СН'!$F$23</f>
        <v>968.33547779000003</v>
      </c>
      <c r="I31" s="36">
        <f>SUMIFS(СВЦЭМ!$D$39:$D$782,СВЦЭМ!$A$39:$A$782,$A31,СВЦЭМ!$B$39:$B$782,I$11)+'СЕТ СН'!$F$11+СВЦЭМ!$D$10+'СЕТ СН'!$F$6-'СЕТ СН'!$F$23</f>
        <v>924.51332579000007</v>
      </c>
      <c r="J31" s="36">
        <f>SUMIFS(СВЦЭМ!$D$39:$D$782,СВЦЭМ!$A$39:$A$782,$A31,СВЦЭМ!$B$39:$B$782,J$11)+'СЕТ СН'!$F$11+СВЦЭМ!$D$10+'СЕТ СН'!$F$6-'СЕТ СН'!$F$23</f>
        <v>920.62000789000001</v>
      </c>
      <c r="K31" s="36">
        <f>SUMIFS(СВЦЭМ!$D$39:$D$782,СВЦЭМ!$A$39:$A$782,$A31,СВЦЭМ!$B$39:$B$782,K$11)+'СЕТ СН'!$F$11+СВЦЭМ!$D$10+'СЕТ СН'!$F$6-'СЕТ СН'!$F$23</f>
        <v>916.93107251000004</v>
      </c>
      <c r="L31" s="36">
        <f>SUMIFS(СВЦЭМ!$D$39:$D$782,СВЦЭМ!$A$39:$A$782,$A31,СВЦЭМ!$B$39:$B$782,L$11)+'СЕТ СН'!$F$11+СВЦЭМ!$D$10+'СЕТ СН'!$F$6-'СЕТ СН'!$F$23</f>
        <v>897.69323328000007</v>
      </c>
      <c r="M31" s="36">
        <f>SUMIFS(СВЦЭМ!$D$39:$D$782,СВЦЭМ!$A$39:$A$782,$A31,СВЦЭМ!$B$39:$B$782,M$11)+'СЕТ СН'!$F$11+СВЦЭМ!$D$10+'СЕТ СН'!$F$6-'СЕТ СН'!$F$23</f>
        <v>895.64929617000007</v>
      </c>
      <c r="N31" s="36">
        <f>SUMIFS(СВЦЭМ!$D$39:$D$782,СВЦЭМ!$A$39:$A$782,$A31,СВЦЭМ!$B$39:$B$782,N$11)+'СЕТ СН'!$F$11+СВЦЭМ!$D$10+'СЕТ СН'!$F$6-'СЕТ СН'!$F$23</f>
        <v>911.88184877000003</v>
      </c>
      <c r="O31" s="36">
        <f>SUMIFS(СВЦЭМ!$D$39:$D$782,СВЦЭМ!$A$39:$A$782,$A31,СВЦЭМ!$B$39:$B$782,O$11)+'СЕТ СН'!$F$11+СВЦЭМ!$D$10+'СЕТ СН'!$F$6-'СЕТ СН'!$F$23</f>
        <v>938.83633510000004</v>
      </c>
      <c r="P31" s="36">
        <f>SUMIFS(СВЦЭМ!$D$39:$D$782,СВЦЭМ!$A$39:$A$782,$A31,СВЦЭМ!$B$39:$B$782,P$11)+'СЕТ СН'!$F$11+СВЦЭМ!$D$10+'СЕТ СН'!$F$6-'СЕТ СН'!$F$23</f>
        <v>969.25312670000005</v>
      </c>
      <c r="Q31" s="36">
        <f>SUMIFS(СВЦЭМ!$D$39:$D$782,СВЦЭМ!$A$39:$A$782,$A31,СВЦЭМ!$B$39:$B$782,Q$11)+'СЕТ СН'!$F$11+СВЦЭМ!$D$10+'СЕТ СН'!$F$6-'СЕТ СН'!$F$23</f>
        <v>972.26629407000007</v>
      </c>
      <c r="R31" s="36">
        <f>SUMIFS(СВЦЭМ!$D$39:$D$782,СВЦЭМ!$A$39:$A$782,$A31,СВЦЭМ!$B$39:$B$782,R$11)+'СЕТ СН'!$F$11+СВЦЭМ!$D$10+'СЕТ СН'!$F$6-'СЕТ СН'!$F$23</f>
        <v>954.68345167000007</v>
      </c>
      <c r="S31" s="36">
        <f>SUMIFS(СВЦЭМ!$D$39:$D$782,СВЦЭМ!$A$39:$A$782,$A31,СВЦЭМ!$B$39:$B$782,S$11)+'СЕТ СН'!$F$11+СВЦЭМ!$D$10+'СЕТ СН'!$F$6-'СЕТ СН'!$F$23</f>
        <v>942.48954550000008</v>
      </c>
      <c r="T31" s="36">
        <f>SUMIFS(СВЦЭМ!$D$39:$D$782,СВЦЭМ!$A$39:$A$782,$A31,СВЦЭМ!$B$39:$B$782,T$11)+'СЕТ СН'!$F$11+СВЦЭМ!$D$10+'СЕТ СН'!$F$6-'СЕТ СН'!$F$23</f>
        <v>929.37866792</v>
      </c>
      <c r="U31" s="36">
        <f>SUMIFS(СВЦЭМ!$D$39:$D$782,СВЦЭМ!$A$39:$A$782,$A31,СВЦЭМ!$B$39:$B$782,U$11)+'СЕТ СН'!$F$11+СВЦЭМ!$D$10+'СЕТ СН'!$F$6-'СЕТ СН'!$F$23</f>
        <v>948.93868485000007</v>
      </c>
      <c r="V31" s="36">
        <f>SUMIFS(СВЦЭМ!$D$39:$D$782,СВЦЭМ!$A$39:$A$782,$A31,СВЦЭМ!$B$39:$B$782,V$11)+'СЕТ СН'!$F$11+СВЦЭМ!$D$10+'СЕТ СН'!$F$6-'СЕТ СН'!$F$23</f>
        <v>908.00997052000002</v>
      </c>
      <c r="W31" s="36">
        <f>SUMIFS(СВЦЭМ!$D$39:$D$782,СВЦЭМ!$A$39:$A$782,$A31,СВЦЭМ!$B$39:$B$782,W$11)+'СЕТ СН'!$F$11+СВЦЭМ!$D$10+'СЕТ СН'!$F$6-'СЕТ СН'!$F$23</f>
        <v>897.25356517</v>
      </c>
      <c r="X31" s="36">
        <f>SUMIFS(СВЦЭМ!$D$39:$D$782,СВЦЭМ!$A$39:$A$782,$A31,СВЦЭМ!$B$39:$B$782,X$11)+'СЕТ СН'!$F$11+СВЦЭМ!$D$10+'СЕТ СН'!$F$6-'СЕТ СН'!$F$23</f>
        <v>925.89077384000007</v>
      </c>
      <c r="Y31" s="36">
        <f>SUMIFS(СВЦЭМ!$D$39:$D$782,СВЦЭМ!$A$39:$A$782,$A31,СВЦЭМ!$B$39:$B$782,Y$11)+'СЕТ СН'!$F$11+СВЦЭМ!$D$10+'СЕТ СН'!$F$6-'СЕТ СН'!$F$23</f>
        <v>901.36861904</v>
      </c>
    </row>
    <row r="32" spans="1:25" ht="15.75" x14ac:dyDescent="0.2">
      <c r="A32" s="35">
        <f t="shared" si="0"/>
        <v>44460</v>
      </c>
      <c r="B32" s="36">
        <f>SUMIFS(СВЦЭМ!$D$39:$D$782,СВЦЭМ!$A$39:$A$782,$A32,СВЦЭМ!$B$39:$B$782,B$11)+'СЕТ СН'!$F$11+СВЦЭМ!$D$10+'СЕТ СН'!$F$6-'СЕТ СН'!$F$23</f>
        <v>968.38804793000008</v>
      </c>
      <c r="C32" s="36">
        <f>SUMIFS(СВЦЭМ!$D$39:$D$782,СВЦЭМ!$A$39:$A$782,$A32,СВЦЭМ!$B$39:$B$782,C$11)+'СЕТ СН'!$F$11+СВЦЭМ!$D$10+'СЕТ СН'!$F$6-'СЕТ СН'!$F$23</f>
        <v>1038.19759484</v>
      </c>
      <c r="D32" s="36">
        <f>SUMIFS(СВЦЭМ!$D$39:$D$782,СВЦЭМ!$A$39:$A$782,$A32,СВЦЭМ!$B$39:$B$782,D$11)+'СЕТ СН'!$F$11+СВЦЭМ!$D$10+'СЕТ СН'!$F$6-'СЕТ СН'!$F$23</f>
        <v>1065.3282156099999</v>
      </c>
      <c r="E32" s="36">
        <f>SUMIFS(СВЦЭМ!$D$39:$D$782,СВЦЭМ!$A$39:$A$782,$A32,СВЦЭМ!$B$39:$B$782,E$11)+'СЕТ СН'!$F$11+СВЦЭМ!$D$10+'СЕТ СН'!$F$6-'СЕТ СН'!$F$23</f>
        <v>1079.8074899000001</v>
      </c>
      <c r="F32" s="36">
        <f>SUMIFS(СВЦЭМ!$D$39:$D$782,СВЦЭМ!$A$39:$A$782,$A32,СВЦЭМ!$B$39:$B$782,F$11)+'СЕТ СН'!$F$11+СВЦЭМ!$D$10+'СЕТ СН'!$F$6-'СЕТ СН'!$F$23</f>
        <v>1078.29021309</v>
      </c>
      <c r="G32" s="36">
        <f>SUMIFS(СВЦЭМ!$D$39:$D$782,СВЦЭМ!$A$39:$A$782,$A32,СВЦЭМ!$B$39:$B$782,G$11)+'СЕТ СН'!$F$11+СВЦЭМ!$D$10+'СЕТ СН'!$F$6-'СЕТ СН'!$F$23</f>
        <v>1051.78754368</v>
      </c>
      <c r="H32" s="36">
        <f>SUMIFS(СВЦЭМ!$D$39:$D$782,СВЦЭМ!$A$39:$A$782,$A32,СВЦЭМ!$B$39:$B$782,H$11)+'СЕТ СН'!$F$11+СВЦЭМ!$D$10+'СЕТ СН'!$F$6-'СЕТ СН'!$F$23</f>
        <v>996.61843970000007</v>
      </c>
      <c r="I32" s="36">
        <f>SUMIFS(СВЦЭМ!$D$39:$D$782,СВЦЭМ!$A$39:$A$782,$A32,СВЦЭМ!$B$39:$B$782,I$11)+'СЕТ СН'!$F$11+СВЦЭМ!$D$10+'СЕТ СН'!$F$6-'СЕТ СН'!$F$23</f>
        <v>953.60722128000009</v>
      </c>
      <c r="J32" s="36">
        <f>SUMIFS(СВЦЭМ!$D$39:$D$782,СВЦЭМ!$A$39:$A$782,$A32,СВЦЭМ!$B$39:$B$782,J$11)+'СЕТ СН'!$F$11+СВЦЭМ!$D$10+'СЕТ СН'!$F$6-'СЕТ СН'!$F$23</f>
        <v>937.72151443000007</v>
      </c>
      <c r="K32" s="36">
        <f>SUMIFS(СВЦЭМ!$D$39:$D$782,СВЦЭМ!$A$39:$A$782,$A32,СВЦЭМ!$B$39:$B$782,K$11)+'СЕТ СН'!$F$11+СВЦЭМ!$D$10+'СЕТ СН'!$F$6-'СЕТ СН'!$F$23</f>
        <v>918.56178809000005</v>
      </c>
      <c r="L32" s="36">
        <f>SUMIFS(СВЦЭМ!$D$39:$D$782,СВЦЭМ!$A$39:$A$782,$A32,СВЦЭМ!$B$39:$B$782,L$11)+'СЕТ СН'!$F$11+СВЦЭМ!$D$10+'СЕТ СН'!$F$6-'СЕТ СН'!$F$23</f>
        <v>899.13082635000001</v>
      </c>
      <c r="M32" s="36">
        <f>SUMIFS(СВЦЭМ!$D$39:$D$782,СВЦЭМ!$A$39:$A$782,$A32,СВЦЭМ!$B$39:$B$782,M$11)+'СЕТ СН'!$F$11+СВЦЭМ!$D$10+'СЕТ СН'!$F$6-'СЕТ СН'!$F$23</f>
        <v>902.43229833000009</v>
      </c>
      <c r="N32" s="36">
        <f>SUMIFS(СВЦЭМ!$D$39:$D$782,СВЦЭМ!$A$39:$A$782,$A32,СВЦЭМ!$B$39:$B$782,N$11)+'СЕТ СН'!$F$11+СВЦЭМ!$D$10+'СЕТ СН'!$F$6-'СЕТ СН'!$F$23</f>
        <v>915.93997638000008</v>
      </c>
      <c r="O32" s="36">
        <f>SUMIFS(СВЦЭМ!$D$39:$D$782,СВЦЭМ!$A$39:$A$782,$A32,СВЦЭМ!$B$39:$B$782,O$11)+'СЕТ СН'!$F$11+СВЦЭМ!$D$10+'СЕТ СН'!$F$6-'СЕТ СН'!$F$23</f>
        <v>925.85993586000006</v>
      </c>
      <c r="P32" s="36">
        <f>SUMIFS(СВЦЭМ!$D$39:$D$782,СВЦЭМ!$A$39:$A$782,$A32,СВЦЭМ!$B$39:$B$782,P$11)+'СЕТ СН'!$F$11+СВЦЭМ!$D$10+'СЕТ СН'!$F$6-'СЕТ СН'!$F$23</f>
        <v>957.98775119000004</v>
      </c>
      <c r="Q32" s="36">
        <f>SUMIFS(СВЦЭМ!$D$39:$D$782,СВЦЭМ!$A$39:$A$782,$A32,СВЦЭМ!$B$39:$B$782,Q$11)+'СЕТ СН'!$F$11+СВЦЭМ!$D$10+'СЕТ СН'!$F$6-'СЕТ СН'!$F$23</f>
        <v>973.47301974000004</v>
      </c>
      <c r="R32" s="36">
        <f>SUMIFS(СВЦЭМ!$D$39:$D$782,СВЦЭМ!$A$39:$A$782,$A32,СВЦЭМ!$B$39:$B$782,R$11)+'СЕТ СН'!$F$11+СВЦЭМ!$D$10+'СЕТ СН'!$F$6-'СЕТ СН'!$F$23</f>
        <v>962.99789491000001</v>
      </c>
      <c r="S32" s="36">
        <f>SUMIFS(СВЦЭМ!$D$39:$D$782,СВЦЭМ!$A$39:$A$782,$A32,СВЦЭМ!$B$39:$B$782,S$11)+'СЕТ СН'!$F$11+СВЦЭМ!$D$10+'СЕТ СН'!$F$6-'СЕТ СН'!$F$23</f>
        <v>942.61011286000007</v>
      </c>
      <c r="T32" s="36">
        <f>SUMIFS(СВЦЭМ!$D$39:$D$782,СВЦЭМ!$A$39:$A$782,$A32,СВЦЭМ!$B$39:$B$782,T$11)+'СЕТ СН'!$F$11+СВЦЭМ!$D$10+'СЕТ СН'!$F$6-'СЕТ СН'!$F$23</f>
        <v>922.56754380000007</v>
      </c>
      <c r="U32" s="36">
        <f>SUMIFS(СВЦЭМ!$D$39:$D$782,СВЦЭМ!$A$39:$A$782,$A32,СВЦЭМ!$B$39:$B$782,U$11)+'СЕТ СН'!$F$11+СВЦЭМ!$D$10+'СЕТ СН'!$F$6-'СЕТ СН'!$F$23</f>
        <v>919.80702937000001</v>
      </c>
      <c r="V32" s="36">
        <f>SUMIFS(СВЦЭМ!$D$39:$D$782,СВЦЭМ!$A$39:$A$782,$A32,СВЦЭМ!$B$39:$B$782,V$11)+'СЕТ СН'!$F$11+СВЦЭМ!$D$10+'СЕТ СН'!$F$6-'СЕТ СН'!$F$23</f>
        <v>917.52848863000008</v>
      </c>
      <c r="W32" s="36">
        <f>SUMIFS(СВЦЭМ!$D$39:$D$782,СВЦЭМ!$A$39:$A$782,$A32,СВЦЭМ!$B$39:$B$782,W$11)+'СЕТ СН'!$F$11+СВЦЭМ!$D$10+'СЕТ СН'!$F$6-'СЕТ СН'!$F$23</f>
        <v>911.32026450000001</v>
      </c>
      <c r="X32" s="36">
        <f>SUMIFS(СВЦЭМ!$D$39:$D$782,СВЦЭМ!$A$39:$A$782,$A32,СВЦЭМ!$B$39:$B$782,X$11)+'СЕТ СН'!$F$11+СВЦЭМ!$D$10+'СЕТ СН'!$F$6-'СЕТ СН'!$F$23</f>
        <v>886.72414103000006</v>
      </c>
      <c r="Y32" s="36">
        <f>SUMIFS(СВЦЭМ!$D$39:$D$782,СВЦЭМ!$A$39:$A$782,$A32,СВЦЭМ!$B$39:$B$782,Y$11)+'СЕТ СН'!$F$11+СВЦЭМ!$D$10+'СЕТ СН'!$F$6-'СЕТ СН'!$F$23</f>
        <v>884.25383064000005</v>
      </c>
    </row>
    <row r="33" spans="1:27" ht="15.75" x14ac:dyDescent="0.2">
      <c r="A33" s="35">
        <f t="shared" si="0"/>
        <v>44461</v>
      </c>
      <c r="B33" s="36">
        <f>SUMIFS(СВЦЭМ!$D$39:$D$782,СВЦЭМ!$A$39:$A$782,$A33,СВЦЭМ!$B$39:$B$782,B$11)+'СЕТ СН'!$F$11+СВЦЭМ!$D$10+'СЕТ СН'!$F$6-'СЕТ СН'!$F$23</f>
        <v>961.17947962000005</v>
      </c>
      <c r="C33" s="36">
        <f>SUMIFS(СВЦЭМ!$D$39:$D$782,СВЦЭМ!$A$39:$A$782,$A33,СВЦЭМ!$B$39:$B$782,C$11)+'СЕТ СН'!$F$11+СВЦЭМ!$D$10+'СЕТ СН'!$F$6-'СЕТ СН'!$F$23</f>
        <v>1018.9493093900001</v>
      </c>
      <c r="D33" s="36">
        <f>SUMIFS(СВЦЭМ!$D$39:$D$782,СВЦЭМ!$A$39:$A$782,$A33,СВЦЭМ!$B$39:$B$782,D$11)+'СЕТ СН'!$F$11+СВЦЭМ!$D$10+'СЕТ СН'!$F$6-'СЕТ СН'!$F$23</f>
        <v>1055.0232030699999</v>
      </c>
      <c r="E33" s="36">
        <f>SUMIFS(СВЦЭМ!$D$39:$D$782,СВЦЭМ!$A$39:$A$782,$A33,СВЦЭМ!$B$39:$B$782,E$11)+'СЕТ СН'!$F$11+СВЦЭМ!$D$10+'СЕТ СН'!$F$6-'СЕТ СН'!$F$23</f>
        <v>1062.08334292</v>
      </c>
      <c r="F33" s="36">
        <f>SUMIFS(СВЦЭМ!$D$39:$D$782,СВЦЭМ!$A$39:$A$782,$A33,СВЦЭМ!$B$39:$B$782,F$11)+'СЕТ СН'!$F$11+СВЦЭМ!$D$10+'СЕТ СН'!$F$6-'СЕТ СН'!$F$23</f>
        <v>1064.9759916200001</v>
      </c>
      <c r="G33" s="36">
        <f>SUMIFS(СВЦЭМ!$D$39:$D$782,СВЦЭМ!$A$39:$A$782,$A33,СВЦЭМ!$B$39:$B$782,G$11)+'СЕТ СН'!$F$11+СВЦЭМ!$D$10+'СЕТ СН'!$F$6-'СЕТ СН'!$F$23</f>
        <v>1048.1481671700001</v>
      </c>
      <c r="H33" s="36">
        <f>SUMIFS(СВЦЭМ!$D$39:$D$782,СВЦЭМ!$A$39:$A$782,$A33,СВЦЭМ!$B$39:$B$782,H$11)+'СЕТ СН'!$F$11+СВЦЭМ!$D$10+'СЕТ СН'!$F$6-'СЕТ СН'!$F$23</f>
        <v>997.12832025</v>
      </c>
      <c r="I33" s="36">
        <f>SUMIFS(СВЦЭМ!$D$39:$D$782,СВЦЭМ!$A$39:$A$782,$A33,СВЦЭМ!$B$39:$B$782,I$11)+'СЕТ СН'!$F$11+СВЦЭМ!$D$10+'СЕТ СН'!$F$6-'СЕТ СН'!$F$23</f>
        <v>935.13182433000009</v>
      </c>
      <c r="J33" s="36">
        <f>SUMIFS(СВЦЭМ!$D$39:$D$782,СВЦЭМ!$A$39:$A$782,$A33,СВЦЭМ!$B$39:$B$782,J$11)+'СЕТ СН'!$F$11+СВЦЭМ!$D$10+'СЕТ СН'!$F$6-'СЕТ СН'!$F$23</f>
        <v>922.11087297000006</v>
      </c>
      <c r="K33" s="36">
        <f>SUMIFS(СВЦЭМ!$D$39:$D$782,СВЦЭМ!$A$39:$A$782,$A33,СВЦЭМ!$B$39:$B$782,K$11)+'СЕТ СН'!$F$11+СВЦЭМ!$D$10+'СЕТ СН'!$F$6-'СЕТ СН'!$F$23</f>
        <v>917.04243211000005</v>
      </c>
      <c r="L33" s="36">
        <f>SUMIFS(СВЦЭМ!$D$39:$D$782,СВЦЭМ!$A$39:$A$782,$A33,СВЦЭМ!$B$39:$B$782,L$11)+'СЕТ СН'!$F$11+СВЦЭМ!$D$10+'СЕТ СН'!$F$6-'СЕТ СН'!$F$23</f>
        <v>903.85469898000008</v>
      </c>
      <c r="M33" s="36">
        <f>SUMIFS(СВЦЭМ!$D$39:$D$782,СВЦЭМ!$A$39:$A$782,$A33,СВЦЭМ!$B$39:$B$782,M$11)+'СЕТ СН'!$F$11+СВЦЭМ!$D$10+'СЕТ СН'!$F$6-'СЕТ СН'!$F$23</f>
        <v>893.53714415000002</v>
      </c>
      <c r="N33" s="36">
        <f>SUMIFS(СВЦЭМ!$D$39:$D$782,СВЦЭМ!$A$39:$A$782,$A33,СВЦЭМ!$B$39:$B$782,N$11)+'СЕТ СН'!$F$11+СВЦЭМ!$D$10+'СЕТ СН'!$F$6-'СЕТ СН'!$F$23</f>
        <v>907.08600311000009</v>
      </c>
      <c r="O33" s="36">
        <f>SUMIFS(СВЦЭМ!$D$39:$D$782,СВЦЭМ!$A$39:$A$782,$A33,СВЦЭМ!$B$39:$B$782,O$11)+'СЕТ СН'!$F$11+СВЦЭМ!$D$10+'СЕТ СН'!$F$6-'СЕТ СН'!$F$23</f>
        <v>929.03172149</v>
      </c>
      <c r="P33" s="36">
        <f>SUMIFS(СВЦЭМ!$D$39:$D$782,СВЦЭМ!$A$39:$A$782,$A33,СВЦЭМ!$B$39:$B$782,P$11)+'СЕТ СН'!$F$11+СВЦЭМ!$D$10+'СЕТ СН'!$F$6-'СЕТ СН'!$F$23</f>
        <v>961.00701211000001</v>
      </c>
      <c r="Q33" s="36">
        <f>SUMIFS(СВЦЭМ!$D$39:$D$782,СВЦЭМ!$A$39:$A$782,$A33,СВЦЭМ!$B$39:$B$782,Q$11)+'СЕТ СН'!$F$11+СВЦЭМ!$D$10+'СЕТ СН'!$F$6-'СЕТ СН'!$F$23</f>
        <v>967.08356498000001</v>
      </c>
      <c r="R33" s="36">
        <f>SUMIFS(СВЦЭМ!$D$39:$D$782,СВЦЭМ!$A$39:$A$782,$A33,СВЦЭМ!$B$39:$B$782,R$11)+'СЕТ СН'!$F$11+СВЦЭМ!$D$10+'СЕТ СН'!$F$6-'СЕТ СН'!$F$23</f>
        <v>959.45101971000008</v>
      </c>
      <c r="S33" s="36">
        <f>SUMIFS(СВЦЭМ!$D$39:$D$782,СВЦЭМ!$A$39:$A$782,$A33,СВЦЭМ!$B$39:$B$782,S$11)+'СЕТ СН'!$F$11+СВЦЭМ!$D$10+'СЕТ СН'!$F$6-'СЕТ СН'!$F$23</f>
        <v>929.38231329000007</v>
      </c>
      <c r="T33" s="36">
        <f>SUMIFS(СВЦЭМ!$D$39:$D$782,СВЦЭМ!$A$39:$A$782,$A33,СВЦЭМ!$B$39:$B$782,T$11)+'СЕТ СН'!$F$11+СВЦЭМ!$D$10+'СЕТ СН'!$F$6-'СЕТ СН'!$F$23</f>
        <v>907.61690423000005</v>
      </c>
      <c r="U33" s="36">
        <f>SUMIFS(СВЦЭМ!$D$39:$D$782,СВЦЭМ!$A$39:$A$782,$A33,СВЦЭМ!$B$39:$B$782,U$11)+'СЕТ СН'!$F$11+СВЦЭМ!$D$10+'СЕТ СН'!$F$6-'СЕТ СН'!$F$23</f>
        <v>910.41296685000009</v>
      </c>
      <c r="V33" s="36">
        <f>SUMIFS(СВЦЭМ!$D$39:$D$782,СВЦЭМ!$A$39:$A$782,$A33,СВЦЭМ!$B$39:$B$782,V$11)+'СЕТ СН'!$F$11+СВЦЭМ!$D$10+'СЕТ СН'!$F$6-'СЕТ СН'!$F$23</f>
        <v>906.34501947000001</v>
      </c>
      <c r="W33" s="36">
        <f>SUMIFS(СВЦЭМ!$D$39:$D$782,СВЦЭМ!$A$39:$A$782,$A33,СВЦЭМ!$B$39:$B$782,W$11)+'СЕТ СН'!$F$11+СВЦЭМ!$D$10+'СЕТ СН'!$F$6-'СЕТ СН'!$F$23</f>
        <v>900.89738889</v>
      </c>
      <c r="X33" s="36">
        <f>SUMIFS(СВЦЭМ!$D$39:$D$782,СВЦЭМ!$A$39:$A$782,$A33,СВЦЭМ!$B$39:$B$782,X$11)+'СЕТ СН'!$F$11+СВЦЭМ!$D$10+'СЕТ СН'!$F$6-'СЕТ СН'!$F$23</f>
        <v>880.62134695000009</v>
      </c>
      <c r="Y33" s="36">
        <f>SUMIFS(СВЦЭМ!$D$39:$D$782,СВЦЭМ!$A$39:$A$782,$A33,СВЦЭМ!$B$39:$B$782,Y$11)+'СЕТ СН'!$F$11+СВЦЭМ!$D$10+'СЕТ СН'!$F$6-'СЕТ СН'!$F$23</f>
        <v>875.28094986000008</v>
      </c>
    </row>
    <row r="34" spans="1:27" ht="15.75" x14ac:dyDescent="0.2">
      <c r="A34" s="35">
        <f t="shared" si="0"/>
        <v>44462</v>
      </c>
      <c r="B34" s="36">
        <f>SUMIFS(СВЦЭМ!$D$39:$D$782,СВЦЭМ!$A$39:$A$782,$A34,СВЦЭМ!$B$39:$B$782,B$11)+'СЕТ СН'!$F$11+СВЦЭМ!$D$10+'СЕТ СН'!$F$6-'СЕТ СН'!$F$23</f>
        <v>995.44561988000009</v>
      </c>
      <c r="C34" s="36">
        <f>SUMIFS(СВЦЭМ!$D$39:$D$782,СВЦЭМ!$A$39:$A$782,$A34,СВЦЭМ!$B$39:$B$782,C$11)+'СЕТ СН'!$F$11+СВЦЭМ!$D$10+'СЕТ СН'!$F$6-'СЕТ СН'!$F$23</f>
        <v>1088.69663371</v>
      </c>
      <c r="D34" s="36">
        <f>SUMIFS(СВЦЭМ!$D$39:$D$782,СВЦЭМ!$A$39:$A$782,$A34,СВЦЭМ!$B$39:$B$782,D$11)+'СЕТ СН'!$F$11+СВЦЭМ!$D$10+'СЕТ СН'!$F$6-'СЕТ СН'!$F$23</f>
        <v>1142.1816920299998</v>
      </c>
      <c r="E34" s="36">
        <f>SUMIFS(СВЦЭМ!$D$39:$D$782,СВЦЭМ!$A$39:$A$782,$A34,СВЦЭМ!$B$39:$B$782,E$11)+'СЕТ СН'!$F$11+СВЦЭМ!$D$10+'СЕТ СН'!$F$6-'СЕТ СН'!$F$23</f>
        <v>1155.2908449299998</v>
      </c>
      <c r="F34" s="36">
        <f>SUMIFS(СВЦЭМ!$D$39:$D$782,СВЦЭМ!$A$39:$A$782,$A34,СВЦЭМ!$B$39:$B$782,F$11)+'СЕТ СН'!$F$11+СВЦЭМ!$D$10+'СЕТ СН'!$F$6-'СЕТ СН'!$F$23</f>
        <v>1159.3487821299998</v>
      </c>
      <c r="G34" s="36">
        <f>SUMIFS(СВЦЭМ!$D$39:$D$782,СВЦЭМ!$A$39:$A$782,$A34,СВЦЭМ!$B$39:$B$782,G$11)+'СЕТ СН'!$F$11+СВЦЭМ!$D$10+'СЕТ СН'!$F$6-'СЕТ СН'!$F$23</f>
        <v>1134.0004794799997</v>
      </c>
      <c r="H34" s="36">
        <f>SUMIFS(СВЦЭМ!$D$39:$D$782,СВЦЭМ!$A$39:$A$782,$A34,СВЦЭМ!$B$39:$B$782,H$11)+'СЕТ СН'!$F$11+СВЦЭМ!$D$10+'СЕТ СН'!$F$6-'СЕТ СН'!$F$23</f>
        <v>1061.83661798</v>
      </c>
      <c r="I34" s="36">
        <f>SUMIFS(СВЦЭМ!$D$39:$D$782,СВЦЭМ!$A$39:$A$782,$A34,СВЦЭМ!$B$39:$B$782,I$11)+'СЕТ СН'!$F$11+СВЦЭМ!$D$10+'СЕТ СН'!$F$6-'СЕТ СН'!$F$23</f>
        <v>966.18757462000008</v>
      </c>
      <c r="J34" s="36">
        <f>SUMIFS(СВЦЭМ!$D$39:$D$782,СВЦЭМ!$A$39:$A$782,$A34,СВЦЭМ!$B$39:$B$782,J$11)+'СЕТ СН'!$F$11+СВЦЭМ!$D$10+'СЕТ СН'!$F$6-'СЕТ СН'!$F$23</f>
        <v>964.02556464000008</v>
      </c>
      <c r="K34" s="36">
        <f>SUMIFS(СВЦЭМ!$D$39:$D$782,СВЦЭМ!$A$39:$A$782,$A34,СВЦЭМ!$B$39:$B$782,K$11)+'СЕТ СН'!$F$11+СВЦЭМ!$D$10+'СЕТ СН'!$F$6-'СЕТ СН'!$F$23</f>
        <v>982.78505572000006</v>
      </c>
      <c r="L34" s="36">
        <f>SUMIFS(СВЦЭМ!$D$39:$D$782,СВЦЭМ!$A$39:$A$782,$A34,СВЦЭМ!$B$39:$B$782,L$11)+'СЕТ СН'!$F$11+СВЦЭМ!$D$10+'СЕТ СН'!$F$6-'СЕТ СН'!$F$23</f>
        <v>980.36429913000006</v>
      </c>
      <c r="M34" s="36">
        <f>SUMIFS(СВЦЭМ!$D$39:$D$782,СВЦЭМ!$A$39:$A$782,$A34,СВЦЭМ!$B$39:$B$782,M$11)+'СЕТ СН'!$F$11+СВЦЭМ!$D$10+'СЕТ СН'!$F$6-'СЕТ СН'!$F$23</f>
        <v>970.01033983000002</v>
      </c>
      <c r="N34" s="36">
        <f>SUMIFS(СВЦЭМ!$D$39:$D$782,СВЦЭМ!$A$39:$A$782,$A34,СВЦЭМ!$B$39:$B$782,N$11)+'СЕТ СН'!$F$11+СВЦЭМ!$D$10+'СЕТ СН'!$F$6-'СЕТ СН'!$F$23</f>
        <v>949.22272230999999</v>
      </c>
      <c r="O34" s="36">
        <f>SUMIFS(СВЦЭМ!$D$39:$D$782,СВЦЭМ!$A$39:$A$782,$A34,СВЦЭМ!$B$39:$B$782,O$11)+'СЕТ СН'!$F$11+СВЦЭМ!$D$10+'СЕТ СН'!$F$6-'СЕТ СН'!$F$23</f>
        <v>943.17084608000005</v>
      </c>
      <c r="P34" s="36">
        <f>SUMIFS(СВЦЭМ!$D$39:$D$782,СВЦЭМ!$A$39:$A$782,$A34,СВЦЭМ!$B$39:$B$782,P$11)+'СЕТ СН'!$F$11+СВЦЭМ!$D$10+'СЕТ СН'!$F$6-'СЕТ СН'!$F$23</f>
        <v>969.93815777000009</v>
      </c>
      <c r="Q34" s="36">
        <f>SUMIFS(СВЦЭМ!$D$39:$D$782,СВЦЭМ!$A$39:$A$782,$A34,СВЦЭМ!$B$39:$B$782,Q$11)+'СЕТ СН'!$F$11+СВЦЭМ!$D$10+'СЕТ СН'!$F$6-'СЕТ СН'!$F$23</f>
        <v>976.63276885000005</v>
      </c>
      <c r="R34" s="36">
        <f>SUMIFS(СВЦЭМ!$D$39:$D$782,СВЦЭМ!$A$39:$A$782,$A34,СВЦЭМ!$B$39:$B$782,R$11)+'СЕТ СН'!$F$11+СВЦЭМ!$D$10+'СЕТ СН'!$F$6-'СЕТ СН'!$F$23</f>
        <v>966.34631786</v>
      </c>
      <c r="S34" s="36">
        <f>SUMIFS(СВЦЭМ!$D$39:$D$782,СВЦЭМ!$A$39:$A$782,$A34,СВЦЭМ!$B$39:$B$782,S$11)+'СЕТ СН'!$F$11+СВЦЭМ!$D$10+'СЕТ СН'!$F$6-'СЕТ СН'!$F$23</f>
        <v>948.39212212000007</v>
      </c>
      <c r="T34" s="36">
        <f>SUMIFS(СВЦЭМ!$D$39:$D$782,СВЦЭМ!$A$39:$A$782,$A34,СВЦЭМ!$B$39:$B$782,T$11)+'СЕТ СН'!$F$11+СВЦЭМ!$D$10+'СЕТ СН'!$F$6-'СЕТ СН'!$F$23</f>
        <v>930.21109455999999</v>
      </c>
      <c r="U34" s="36">
        <f>SUMIFS(СВЦЭМ!$D$39:$D$782,СВЦЭМ!$A$39:$A$782,$A34,СВЦЭМ!$B$39:$B$782,U$11)+'СЕТ СН'!$F$11+СВЦЭМ!$D$10+'СЕТ СН'!$F$6-'СЕТ СН'!$F$23</f>
        <v>923.86356948000002</v>
      </c>
      <c r="V34" s="36">
        <f>SUMIFS(СВЦЭМ!$D$39:$D$782,СВЦЭМ!$A$39:$A$782,$A34,СВЦЭМ!$B$39:$B$782,V$11)+'СЕТ СН'!$F$11+СВЦЭМ!$D$10+'СЕТ СН'!$F$6-'СЕТ СН'!$F$23</f>
        <v>921.99127678000002</v>
      </c>
      <c r="W34" s="36">
        <f>SUMIFS(СВЦЭМ!$D$39:$D$782,СВЦЭМ!$A$39:$A$782,$A34,СВЦЭМ!$B$39:$B$782,W$11)+'СЕТ СН'!$F$11+СВЦЭМ!$D$10+'СЕТ СН'!$F$6-'СЕТ СН'!$F$23</f>
        <v>906.95176401000003</v>
      </c>
      <c r="X34" s="36">
        <f>SUMIFS(СВЦЭМ!$D$39:$D$782,СВЦЭМ!$A$39:$A$782,$A34,СВЦЭМ!$B$39:$B$782,X$11)+'СЕТ СН'!$F$11+СВЦЭМ!$D$10+'СЕТ СН'!$F$6-'СЕТ СН'!$F$23</f>
        <v>892.20055658000001</v>
      </c>
      <c r="Y34" s="36">
        <f>SUMIFS(СВЦЭМ!$D$39:$D$782,СВЦЭМ!$A$39:$A$782,$A34,СВЦЭМ!$B$39:$B$782,Y$11)+'СЕТ СН'!$F$11+СВЦЭМ!$D$10+'СЕТ СН'!$F$6-'СЕТ СН'!$F$23</f>
        <v>939.53881680000006</v>
      </c>
    </row>
    <row r="35" spans="1:27" ht="15.75" x14ac:dyDescent="0.2">
      <c r="A35" s="35">
        <f t="shared" si="0"/>
        <v>44463</v>
      </c>
      <c r="B35" s="36">
        <f>SUMIFS(СВЦЭМ!$D$39:$D$782,СВЦЭМ!$A$39:$A$782,$A35,СВЦЭМ!$B$39:$B$782,B$11)+'СЕТ СН'!$F$11+СВЦЭМ!$D$10+'СЕТ СН'!$F$6-'СЕТ СН'!$F$23</f>
        <v>967.49638788000004</v>
      </c>
      <c r="C35" s="36">
        <f>SUMIFS(СВЦЭМ!$D$39:$D$782,СВЦЭМ!$A$39:$A$782,$A35,СВЦЭМ!$B$39:$B$782,C$11)+'СЕТ СН'!$F$11+СВЦЭМ!$D$10+'СЕТ СН'!$F$6-'СЕТ СН'!$F$23</f>
        <v>1024.9457539699999</v>
      </c>
      <c r="D35" s="36">
        <f>SUMIFS(СВЦЭМ!$D$39:$D$782,СВЦЭМ!$A$39:$A$782,$A35,СВЦЭМ!$B$39:$B$782,D$11)+'СЕТ СН'!$F$11+СВЦЭМ!$D$10+'СЕТ СН'!$F$6-'СЕТ СН'!$F$23</f>
        <v>1091.2050130199998</v>
      </c>
      <c r="E35" s="36">
        <f>SUMIFS(СВЦЭМ!$D$39:$D$782,СВЦЭМ!$A$39:$A$782,$A35,СВЦЭМ!$B$39:$B$782,E$11)+'СЕТ СН'!$F$11+СВЦЭМ!$D$10+'СЕТ СН'!$F$6-'СЕТ СН'!$F$23</f>
        <v>1111.4107885099997</v>
      </c>
      <c r="F35" s="36">
        <f>SUMIFS(СВЦЭМ!$D$39:$D$782,СВЦЭМ!$A$39:$A$782,$A35,СВЦЭМ!$B$39:$B$782,F$11)+'СЕТ СН'!$F$11+СВЦЭМ!$D$10+'СЕТ СН'!$F$6-'СЕТ СН'!$F$23</f>
        <v>1113.8148314099999</v>
      </c>
      <c r="G35" s="36">
        <f>SUMIFS(СВЦЭМ!$D$39:$D$782,СВЦЭМ!$A$39:$A$782,$A35,СВЦЭМ!$B$39:$B$782,G$11)+'СЕТ СН'!$F$11+СВЦЭМ!$D$10+'СЕТ СН'!$F$6-'СЕТ СН'!$F$23</f>
        <v>1076.89439324</v>
      </c>
      <c r="H35" s="36">
        <f>SUMIFS(СВЦЭМ!$D$39:$D$782,СВЦЭМ!$A$39:$A$782,$A35,СВЦЭМ!$B$39:$B$782,H$11)+'СЕТ СН'!$F$11+СВЦЭМ!$D$10+'СЕТ СН'!$F$6-'СЕТ СН'!$F$23</f>
        <v>1000.38066774</v>
      </c>
      <c r="I35" s="36">
        <f>SUMIFS(СВЦЭМ!$D$39:$D$782,СВЦЭМ!$A$39:$A$782,$A35,СВЦЭМ!$B$39:$B$782,I$11)+'СЕТ СН'!$F$11+СВЦЭМ!$D$10+'СЕТ СН'!$F$6-'СЕТ СН'!$F$23</f>
        <v>946.52844863000007</v>
      </c>
      <c r="J35" s="36">
        <f>SUMIFS(СВЦЭМ!$D$39:$D$782,СВЦЭМ!$A$39:$A$782,$A35,СВЦЭМ!$B$39:$B$782,J$11)+'СЕТ СН'!$F$11+СВЦЭМ!$D$10+'СЕТ СН'!$F$6-'СЕТ СН'!$F$23</f>
        <v>961.16282962000002</v>
      </c>
      <c r="K35" s="36">
        <f>SUMIFS(СВЦЭМ!$D$39:$D$782,СВЦЭМ!$A$39:$A$782,$A35,СВЦЭМ!$B$39:$B$782,K$11)+'СЕТ СН'!$F$11+СВЦЭМ!$D$10+'СЕТ СН'!$F$6-'СЕТ СН'!$F$23</f>
        <v>972.60179139000002</v>
      </c>
      <c r="L35" s="36">
        <f>SUMIFS(СВЦЭМ!$D$39:$D$782,СВЦЭМ!$A$39:$A$782,$A35,СВЦЭМ!$B$39:$B$782,L$11)+'СЕТ СН'!$F$11+СВЦЭМ!$D$10+'СЕТ СН'!$F$6-'СЕТ СН'!$F$23</f>
        <v>983.81930543999999</v>
      </c>
      <c r="M35" s="36">
        <f>SUMIFS(СВЦЭМ!$D$39:$D$782,СВЦЭМ!$A$39:$A$782,$A35,СВЦЭМ!$B$39:$B$782,M$11)+'СЕТ СН'!$F$11+СВЦЭМ!$D$10+'СЕТ СН'!$F$6-'СЕТ СН'!$F$23</f>
        <v>972.20163864000006</v>
      </c>
      <c r="N35" s="36">
        <f>SUMIFS(СВЦЭМ!$D$39:$D$782,СВЦЭМ!$A$39:$A$782,$A35,СВЦЭМ!$B$39:$B$782,N$11)+'СЕТ СН'!$F$11+СВЦЭМ!$D$10+'СЕТ СН'!$F$6-'СЕТ СН'!$F$23</f>
        <v>942.71227204000002</v>
      </c>
      <c r="O35" s="36">
        <f>SUMIFS(СВЦЭМ!$D$39:$D$782,СВЦЭМ!$A$39:$A$782,$A35,СВЦЭМ!$B$39:$B$782,O$11)+'СЕТ СН'!$F$11+СВЦЭМ!$D$10+'СЕТ СН'!$F$6-'СЕТ СН'!$F$23</f>
        <v>936.32633555000007</v>
      </c>
      <c r="P35" s="36">
        <f>SUMIFS(СВЦЭМ!$D$39:$D$782,СВЦЭМ!$A$39:$A$782,$A35,СВЦЭМ!$B$39:$B$782,P$11)+'СЕТ СН'!$F$11+СВЦЭМ!$D$10+'СЕТ СН'!$F$6-'СЕТ СН'!$F$23</f>
        <v>974.84593766</v>
      </c>
      <c r="Q35" s="36">
        <f>SUMIFS(СВЦЭМ!$D$39:$D$782,СВЦЭМ!$A$39:$A$782,$A35,СВЦЭМ!$B$39:$B$782,Q$11)+'СЕТ СН'!$F$11+СВЦЭМ!$D$10+'СЕТ СН'!$F$6-'СЕТ СН'!$F$23</f>
        <v>978.54489230000001</v>
      </c>
      <c r="R35" s="36">
        <f>SUMIFS(СВЦЭМ!$D$39:$D$782,СВЦЭМ!$A$39:$A$782,$A35,СВЦЭМ!$B$39:$B$782,R$11)+'СЕТ СН'!$F$11+СВЦЭМ!$D$10+'СЕТ СН'!$F$6-'СЕТ СН'!$F$23</f>
        <v>964.89588751000008</v>
      </c>
      <c r="S35" s="36">
        <f>SUMIFS(СВЦЭМ!$D$39:$D$782,СВЦЭМ!$A$39:$A$782,$A35,СВЦЭМ!$B$39:$B$782,S$11)+'СЕТ СН'!$F$11+СВЦЭМ!$D$10+'СЕТ СН'!$F$6-'СЕТ СН'!$F$23</f>
        <v>952.15787359000001</v>
      </c>
      <c r="T35" s="36">
        <f>SUMIFS(СВЦЭМ!$D$39:$D$782,СВЦЭМ!$A$39:$A$782,$A35,СВЦЭМ!$B$39:$B$782,T$11)+'СЕТ СН'!$F$11+СВЦЭМ!$D$10+'СЕТ СН'!$F$6-'СЕТ СН'!$F$23</f>
        <v>929.76153204000002</v>
      </c>
      <c r="U35" s="36">
        <f>SUMIFS(СВЦЭМ!$D$39:$D$782,СВЦЭМ!$A$39:$A$782,$A35,СВЦЭМ!$B$39:$B$782,U$11)+'СЕТ СН'!$F$11+СВЦЭМ!$D$10+'СЕТ СН'!$F$6-'СЕТ СН'!$F$23</f>
        <v>922.9257522800001</v>
      </c>
      <c r="V35" s="36">
        <f>SUMIFS(СВЦЭМ!$D$39:$D$782,СВЦЭМ!$A$39:$A$782,$A35,СВЦЭМ!$B$39:$B$782,V$11)+'СЕТ СН'!$F$11+СВЦЭМ!$D$10+'СЕТ СН'!$F$6-'СЕТ СН'!$F$23</f>
        <v>919.1093726900001</v>
      </c>
      <c r="W35" s="36">
        <f>SUMIFS(СВЦЭМ!$D$39:$D$782,СВЦЭМ!$A$39:$A$782,$A35,СВЦЭМ!$B$39:$B$782,W$11)+'СЕТ СН'!$F$11+СВЦЭМ!$D$10+'СЕТ СН'!$F$6-'СЕТ СН'!$F$23</f>
        <v>905.60003496000002</v>
      </c>
      <c r="X35" s="36">
        <f>SUMIFS(СВЦЭМ!$D$39:$D$782,СВЦЭМ!$A$39:$A$782,$A35,СВЦЭМ!$B$39:$B$782,X$11)+'СЕТ СН'!$F$11+СВЦЭМ!$D$10+'СЕТ СН'!$F$6-'СЕТ СН'!$F$23</f>
        <v>882.63927747000002</v>
      </c>
      <c r="Y35" s="36">
        <f>SUMIFS(СВЦЭМ!$D$39:$D$782,СВЦЭМ!$A$39:$A$782,$A35,СВЦЭМ!$B$39:$B$782,Y$11)+'СЕТ СН'!$F$11+СВЦЭМ!$D$10+'СЕТ СН'!$F$6-'СЕТ СН'!$F$23</f>
        <v>892.93629099000009</v>
      </c>
    </row>
    <row r="36" spans="1:27" ht="15.75" x14ac:dyDescent="0.2">
      <c r="A36" s="35">
        <f t="shared" si="0"/>
        <v>44464</v>
      </c>
      <c r="B36" s="36">
        <f>SUMIFS(СВЦЭМ!$D$39:$D$782,СВЦЭМ!$A$39:$A$782,$A36,СВЦЭМ!$B$39:$B$782,B$11)+'СЕТ СН'!$F$11+СВЦЭМ!$D$10+'СЕТ СН'!$F$6-'СЕТ СН'!$F$23</f>
        <v>900.40286366000009</v>
      </c>
      <c r="C36" s="36">
        <f>SUMIFS(СВЦЭМ!$D$39:$D$782,СВЦЭМ!$A$39:$A$782,$A36,СВЦЭМ!$B$39:$B$782,C$11)+'СЕТ СН'!$F$11+СВЦЭМ!$D$10+'СЕТ СН'!$F$6-'СЕТ СН'!$F$23</f>
        <v>988.86756284000001</v>
      </c>
      <c r="D36" s="36">
        <f>SUMIFS(СВЦЭМ!$D$39:$D$782,СВЦЭМ!$A$39:$A$782,$A36,СВЦЭМ!$B$39:$B$782,D$11)+'СЕТ СН'!$F$11+СВЦЭМ!$D$10+'СЕТ СН'!$F$6-'СЕТ СН'!$F$23</f>
        <v>1072.0840811099999</v>
      </c>
      <c r="E36" s="36">
        <f>SUMIFS(СВЦЭМ!$D$39:$D$782,СВЦЭМ!$A$39:$A$782,$A36,СВЦЭМ!$B$39:$B$782,E$11)+'СЕТ СН'!$F$11+СВЦЭМ!$D$10+'СЕТ СН'!$F$6-'СЕТ СН'!$F$23</f>
        <v>1100.55295467</v>
      </c>
      <c r="F36" s="36">
        <f>SUMIFS(СВЦЭМ!$D$39:$D$782,СВЦЭМ!$A$39:$A$782,$A36,СВЦЭМ!$B$39:$B$782,F$11)+'СЕТ СН'!$F$11+СВЦЭМ!$D$10+'СЕТ СН'!$F$6-'СЕТ СН'!$F$23</f>
        <v>1096.8193057299998</v>
      </c>
      <c r="G36" s="36">
        <f>SUMIFS(СВЦЭМ!$D$39:$D$782,СВЦЭМ!$A$39:$A$782,$A36,СВЦЭМ!$B$39:$B$782,G$11)+'СЕТ СН'!$F$11+СВЦЭМ!$D$10+'СЕТ СН'!$F$6-'СЕТ СН'!$F$23</f>
        <v>1092.8790667999999</v>
      </c>
      <c r="H36" s="36">
        <f>SUMIFS(СВЦЭМ!$D$39:$D$782,СВЦЭМ!$A$39:$A$782,$A36,СВЦЭМ!$B$39:$B$782,H$11)+'СЕТ СН'!$F$11+СВЦЭМ!$D$10+'СЕТ СН'!$F$6-'СЕТ СН'!$F$23</f>
        <v>1059.0045919199999</v>
      </c>
      <c r="I36" s="36">
        <f>SUMIFS(СВЦЭМ!$D$39:$D$782,СВЦЭМ!$A$39:$A$782,$A36,СВЦЭМ!$B$39:$B$782,I$11)+'СЕТ СН'!$F$11+СВЦЭМ!$D$10+'СЕТ СН'!$F$6-'СЕТ СН'!$F$23</f>
        <v>972.26026992000004</v>
      </c>
      <c r="J36" s="36">
        <f>SUMIFS(СВЦЭМ!$D$39:$D$782,СВЦЭМ!$A$39:$A$782,$A36,СВЦЭМ!$B$39:$B$782,J$11)+'СЕТ СН'!$F$11+СВЦЭМ!$D$10+'СЕТ СН'!$F$6-'СЕТ СН'!$F$23</f>
        <v>923.71016956000005</v>
      </c>
      <c r="K36" s="36">
        <f>SUMIFS(СВЦЭМ!$D$39:$D$782,СВЦЭМ!$A$39:$A$782,$A36,СВЦЭМ!$B$39:$B$782,K$11)+'СЕТ СН'!$F$11+СВЦЭМ!$D$10+'СЕТ СН'!$F$6-'СЕТ СН'!$F$23</f>
        <v>922.40411477000009</v>
      </c>
      <c r="L36" s="36">
        <f>SUMIFS(СВЦЭМ!$D$39:$D$782,СВЦЭМ!$A$39:$A$782,$A36,СВЦЭМ!$B$39:$B$782,L$11)+'СЕТ СН'!$F$11+СВЦЭМ!$D$10+'СЕТ СН'!$F$6-'СЕТ СН'!$F$23</f>
        <v>921.55925115000002</v>
      </c>
      <c r="M36" s="36">
        <f>SUMIFS(СВЦЭМ!$D$39:$D$782,СВЦЭМ!$A$39:$A$782,$A36,СВЦЭМ!$B$39:$B$782,M$11)+'СЕТ СН'!$F$11+СВЦЭМ!$D$10+'СЕТ СН'!$F$6-'СЕТ СН'!$F$23</f>
        <v>918.42275184000005</v>
      </c>
      <c r="N36" s="36">
        <f>SUMIFS(СВЦЭМ!$D$39:$D$782,СВЦЭМ!$A$39:$A$782,$A36,СВЦЭМ!$B$39:$B$782,N$11)+'СЕТ СН'!$F$11+СВЦЭМ!$D$10+'СЕТ СН'!$F$6-'СЕТ СН'!$F$23</f>
        <v>923.84462312000005</v>
      </c>
      <c r="O36" s="36">
        <f>SUMIFS(СВЦЭМ!$D$39:$D$782,СВЦЭМ!$A$39:$A$782,$A36,СВЦЭМ!$B$39:$B$782,O$11)+'СЕТ СН'!$F$11+СВЦЭМ!$D$10+'СЕТ СН'!$F$6-'СЕТ СН'!$F$23</f>
        <v>947.62808567000002</v>
      </c>
      <c r="P36" s="36">
        <f>SUMIFS(СВЦЭМ!$D$39:$D$782,СВЦЭМ!$A$39:$A$782,$A36,СВЦЭМ!$B$39:$B$782,P$11)+'СЕТ СН'!$F$11+СВЦЭМ!$D$10+'СЕТ СН'!$F$6-'СЕТ СН'!$F$23</f>
        <v>977.99086500999999</v>
      </c>
      <c r="Q36" s="36">
        <f>SUMIFS(СВЦЭМ!$D$39:$D$782,СВЦЭМ!$A$39:$A$782,$A36,СВЦЭМ!$B$39:$B$782,Q$11)+'СЕТ СН'!$F$11+СВЦЭМ!$D$10+'СЕТ СН'!$F$6-'СЕТ СН'!$F$23</f>
        <v>980.99265593000007</v>
      </c>
      <c r="R36" s="36">
        <f>SUMIFS(СВЦЭМ!$D$39:$D$782,СВЦЭМ!$A$39:$A$782,$A36,СВЦЭМ!$B$39:$B$782,R$11)+'СЕТ СН'!$F$11+СВЦЭМ!$D$10+'СЕТ СН'!$F$6-'СЕТ СН'!$F$23</f>
        <v>966.36477415000002</v>
      </c>
      <c r="S36" s="36">
        <f>SUMIFS(СВЦЭМ!$D$39:$D$782,СВЦЭМ!$A$39:$A$782,$A36,СВЦЭМ!$B$39:$B$782,S$11)+'СЕТ СН'!$F$11+СВЦЭМ!$D$10+'СЕТ СН'!$F$6-'СЕТ СН'!$F$23</f>
        <v>944.0285494200001</v>
      </c>
      <c r="T36" s="36">
        <f>SUMIFS(СВЦЭМ!$D$39:$D$782,СВЦЭМ!$A$39:$A$782,$A36,СВЦЭМ!$B$39:$B$782,T$11)+'СЕТ СН'!$F$11+СВЦЭМ!$D$10+'СЕТ СН'!$F$6-'СЕТ СН'!$F$23</f>
        <v>909.84614583000007</v>
      </c>
      <c r="U36" s="36">
        <f>SUMIFS(СВЦЭМ!$D$39:$D$782,СВЦЭМ!$A$39:$A$782,$A36,СВЦЭМ!$B$39:$B$782,U$11)+'СЕТ СН'!$F$11+СВЦЭМ!$D$10+'СЕТ СН'!$F$6-'СЕТ СН'!$F$23</f>
        <v>900.98035780000009</v>
      </c>
      <c r="V36" s="36">
        <f>SUMIFS(СВЦЭМ!$D$39:$D$782,СВЦЭМ!$A$39:$A$782,$A36,СВЦЭМ!$B$39:$B$782,V$11)+'СЕТ СН'!$F$11+СВЦЭМ!$D$10+'СЕТ СН'!$F$6-'СЕТ СН'!$F$23</f>
        <v>903.02100441000005</v>
      </c>
      <c r="W36" s="36">
        <f>SUMIFS(СВЦЭМ!$D$39:$D$782,СВЦЭМ!$A$39:$A$782,$A36,СВЦЭМ!$B$39:$B$782,W$11)+'СЕТ СН'!$F$11+СВЦЭМ!$D$10+'СЕТ СН'!$F$6-'СЕТ СН'!$F$23</f>
        <v>888.2564986000001</v>
      </c>
      <c r="X36" s="36">
        <f>SUMIFS(СВЦЭМ!$D$39:$D$782,СВЦЭМ!$A$39:$A$782,$A36,СВЦЭМ!$B$39:$B$782,X$11)+'СЕТ СН'!$F$11+СВЦЭМ!$D$10+'СЕТ СН'!$F$6-'СЕТ СН'!$F$23</f>
        <v>926.64275074</v>
      </c>
      <c r="Y36" s="36">
        <f>SUMIFS(СВЦЭМ!$D$39:$D$782,СВЦЭМ!$A$39:$A$782,$A36,СВЦЭМ!$B$39:$B$782,Y$11)+'СЕТ СН'!$F$11+СВЦЭМ!$D$10+'СЕТ СН'!$F$6-'СЕТ СН'!$F$23</f>
        <v>933.36167925000007</v>
      </c>
    </row>
    <row r="37" spans="1:27" ht="15.75" x14ac:dyDescent="0.2">
      <c r="A37" s="35">
        <f t="shared" si="0"/>
        <v>44465</v>
      </c>
      <c r="B37" s="36">
        <f>SUMIFS(СВЦЭМ!$D$39:$D$782,СВЦЭМ!$A$39:$A$782,$A37,СВЦЭМ!$B$39:$B$782,B$11)+'СЕТ СН'!$F$11+СВЦЭМ!$D$10+'СЕТ СН'!$F$6-'СЕТ СН'!$F$23</f>
        <v>962.74723208</v>
      </c>
      <c r="C37" s="36">
        <f>SUMIFS(СВЦЭМ!$D$39:$D$782,СВЦЭМ!$A$39:$A$782,$A37,СВЦЭМ!$B$39:$B$782,C$11)+'СЕТ СН'!$F$11+СВЦЭМ!$D$10+'СЕТ СН'!$F$6-'СЕТ СН'!$F$23</f>
        <v>1036.12876708</v>
      </c>
      <c r="D37" s="36">
        <f>SUMIFS(СВЦЭМ!$D$39:$D$782,СВЦЭМ!$A$39:$A$782,$A37,СВЦЭМ!$B$39:$B$782,D$11)+'СЕТ СН'!$F$11+СВЦЭМ!$D$10+'СЕТ СН'!$F$6-'СЕТ СН'!$F$23</f>
        <v>1097.5313046699998</v>
      </c>
      <c r="E37" s="36">
        <f>SUMIFS(СВЦЭМ!$D$39:$D$782,СВЦЭМ!$A$39:$A$782,$A37,СВЦЭМ!$B$39:$B$782,E$11)+'СЕТ СН'!$F$11+СВЦЭМ!$D$10+'СЕТ СН'!$F$6-'СЕТ СН'!$F$23</f>
        <v>1128.4026503299997</v>
      </c>
      <c r="F37" s="36">
        <f>SUMIFS(СВЦЭМ!$D$39:$D$782,СВЦЭМ!$A$39:$A$782,$A37,СВЦЭМ!$B$39:$B$782,F$11)+'СЕТ СН'!$F$11+СВЦЭМ!$D$10+'СЕТ СН'!$F$6-'СЕТ СН'!$F$23</f>
        <v>1131.46781156</v>
      </c>
      <c r="G37" s="36">
        <f>SUMIFS(СВЦЭМ!$D$39:$D$782,СВЦЭМ!$A$39:$A$782,$A37,СВЦЭМ!$B$39:$B$782,G$11)+'СЕТ СН'!$F$11+СВЦЭМ!$D$10+'СЕТ СН'!$F$6-'СЕТ СН'!$F$23</f>
        <v>1122.1665775799997</v>
      </c>
      <c r="H37" s="36">
        <f>SUMIFS(СВЦЭМ!$D$39:$D$782,СВЦЭМ!$A$39:$A$782,$A37,СВЦЭМ!$B$39:$B$782,H$11)+'СЕТ СН'!$F$11+СВЦЭМ!$D$10+'СЕТ СН'!$F$6-'СЕТ СН'!$F$23</f>
        <v>1080.7602226199999</v>
      </c>
      <c r="I37" s="36">
        <f>SUMIFS(СВЦЭМ!$D$39:$D$782,СВЦЭМ!$A$39:$A$782,$A37,СВЦЭМ!$B$39:$B$782,I$11)+'СЕТ СН'!$F$11+СВЦЭМ!$D$10+'СЕТ СН'!$F$6-'СЕТ СН'!$F$23</f>
        <v>999.34976046000008</v>
      </c>
      <c r="J37" s="36">
        <f>SUMIFS(СВЦЭМ!$D$39:$D$782,СВЦЭМ!$A$39:$A$782,$A37,СВЦЭМ!$B$39:$B$782,J$11)+'СЕТ СН'!$F$11+СВЦЭМ!$D$10+'СЕТ СН'!$F$6-'СЕТ СН'!$F$23</f>
        <v>930.80743671000005</v>
      </c>
      <c r="K37" s="36">
        <f>SUMIFS(СВЦЭМ!$D$39:$D$782,СВЦЭМ!$A$39:$A$782,$A37,СВЦЭМ!$B$39:$B$782,K$11)+'СЕТ СН'!$F$11+СВЦЭМ!$D$10+'СЕТ СН'!$F$6-'СЕТ СН'!$F$23</f>
        <v>913.40978200000006</v>
      </c>
      <c r="L37" s="36">
        <f>SUMIFS(СВЦЭМ!$D$39:$D$782,СВЦЭМ!$A$39:$A$782,$A37,СВЦЭМ!$B$39:$B$782,L$11)+'СЕТ СН'!$F$11+СВЦЭМ!$D$10+'СЕТ СН'!$F$6-'СЕТ СН'!$F$23</f>
        <v>921.60625808000009</v>
      </c>
      <c r="M37" s="36">
        <f>SUMIFS(СВЦЭМ!$D$39:$D$782,СВЦЭМ!$A$39:$A$782,$A37,СВЦЭМ!$B$39:$B$782,M$11)+'СЕТ СН'!$F$11+СВЦЭМ!$D$10+'СЕТ СН'!$F$6-'СЕТ СН'!$F$23</f>
        <v>916.47484754000004</v>
      </c>
      <c r="N37" s="36">
        <f>SUMIFS(СВЦЭМ!$D$39:$D$782,СВЦЭМ!$A$39:$A$782,$A37,СВЦЭМ!$B$39:$B$782,N$11)+'СЕТ СН'!$F$11+СВЦЭМ!$D$10+'СЕТ СН'!$F$6-'СЕТ СН'!$F$23</f>
        <v>926.14776146000008</v>
      </c>
      <c r="O37" s="36">
        <f>SUMIFS(СВЦЭМ!$D$39:$D$782,СВЦЭМ!$A$39:$A$782,$A37,СВЦЭМ!$B$39:$B$782,O$11)+'СЕТ СН'!$F$11+СВЦЭМ!$D$10+'СЕТ СН'!$F$6-'СЕТ СН'!$F$23</f>
        <v>948.45414243000005</v>
      </c>
      <c r="P37" s="36">
        <f>SUMIFS(СВЦЭМ!$D$39:$D$782,СВЦЭМ!$A$39:$A$782,$A37,СВЦЭМ!$B$39:$B$782,P$11)+'СЕТ СН'!$F$11+СВЦЭМ!$D$10+'СЕТ СН'!$F$6-'СЕТ СН'!$F$23</f>
        <v>979.85884981000004</v>
      </c>
      <c r="Q37" s="36">
        <f>SUMIFS(СВЦЭМ!$D$39:$D$782,СВЦЭМ!$A$39:$A$782,$A37,СВЦЭМ!$B$39:$B$782,Q$11)+'СЕТ СН'!$F$11+СВЦЭМ!$D$10+'СЕТ СН'!$F$6-'СЕТ СН'!$F$23</f>
        <v>982.20257791000006</v>
      </c>
      <c r="R37" s="36">
        <f>SUMIFS(СВЦЭМ!$D$39:$D$782,СВЦЭМ!$A$39:$A$782,$A37,СВЦЭМ!$B$39:$B$782,R$11)+'СЕТ СН'!$F$11+СВЦЭМ!$D$10+'СЕТ СН'!$F$6-'СЕТ СН'!$F$23</f>
        <v>970.79551206000008</v>
      </c>
      <c r="S37" s="36">
        <f>SUMIFS(СВЦЭМ!$D$39:$D$782,СВЦЭМ!$A$39:$A$782,$A37,СВЦЭМ!$B$39:$B$782,S$11)+'СЕТ СН'!$F$11+СВЦЭМ!$D$10+'СЕТ СН'!$F$6-'СЕТ СН'!$F$23</f>
        <v>950.14645724000002</v>
      </c>
      <c r="T37" s="36">
        <f>SUMIFS(СВЦЭМ!$D$39:$D$782,СВЦЭМ!$A$39:$A$782,$A37,СВЦЭМ!$B$39:$B$782,T$11)+'СЕТ СН'!$F$11+СВЦЭМ!$D$10+'СЕТ СН'!$F$6-'СЕТ СН'!$F$23</f>
        <v>917.39204598000003</v>
      </c>
      <c r="U37" s="36">
        <f>SUMIFS(СВЦЭМ!$D$39:$D$782,СВЦЭМ!$A$39:$A$782,$A37,СВЦЭМ!$B$39:$B$782,U$11)+'СЕТ СН'!$F$11+СВЦЭМ!$D$10+'СЕТ СН'!$F$6-'СЕТ СН'!$F$23</f>
        <v>941.4689039000001</v>
      </c>
      <c r="V37" s="36">
        <f>SUMIFS(СВЦЭМ!$D$39:$D$782,СВЦЭМ!$A$39:$A$782,$A37,СВЦЭМ!$B$39:$B$782,V$11)+'СЕТ СН'!$F$11+СВЦЭМ!$D$10+'СЕТ СН'!$F$6-'СЕТ СН'!$F$23</f>
        <v>949.21892304000005</v>
      </c>
      <c r="W37" s="36">
        <f>SUMIFS(СВЦЭМ!$D$39:$D$782,СВЦЭМ!$A$39:$A$782,$A37,СВЦЭМ!$B$39:$B$782,W$11)+'СЕТ СН'!$F$11+СВЦЭМ!$D$10+'СЕТ СН'!$F$6-'СЕТ СН'!$F$23</f>
        <v>942.63121207000006</v>
      </c>
      <c r="X37" s="36">
        <f>SUMIFS(СВЦЭМ!$D$39:$D$782,СВЦЭМ!$A$39:$A$782,$A37,СВЦЭМ!$B$39:$B$782,X$11)+'СЕТ СН'!$F$11+СВЦЭМ!$D$10+'СЕТ СН'!$F$6-'СЕТ СН'!$F$23</f>
        <v>932.58805084000005</v>
      </c>
      <c r="Y37" s="36">
        <f>SUMIFS(СВЦЭМ!$D$39:$D$782,СВЦЭМ!$A$39:$A$782,$A37,СВЦЭМ!$B$39:$B$782,Y$11)+'СЕТ СН'!$F$11+СВЦЭМ!$D$10+'СЕТ СН'!$F$6-'СЕТ СН'!$F$23</f>
        <v>997.73158089000003</v>
      </c>
    </row>
    <row r="38" spans="1:27" ht="15.75" x14ac:dyDescent="0.2">
      <c r="A38" s="35">
        <f t="shared" si="0"/>
        <v>44466</v>
      </c>
      <c r="B38" s="36">
        <f>SUMIFS(СВЦЭМ!$D$39:$D$782,СВЦЭМ!$A$39:$A$782,$A38,СВЦЭМ!$B$39:$B$782,B$11)+'СЕТ СН'!$F$11+СВЦЭМ!$D$10+'СЕТ СН'!$F$6-'СЕТ СН'!$F$23</f>
        <v>999.59414375000006</v>
      </c>
      <c r="C38" s="36">
        <f>SUMIFS(СВЦЭМ!$D$39:$D$782,СВЦЭМ!$A$39:$A$782,$A38,СВЦЭМ!$B$39:$B$782,C$11)+'СЕТ СН'!$F$11+СВЦЭМ!$D$10+'СЕТ СН'!$F$6-'СЕТ СН'!$F$23</f>
        <v>1133.3515249799998</v>
      </c>
      <c r="D38" s="36">
        <f>SUMIFS(СВЦЭМ!$D$39:$D$782,СВЦЭМ!$A$39:$A$782,$A38,СВЦЭМ!$B$39:$B$782,D$11)+'СЕТ СН'!$F$11+СВЦЭМ!$D$10+'СЕТ СН'!$F$6-'СЕТ СН'!$F$23</f>
        <v>1128.1440798799999</v>
      </c>
      <c r="E38" s="36">
        <f>SUMIFS(СВЦЭМ!$D$39:$D$782,СВЦЭМ!$A$39:$A$782,$A38,СВЦЭМ!$B$39:$B$782,E$11)+'СЕТ СН'!$F$11+СВЦЭМ!$D$10+'СЕТ СН'!$F$6-'СЕТ СН'!$F$23</f>
        <v>1140.5636443799999</v>
      </c>
      <c r="F38" s="36">
        <f>SUMIFS(СВЦЭМ!$D$39:$D$782,СВЦЭМ!$A$39:$A$782,$A38,СВЦЭМ!$B$39:$B$782,F$11)+'СЕТ СН'!$F$11+СВЦЭМ!$D$10+'СЕТ СН'!$F$6-'СЕТ СН'!$F$23</f>
        <v>1137.6809686899999</v>
      </c>
      <c r="G38" s="36">
        <f>SUMIFS(СВЦЭМ!$D$39:$D$782,СВЦЭМ!$A$39:$A$782,$A38,СВЦЭМ!$B$39:$B$782,G$11)+'СЕТ СН'!$F$11+СВЦЭМ!$D$10+'СЕТ СН'!$F$6-'СЕТ СН'!$F$23</f>
        <v>1108.8375724699999</v>
      </c>
      <c r="H38" s="36">
        <f>SUMIFS(СВЦЭМ!$D$39:$D$782,СВЦЭМ!$A$39:$A$782,$A38,СВЦЭМ!$B$39:$B$782,H$11)+'СЕТ СН'!$F$11+СВЦЭМ!$D$10+'СЕТ СН'!$F$6-'СЕТ СН'!$F$23</f>
        <v>1063.8841546199999</v>
      </c>
      <c r="I38" s="36">
        <f>SUMIFS(СВЦЭМ!$D$39:$D$782,СВЦЭМ!$A$39:$A$782,$A38,СВЦЭМ!$B$39:$B$782,I$11)+'СЕТ СН'!$F$11+СВЦЭМ!$D$10+'СЕТ СН'!$F$6-'СЕТ СН'!$F$23</f>
        <v>971.48282875000007</v>
      </c>
      <c r="J38" s="36">
        <f>SUMIFS(СВЦЭМ!$D$39:$D$782,СВЦЭМ!$A$39:$A$782,$A38,СВЦЭМ!$B$39:$B$782,J$11)+'СЕТ СН'!$F$11+СВЦЭМ!$D$10+'СЕТ СН'!$F$6-'СЕТ СН'!$F$23</f>
        <v>950.29272876000005</v>
      </c>
      <c r="K38" s="36">
        <f>SUMIFS(СВЦЭМ!$D$39:$D$782,СВЦЭМ!$A$39:$A$782,$A38,СВЦЭМ!$B$39:$B$782,K$11)+'СЕТ СН'!$F$11+СВЦЭМ!$D$10+'СЕТ СН'!$F$6-'СЕТ СН'!$F$23</f>
        <v>965.15881305000005</v>
      </c>
      <c r="L38" s="36">
        <f>SUMIFS(СВЦЭМ!$D$39:$D$782,СВЦЭМ!$A$39:$A$782,$A38,СВЦЭМ!$B$39:$B$782,L$11)+'СЕТ СН'!$F$11+СВЦЭМ!$D$10+'СЕТ СН'!$F$6-'СЕТ СН'!$F$23</f>
        <v>973.37470645000008</v>
      </c>
      <c r="M38" s="36">
        <f>SUMIFS(СВЦЭМ!$D$39:$D$782,СВЦЭМ!$A$39:$A$782,$A38,СВЦЭМ!$B$39:$B$782,M$11)+'СЕТ СН'!$F$11+СВЦЭМ!$D$10+'СЕТ СН'!$F$6-'СЕТ СН'!$F$23</f>
        <v>975.55057601999999</v>
      </c>
      <c r="N38" s="36">
        <f>SUMIFS(СВЦЭМ!$D$39:$D$782,СВЦЭМ!$A$39:$A$782,$A38,СВЦЭМ!$B$39:$B$782,N$11)+'СЕТ СН'!$F$11+СВЦЭМ!$D$10+'СЕТ СН'!$F$6-'СЕТ СН'!$F$23</f>
        <v>985.08607513000004</v>
      </c>
      <c r="O38" s="36">
        <f>SUMIFS(СВЦЭМ!$D$39:$D$782,СВЦЭМ!$A$39:$A$782,$A38,СВЦЭМ!$B$39:$B$782,O$11)+'СЕТ СН'!$F$11+СВЦЭМ!$D$10+'СЕТ СН'!$F$6-'СЕТ СН'!$F$23</f>
        <v>963.4846027000001</v>
      </c>
      <c r="P38" s="36">
        <f>SUMIFS(СВЦЭМ!$D$39:$D$782,СВЦЭМ!$A$39:$A$782,$A38,СВЦЭМ!$B$39:$B$782,P$11)+'СЕТ СН'!$F$11+СВЦЭМ!$D$10+'СЕТ СН'!$F$6-'СЕТ СН'!$F$23</f>
        <v>1013.5235618600001</v>
      </c>
      <c r="Q38" s="36">
        <f>SUMIFS(СВЦЭМ!$D$39:$D$782,СВЦЭМ!$A$39:$A$782,$A38,СВЦЭМ!$B$39:$B$782,Q$11)+'СЕТ СН'!$F$11+СВЦЭМ!$D$10+'СЕТ СН'!$F$6-'СЕТ СН'!$F$23</f>
        <v>1009.68011547</v>
      </c>
      <c r="R38" s="36">
        <f>SUMIFS(СВЦЭМ!$D$39:$D$782,СВЦЭМ!$A$39:$A$782,$A38,СВЦЭМ!$B$39:$B$782,R$11)+'СЕТ СН'!$F$11+СВЦЭМ!$D$10+'СЕТ СН'!$F$6-'СЕТ СН'!$F$23</f>
        <v>995.57373709000001</v>
      </c>
      <c r="S38" s="36">
        <f>SUMIFS(СВЦЭМ!$D$39:$D$782,СВЦЭМ!$A$39:$A$782,$A38,СВЦЭМ!$B$39:$B$782,S$11)+'СЕТ СН'!$F$11+СВЦЭМ!$D$10+'СЕТ СН'!$F$6-'СЕТ СН'!$F$23</f>
        <v>978.67031797000004</v>
      </c>
      <c r="T38" s="36">
        <f>SUMIFS(СВЦЭМ!$D$39:$D$782,СВЦЭМ!$A$39:$A$782,$A38,СВЦЭМ!$B$39:$B$782,T$11)+'СЕТ СН'!$F$11+СВЦЭМ!$D$10+'СЕТ СН'!$F$6-'СЕТ СН'!$F$23</f>
        <v>927.3079975600001</v>
      </c>
      <c r="U38" s="36">
        <f>SUMIFS(СВЦЭМ!$D$39:$D$782,СВЦЭМ!$A$39:$A$782,$A38,СВЦЭМ!$B$39:$B$782,U$11)+'СЕТ СН'!$F$11+СВЦЭМ!$D$10+'СЕТ СН'!$F$6-'СЕТ СН'!$F$23</f>
        <v>926.80159669</v>
      </c>
      <c r="V38" s="36">
        <f>SUMIFS(СВЦЭМ!$D$39:$D$782,СВЦЭМ!$A$39:$A$782,$A38,СВЦЭМ!$B$39:$B$782,V$11)+'СЕТ СН'!$F$11+СВЦЭМ!$D$10+'СЕТ СН'!$F$6-'СЕТ СН'!$F$23</f>
        <v>928.17974414000003</v>
      </c>
      <c r="W38" s="36">
        <f>SUMIFS(СВЦЭМ!$D$39:$D$782,СВЦЭМ!$A$39:$A$782,$A38,СВЦЭМ!$B$39:$B$782,W$11)+'СЕТ СН'!$F$11+СВЦЭМ!$D$10+'СЕТ СН'!$F$6-'СЕТ СН'!$F$23</f>
        <v>919.19559989000004</v>
      </c>
      <c r="X38" s="36">
        <f>SUMIFS(СВЦЭМ!$D$39:$D$782,СВЦЭМ!$A$39:$A$782,$A38,СВЦЭМ!$B$39:$B$782,X$11)+'СЕТ СН'!$F$11+СВЦЭМ!$D$10+'СЕТ СН'!$F$6-'СЕТ СН'!$F$23</f>
        <v>920.13287632000004</v>
      </c>
      <c r="Y38" s="36">
        <f>SUMIFS(СВЦЭМ!$D$39:$D$782,СВЦЭМ!$A$39:$A$782,$A38,СВЦЭМ!$B$39:$B$782,Y$11)+'СЕТ СН'!$F$11+СВЦЭМ!$D$10+'СЕТ СН'!$F$6-'СЕТ СН'!$F$23</f>
        <v>941.23169087000008</v>
      </c>
    </row>
    <row r="39" spans="1:27" ht="15.75" x14ac:dyDescent="0.2">
      <c r="A39" s="35">
        <f t="shared" si="0"/>
        <v>44467</v>
      </c>
      <c r="B39" s="36">
        <f>SUMIFS(СВЦЭМ!$D$39:$D$782,СВЦЭМ!$A$39:$A$782,$A39,СВЦЭМ!$B$39:$B$782,B$11)+'СЕТ СН'!$F$11+СВЦЭМ!$D$10+'СЕТ СН'!$F$6-'СЕТ СН'!$F$23</f>
        <v>1003.14105123</v>
      </c>
      <c r="C39" s="36">
        <f>SUMIFS(СВЦЭМ!$D$39:$D$782,СВЦЭМ!$A$39:$A$782,$A39,СВЦЭМ!$B$39:$B$782,C$11)+'СЕТ СН'!$F$11+СВЦЭМ!$D$10+'СЕТ СН'!$F$6-'СЕТ СН'!$F$23</f>
        <v>1050.48486897</v>
      </c>
      <c r="D39" s="36">
        <f>SUMIFS(СВЦЭМ!$D$39:$D$782,СВЦЭМ!$A$39:$A$782,$A39,СВЦЭМ!$B$39:$B$782,D$11)+'СЕТ СН'!$F$11+СВЦЭМ!$D$10+'СЕТ СН'!$F$6-'СЕТ СН'!$F$23</f>
        <v>1037.4952462599999</v>
      </c>
      <c r="E39" s="36">
        <f>SUMIFS(СВЦЭМ!$D$39:$D$782,СВЦЭМ!$A$39:$A$782,$A39,СВЦЭМ!$B$39:$B$782,E$11)+'СЕТ СН'!$F$11+СВЦЭМ!$D$10+'СЕТ СН'!$F$6-'СЕТ СН'!$F$23</f>
        <v>1044.43821005</v>
      </c>
      <c r="F39" s="36">
        <f>SUMIFS(СВЦЭМ!$D$39:$D$782,СВЦЭМ!$A$39:$A$782,$A39,СВЦЭМ!$B$39:$B$782,F$11)+'СЕТ СН'!$F$11+СВЦЭМ!$D$10+'СЕТ СН'!$F$6-'СЕТ СН'!$F$23</f>
        <v>1040.0066230800001</v>
      </c>
      <c r="G39" s="36">
        <f>SUMIFS(СВЦЭМ!$D$39:$D$782,СВЦЭМ!$A$39:$A$782,$A39,СВЦЭМ!$B$39:$B$782,G$11)+'СЕТ СН'!$F$11+СВЦЭМ!$D$10+'СЕТ СН'!$F$6-'СЕТ СН'!$F$23</f>
        <v>1025.63579856</v>
      </c>
      <c r="H39" s="36">
        <f>SUMIFS(СВЦЭМ!$D$39:$D$782,СВЦЭМ!$A$39:$A$782,$A39,СВЦЭМ!$B$39:$B$782,H$11)+'СЕТ СН'!$F$11+СВЦЭМ!$D$10+'СЕТ СН'!$F$6-'СЕТ СН'!$F$23</f>
        <v>1047.7434505399999</v>
      </c>
      <c r="I39" s="36">
        <f>SUMIFS(СВЦЭМ!$D$39:$D$782,СВЦЭМ!$A$39:$A$782,$A39,СВЦЭМ!$B$39:$B$782,I$11)+'СЕТ СН'!$F$11+СВЦЭМ!$D$10+'СЕТ СН'!$F$6-'СЕТ СН'!$F$23</f>
        <v>1010.03215302</v>
      </c>
      <c r="J39" s="36">
        <f>SUMIFS(СВЦЭМ!$D$39:$D$782,СВЦЭМ!$A$39:$A$782,$A39,СВЦЭМ!$B$39:$B$782,J$11)+'СЕТ СН'!$F$11+СВЦЭМ!$D$10+'СЕТ СН'!$F$6-'СЕТ СН'!$F$23</f>
        <v>979.98093000000006</v>
      </c>
      <c r="K39" s="36">
        <f>SUMIFS(СВЦЭМ!$D$39:$D$782,СВЦЭМ!$A$39:$A$782,$A39,СВЦЭМ!$B$39:$B$782,K$11)+'СЕТ СН'!$F$11+СВЦЭМ!$D$10+'СЕТ СН'!$F$6-'СЕТ СН'!$F$23</f>
        <v>942.32846298000004</v>
      </c>
      <c r="L39" s="36">
        <f>SUMIFS(СВЦЭМ!$D$39:$D$782,СВЦЭМ!$A$39:$A$782,$A39,СВЦЭМ!$B$39:$B$782,L$11)+'СЕТ СН'!$F$11+СВЦЭМ!$D$10+'СЕТ СН'!$F$6-'СЕТ СН'!$F$23</f>
        <v>919.02573889000007</v>
      </c>
      <c r="M39" s="36">
        <f>SUMIFS(СВЦЭМ!$D$39:$D$782,СВЦЭМ!$A$39:$A$782,$A39,СВЦЭМ!$B$39:$B$782,M$11)+'СЕТ СН'!$F$11+СВЦЭМ!$D$10+'СЕТ СН'!$F$6-'СЕТ СН'!$F$23</f>
        <v>952.59524288</v>
      </c>
      <c r="N39" s="36">
        <f>SUMIFS(СВЦЭМ!$D$39:$D$782,СВЦЭМ!$A$39:$A$782,$A39,СВЦЭМ!$B$39:$B$782,N$11)+'СЕТ СН'!$F$11+СВЦЭМ!$D$10+'СЕТ СН'!$F$6-'СЕТ СН'!$F$23</f>
        <v>971.94504078</v>
      </c>
      <c r="O39" s="36">
        <f>SUMIFS(СВЦЭМ!$D$39:$D$782,СВЦЭМ!$A$39:$A$782,$A39,СВЦЭМ!$B$39:$B$782,O$11)+'СЕТ СН'!$F$11+СВЦЭМ!$D$10+'СЕТ СН'!$F$6-'СЕТ СН'!$F$23</f>
        <v>995.59904183000003</v>
      </c>
      <c r="P39" s="36">
        <f>SUMIFS(СВЦЭМ!$D$39:$D$782,СВЦЭМ!$A$39:$A$782,$A39,СВЦЭМ!$B$39:$B$782,P$11)+'СЕТ СН'!$F$11+СВЦЭМ!$D$10+'СЕТ СН'!$F$6-'СЕТ СН'!$F$23</f>
        <v>1027.38694412</v>
      </c>
      <c r="Q39" s="36">
        <f>SUMIFS(СВЦЭМ!$D$39:$D$782,СВЦЭМ!$A$39:$A$782,$A39,СВЦЭМ!$B$39:$B$782,Q$11)+'СЕТ СН'!$F$11+СВЦЭМ!$D$10+'СЕТ СН'!$F$6-'СЕТ СН'!$F$23</f>
        <v>1032.20901611</v>
      </c>
      <c r="R39" s="36">
        <f>SUMIFS(СВЦЭМ!$D$39:$D$782,СВЦЭМ!$A$39:$A$782,$A39,СВЦЭМ!$B$39:$B$782,R$11)+'СЕТ СН'!$F$11+СВЦЭМ!$D$10+'СЕТ СН'!$F$6-'СЕТ СН'!$F$23</f>
        <v>1025.58968465</v>
      </c>
      <c r="S39" s="36">
        <f>SUMIFS(СВЦЭМ!$D$39:$D$782,СВЦЭМ!$A$39:$A$782,$A39,СВЦЭМ!$B$39:$B$782,S$11)+'СЕТ СН'!$F$11+СВЦЭМ!$D$10+'СЕТ СН'!$F$6-'СЕТ СН'!$F$23</f>
        <v>1020.66816686</v>
      </c>
      <c r="T39" s="36">
        <f>SUMIFS(СВЦЭМ!$D$39:$D$782,СВЦЭМ!$A$39:$A$782,$A39,СВЦЭМ!$B$39:$B$782,T$11)+'СЕТ СН'!$F$11+СВЦЭМ!$D$10+'СЕТ СН'!$F$6-'СЕТ СН'!$F$23</f>
        <v>972.37510281000004</v>
      </c>
      <c r="U39" s="36">
        <f>SUMIFS(СВЦЭМ!$D$39:$D$782,СВЦЭМ!$A$39:$A$782,$A39,СВЦЭМ!$B$39:$B$782,U$11)+'СЕТ СН'!$F$11+СВЦЭМ!$D$10+'СЕТ СН'!$F$6-'СЕТ СН'!$F$23</f>
        <v>919.46731416</v>
      </c>
      <c r="V39" s="36">
        <f>SUMIFS(СВЦЭМ!$D$39:$D$782,СВЦЭМ!$A$39:$A$782,$A39,СВЦЭМ!$B$39:$B$782,V$11)+'СЕТ СН'!$F$11+СВЦЭМ!$D$10+'СЕТ СН'!$F$6-'СЕТ СН'!$F$23</f>
        <v>924.40937007000002</v>
      </c>
      <c r="W39" s="36">
        <f>SUMIFS(СВЦЭМ!$D$39:$D$782,СВЦЭМ!$A$39:$A$782,$A39,СВЦЭМ!$B$39:$B$782,W$11)+'СЕТ СН'!$F$11+СВЦЭМ!$D$10+'СЕТ СН'!$F$6-'СЕТ СН'!$F$23</f>
        <v>930.46611656000005</v>
      </c>
      <c r="X39" s="36">
        <f>SUMIFS(СВЦЭМ!$D$39:$D$782,СВЦЭМ!$A$39:$A$782,$A39,СВЦЭМ!$B$39:$B$782,X$11)+'СЕТ СН'!$F$11+СВЦЭМ!$D$10+'СЕТ СН'!$F$6-'СЕТ СН'!$F$23</f>
        <v>973.65111636000006</v>
      </c>
      <c r="Y39" s="36">
        <f>SUMIFS(СВЦЭМ!$D$39:$D$782,СВЦЭМ!$A$39:$A$782,$A39,СВЦЭМ!$B$39:$B$782,Y$11)+'СЕТ СН'!$F$11+СВЦЭМ!$D$10+'СЕТ СН'!$F$6-'СЕТ СН'!$F$23</f>
        <v>968.15470813000002</v>
      </c>
    </row>
    <row r="40" spans="1:27" ht="15.75" x14ac:dyDescent="0.2">
      <c r="A40" s="35">
        <f t="shared" si="0"/>
        <v>44468</v>
      </c>
      <c r="B40" s="36">
        <f>SUMIFS(СВЦЭМ!$D$39:$D$782,СВЦЭМ!$A$39:$A$782,$A40,СВЦЭМ!$B$39:$B$782,B$11)+'СЕТ СН'!$F$11+СВЦЭМ!$D$10+'СЕТ СН'!$F$6-'СЕТ СН'!$F$23</f>
        <v>980.03726955000002</v>
      </c>
      <c r="C40" s="36">
        <f>SUMIFS(СВЦЭМ!$D$39:$D$782,СВЦЭМ!$A$39:$A$782,$A40,СВЦЭМ!$B$39:$B$782,C$11)+'СЕТ СН'!$F$11+СВЦЭМ!$D$10+'СЕТ СН'!$F$6-'СЕТ СН'!$F$23</f>
        <v>1071.8875026999999</v>
      </c>
      <c r="D40" s="36">
        <f>SUMIFS(СВЦЭМ!$D$39:$D$782,СВЦЭМ!$A$39:$A$782,$A40,СВЦЭМ!$B$39:$B$782,D$11)+'СЕТ СН'!$F$11+СВЦЭМ!$D$10+'СЕТ СН'!$F$6-'СЕТ СН'!$F$23</f>
        <v>1126.3472861299997</v>
      </c>
      <c r="E40" s="36">
        <f>SUMIFS(СВЦЭМ!$D$39:$D$782,СВЦЭМ!$A$39:$A$782,$A40,СВЦЭМ!$B$39:$B$782,E$11)+'СЕТ СН'!$F$11+СВЦЭМ!$D$10+'СЕТ СН'!$F$6-'СЕТ СН'!$F$23</f>
        <v>1134.1611838499998</v>
      </c>
      <c r="F40" s="36">
        <f>SUMIFS(СВЦЭМ!$D$39:$D$782,СВЦЭМ!$A$39:$A$782,$A40,СВЦЭМ!$B$39:$B$782,F$11)+'СЕТ СН'!$F$11+СВЦЭМ!$D$10+'СЕТ СН'!$F$6-'СЕТ СН'!$F$23</f>
        <v>1141.0971891999998</v>
      </c>
      <c r="G40" s="36">
        <f>SUMIFS(СВЦЭМ!$D$39:$D$782,СВЦЭМ!$A$39:$A$782,$A40,СВЦЭМ!$B$39:$B$782,G$11)+'СЕТ СН'!$F$11+СВЦЭМ!$D$10+'СЕТ СН'!$F$6-'СЕТ СН'!$F$23</f>
        <v>1121.1518271199998</v>
      </c>
      <c r="H40" s="36">
        <f>SUMIFS(СВЦЭМ!$D$39:$D$782,СВЦЭМ!$A$39:$A$782,$A40,СВЦЭМ!$B$39:$B$782,H$11)+'СЕТ СН'!$F$11+СВЦЭМ!$D$10+'СЕТ СН'!$F$6-'СЕТ СН'!$F$23</f>
        <v>1085.35683081</v>
      </c>
      <c r="I40" s="36">
        <f>SUMIFS(СВЦЭМ!$D$39:$D$782,СВЦЭМ!$A$39:$A$782,$A40,СВЦЭМ!$B$39:$B$782,I$11)+'СЕТ СН'!$F$11+СВЦЭМ!$D$10+'СЕТ СН'!$F$6-'СЕТ СН'!$F$23</f>
        <v>1036.6411492299999</v>
      </c>
      <c r="J40" s="36">
        <f>SUMIFS(СВЦЭМ!$D$39:$D$782,СВЦЭМ!$A$39:$A$782,$A40,СВЦЭМ!$B$39:$B$782,J$11)+'СЕТ СН'!$F$11+СВЦЭМ!$D$10+'СЕТ СН'!$F$6-'СЕТ СН'!$F$23</f>
        <v>1008.65411255</v>
      </c>
      <c r="K40" s="36">
        <f>SUMIFS(СВЦЭМ!$D$39:$D$782,СВЦЭМ!$A$39:$A$782,$A40,СВЦЭМ!$B$39:$B$782,K$11)+'СЕТ СН'!$F$11+СВЦЭМ!$D$10+'СЕТ СН'!$F$6-'СЕТ СН'!$F$23</f>
        <v>948.53914147</v>
      </c>
      <c r="L40" s="36">
        <f>SUMIFS(СВЦЭМ!$D$39:$D$782,СВЦЭМ!$A$39:$A$782,$A40,СВЦЭМ!$B$39:$B$782,L$11)+'СЕТ СН'!$F$11+СВЦЭМ!$D$10+'СЕТ СН'!$F$6-'СЕТ СН'!$F$23</f>
        <v>928.63383964000002</v>
      </c>
      <c r="M40" s="36">
        <f>SUMIFS(СВЦЭМ!$D$39:$D$782,СВЦЭМ!$A$39:$A$782,$A40,СВЦЭМ!$B$39:$B$782,M$11)+'СЕТ СН'!$F$11+СВЦЭМ!$D$10+'СЕТ СН'!$F$6-'СЕТ СН'!$F$23</f>
        <v>917.46508197000003</v>
      </c>
      <c r="N40" s="36">
        <f>SUMIFS(СВЦЭМ!$D$39:$D$782,СВЦЭМ!$A$39:$A$782,$A40,СВЦЭМ!$B$39:$B$782,N$11)+'СЕТ СН'!$F$11+СВЦЭМ!$D$10+'СЕТ СН'!$F$6-'СЕТ СН'!$F$23</f>
        <v>960.5823943900001</v>
      </c>
      <c r="O40" s="36">
        <f>SUMIFS(СВЦЭМ!$D$39:$D$782,СВЦЭМ!$A$39:$A$782,$A40,СВЦЭМ!$B$39:$B$782,O$11)+'СЕТ СН'!$F$11+СВЦЭМ!$D$10+'СЕТ СН'!$F$6-'СЕТ СН'!$F$23</f>
        <v>983.27201171000002</v>
      </c>
      <c r="P40" s="36">
        <f>SUMIFS(СВЦЭМ!$D$39:$D$782,СВЦЭМ!$A$39:$A$782,$A40,СВЦЭМ!$B$39:$B$782,P$11)+'СЕТ СН'!$F$11+СВЦЭМ!$D$10+'СЕТ СН'!$F$6-'СЕТ СН'!$F$23</f>
        <v>1051.1242198</v>
      </c>
      <c r="Q40" s="36">
        <f>SUMIFS(СВЦЭМ!$D$39:$D$782,СВЦЭМ!$A$39:$A$782,$A40,СВЦЭМ!$B$39:$B$782,Q$11)+'СЕТ СН'!$F$11+СВЦЭМ!$D$10+'СЕТ СН'!$F$6-'СЕТ СН'!$F$23</f>
        <v>1054.3849827399999</v>
      </c>
      <c r="R40" s="36">
        <f>SUMIFS(СВЦЭМ!$D$39:$D$782,СВЦЭМ!$A$39:$A$782,$A40,СВЦЭМ!$B$39:$B$782,R$11)+'СЕТ СН'!$F$11+СВЦЭМ!$D$10+'СЕТ СН'!$F$6-'СЕТ СН'!$F$23</f>
        <v>1047.8234883099999</v>
      </c>
      <c r="S40" s="36">
        <f>SUMIFS(СВЦЭМ!$D$39:$D$782,СВЦЭМ!$A$39:$A$782,$A40,СВЦЭМ!$B$39:$B$782,S$11)+'СЕТ СН'!$F$11+СВЦЭМ!$D$10+'СЕТ СН'!$F$6-'СЕТ СН'!$F$23</f>
        <v>1025.51845828</v>
      </c>
      <c r="T40" s="36">
        <f>SUMIFS(СВЦЭМ!$D$39:$D$782,СВЦЭМ!$A$39:$A$782,$A40,СВЦЭМ!$B$39:$B$782,T$11)+'СЕТ СН'!$F$11+СВЦЭМ!$D$10+'СЕТ СН'!$F$6-'СЕТ СН'!$F$23</f>
        <v>1008.75008355</v>
      </c>
      <c r="U40" s="36">
        <f>SUMIFS(СВЦЭМ!$D$39:$D$782,СВЦЭМ!$A$39:$A$782,$A40,СВЦЭМ!$B$39:$B$782,U$11)+'СЕТ СН'!$F$11+СВЦЭМ!$D$10+'СЕТ СН'!$F$6-'СЕТ СН'!$F$23</f>
        <v>962.13728974000003</v>
      </c>
      <c r="V40" s="36">
        <f>SUMIFS(СВЦЭМ!$D$39:$D$782,СВЦЭМ!$A$39:$A$782,$A40,СВЦЭМ!$B$39:$B$782,V$11)+'СЕТ СН'!$F$11+СВЦЭМ!$D$10+'СЕТ СН'!$F$6-'СЕТ СН'!$F$23</f>
        <v>940.97567819000005</v>
      </c>
      <c r="W40" s="36">
        <f>SUMIFS(СВЦЭМ!$D$39:$D$782,СВЦЭМ!$A$39:$A$782,$A40,СВЦЭМ!$B$39:$B$782,W$11)+'СЕТ СН'!$F$11+СВЦЭМ!$D$10+'СЕТ СН'!$F$6-'СЕТ СН'!$F$23</f>
        <v>925.57856631000004</v>
      </c>
      <c r="X40" s="36">
        <f>SUMIFS(СВЦЭМ!$D$39:$D$782,СВЦЭМ!$A$39:$A$782,$A40,СВЦЭМ!$B$39:$B$782,X$11)+'СЕТ СН'!$F$11+СВЦЭМ!$D$10+'СЕТ СН'!$F$6-'СЕТ СН'!$F$23</f>
        <v>984.10780280000006</v>
      </c>
      <c r="Y40" s="36">
        <f>SUMIFS(СВЦЭМ!$D$39:$D$782,СВЦЭМ!$A$39:$A$782,$A40,СВЦЭМ!$B$39:$B$782,Y$11)+'СЕТ СН'!$F$11+СВЦЭМ!$D$10+'СЕТ СН'!$F$6-'СЕТ СН'!$F$23</f>
        <v>999.48704824000004</v>
      </c>
    </row>
    <row r="41" spans="1:27" ht="15.75" x14ac:dyDescent="0.2">
      <c r="A41" s="35">
        <f t="shared" si="0"/>
        <v>44469</v>
      </c>
      <c r="B41" s="36">
        <f>SUMIFS(СВЦЭМ!$D$39:$D$782,СВЦЭМ!$A$39:$A$782,$A41,СВЦЭМ!$B$39:$B$782,B$11)+'СЕТ СН'!$F$11+СВЦЭМ!$D$10+'СЕТ СН'!$F$6-'СЕТ СН'!$F$23</f>
        <v>1017.59223276</v>
      </c>
      <c r="C41" s="36">
        <f>SUMIFS(СВЦЭМ!$D$39:$D$782,СВЦЭМ!$A$39:$A$782,$A41,СВЦЭМ!$B$39:$B$782,C$11)+'СЕТ СН'!$F$11+СВЦЭМ!$D$10+'СЕТ СН'!$F$6-'СЕТ СН'!$F$23</f>
        <v>1060.46097427</v>
      </c>
      <c r="D41" s="36">
        <f>SUMIFS(СВЦЭМ!$D$39:$D$782,СВЦЭМ!$A$39:$A$782,$A41,СВЦЭМ!$B$39:$B$782,D$11)+'СЕТ СН'!$F$11+СВЦЭМ!$D$10+'СЕТ СН'!$F$6-'СЕТ СН'!$F$23</f>
        <v>1112.1887665999998</v>
      </c>
      <c r="E41" s="36">
        <f>SUMIFS(СВЦЭМ!$D$39:$D$782,СВЦЭМ!$A$39:$A$782,$A41,СВЦЭМ!$B$39:$B$782,E$11)+'СЕТ СН'!$F$11+СВЦЭМ!$D$10+'СЕТ СН'!$F$6-'СЕТ СН'!$F$23</f>
        <v>1134.6116638899998</v>
      </c>
      <c r="F41" s="36">
        <f>SUMIFS(СВЦЭМ!$D$39:$D$782,СВЦЭМ!$A$39:$A$782,$A41,СВЦЭМ!$B$39:$B$782,F$11)+'СЕТ СН'!$F$11+СВЦЭМ!$D$10+'СЕТ СН'!$F$6-'СЕТ СН'!$F$23</f>
        <v>1130.2486022999997</v>
      </c>
      <c r="G41" s="36">
        <f>SUMIFS(СВЦЭМ!$D$39:$D$782,СВЦЭМ!$A$39:$A$782,$A41,СВЦЭМ!$B$39:$B$782,G$11)+'СЕТ СН'!$F$11+СВЦЭМ!$D$10+'СЕТ СН'!$F$6-'СЕТ СН'!$F$23</f>
        <v>1133.24422091</v>
      </c>
      <c r="H41" s="36">
        <f>SUMIFS(СВЦЭМ!$D$39:$D$782,СВЦЭМ!$A$39:$A$782,$A41,СВЦЭМ!$B$39:$B$782,H$11)+'СЕТ СН'!$F$11+СВЦЭМ!$D$10+'СЕТ СН'!$F$6-'СЕТ СН'!$F$23</f>
        <v>1070.8171831499999</v>
      </c>
      <c r="I41" s="36">
        <f>SUMIFS(СВЦЭМ!$D$39:$D$782,СВЦЭМ!$A$39:$A$782,$A41,СВЦЭМ!$B$39:$B$782,I$11)+'СЕТ СН'!$F$11+СВЦЭМ!$D$10+'СЕТ СН'!$F$6-'СЕТ СН'!$F$23</f>
        <v>1048.66069767</v>
      </c>
      <c r="J41" s="36">
        <f>SUMIFS(СВЦЭМ!$D$39:$D$782,СВЦЭМ!$A$39:$A$782,$A41,СВЦЭМ!$B$39:$B$782,J$11)+'СЕТ СН'!$F$11+СВЦЭМ!$D$10+'СЕТ СН'!$F$6-'СЕТ СН'!$F$23</f>
        <v>1015.11136519</v>
      </c>
      <c r="K41" s="36">
        <f>SUMIFS(СВЦЭМ!$D$39:$D$782,СВЦЭМ!$A$39:$A$782,$A41,СВЦЭМ!$B$39:$B$782,K$11)+'СЕТ СН'!$F$11+СВЦЭМ!$D$10+'СЕТ СН'!$F$6-'СЕТ СН'!$F$23</f>
        <v>1024.96602308</v>
      </c>
      <c r="L41" s="36">
        <f>SUMIFS(СВЦЭМ!$D$39:$D$782,СВЦЭМ!$A$39:$A$782,$A41,СВЦЭМ!$B$39:$B$782,L$11)+'СЕТ СН'!$F$11+СВЦЭМ!$D$10+'СЕТ СН'!$F$6-'СЕТ СН'!$F$23</f>
        <v>1030.3436437099999</v>
      </c>
      <c r="M41" s="36">
        <f>SUMIFS(СВЦЭМ!$D$39:$D$782,СВЦЭМ!$A$39:$A$782,$A41,СВЦЭМ!$B$39:$B$782,M$11)+'СЕТ СН'!$F$11+СВЦЭМ!$D$10+'СЕТ СН'!$F$6-'СЕТ СН'!$F$23</f>
        <v>1012.7814388400001</v>
      </c>
      <c r="N41" s="36">
        <f>SUMIFS(СВЦЭМ!$D$39:$D$782,СВЦЭМ!$A$39:$A$782,$A41,СВЦЭМ!$B$39:$B$782,N$11)+'СЕТ СН'!$F$11+СВЦЭМ!$D$10+'СЕТ СН'!$F$6-'СЕТ СН'!$F$23</f>
        <v>996.18176934000007</v>
      </c>
      <c r="O41" s="36">
        <f>SUMIFS(СВЦЭМ!$D$39:$D$782,СВЦЭМ!$A$39:$A$782,$A41,СВЦЭМ!$B$39:$B$782,O$11)+'СЕТ СН'!$F$11+СВЦЭМ!$D$10+'СЕТ СН'!$F$6-'СЕТ СН'!$F$23</f>
        <v>997.24741470000004</v>
      </c>
      <c r="P41" s="36">
        <f>SUMIFS(СВЦЭМ!$D$39:$D$782,СВЦЭМ!$A$39:$A$782,$A41,СВЦЭМ!$B$39:$B$782,P$11)+'СЕТ СН'!$F$11+СВЦЭМ!$D$10+'СЕТ СН'!$F$6-'СЕТ СН'!$F$23</f>
        <v>1042.90333424</v>
      </c>
      <c r="Q41" s="36">
        <f>SUMIFS(СВЦЭМ!$D$39:$D$782,СВЦЭМ!$A$39:$A$782,$A41,СВЦЭМ!$B$39:$B$782,Q$11)+'СЕТ СН'!$F$11+СВЦЭМ!$D$10+'СЕТ СН'!$F$6-'СЕТ СН'!$F$23</f>
        <v>1046.53115815</v>
      </c>
      <c r="R41" s="36">
        <f>SUMIFS(СВЦЭМ!$D$39:$D$782,СВЦЭМ!$A$39:$A$782,$A41,СВЦЭМ!$B$39:$B$782,R$11)+'СЕТ СН'!$F$11+СВЦЭМ!$D$10+'СЕТ СН'!$F$6-'СЕТ СН'!$F$23</f>
        <v>1039.69680621</v>
      </c>
      <c r="S41" s="36">
        <f>SUMIFS(СВЦЭМ!$D$39:$D$782,СВЦЭМ!$A$39:$A$782,$A41,СВЦЭМ!$B$39:$B$782,S$11)+'СЕТ СН'!$F$11+СВЦЭМ!$D$10+'СЕТ СН'!$F$6-'СЕТ СН'!$F$23</f>
        <v>993.37781354000003</v>
      </c>
      <c r="T41" s="36">
        <f>SUMIFS(СВЦЭМ!$D$39:$D$782,СВЦЭМ!$A$39:$A$782,$A41,СВЦЭМ!$B$39:$B$782,T$11)+'СЕТ СН'!$F$11+СВЦЭМ!$D$10+'СЕТ СН'!$F$6-'СЕТ СН'!$F$23</f>
        <v>1007.0259649200001</v>
      </c>
      <c r="U41" s="36">
        <f>SUMIFS(СВЦЭМ!$D$39:$D$782,СВЦЭМ!$A$39:$A$782,$A41,СВЦЭМ!$B$39:$B$782,U$11)+'СЕТ СН'!$F$11+СВЦЭМ!$D$10+'СЕТ СН'!$F$6-'СЕТ СН'!$F$23</f>
        <v>981.59587527000008</v>
      </c>
      <c r="V41" s="36">
        <f>SUMIFS(СВЦЭМ!$D$39:$D$782,СВЦЭМ!$A$39:$A$782,$A41,СВЦЭМ!$B$39:$B$782,V$11)+'СЕТ СН'!$F$11+СВЦЭМ!$D$10+'СЕТ СН'!$F$6-'СЕТ СН'!$F$23</f>
        <v>974.18462965000003</v>
      </c>
      <c r="W41" s="36">
        <f>SUMIFS(СВЦЭМ!$D$39:$D$782,СВЦЭМ!$A$39:$A$782,$A41,СВЦЭМ!$B$39:$B$782,W$11)+'СЕТ СН'!$F$11+СВЦЭМ!$D$10+'СЕТ СН'!$F$6-'СЕТ СН'!$F$23</f>
        <v>963.46974740000007</v>
      </c>
      <c r="X41" s="36">
        <f>SUMIFS(СВЦЭМ!$D$39:$D$782,СВЦЭМ!$A$39:$A$782,$A41,СВЦЭМ!$B$39:$B$782,X$11)+'СЕТ СН'!$F$11+СВЦЭМ!$D$10+'СЕТ СН'!$F$6-'СЕТ СН'!$F$23</f>
        <v>986.90477439000006</v>
      </c>
      <c r="Y41" s="36">
        <f>SUMIFS(СВЦЭМ!$D$39:$D$782,СВЦЭМ!$A$39:$A$782,$A41,СВЦЭМ!$B$39:$B$782,Y$11)+'СЕТ СН'!$F$11+СВЦЭМ!$D$10+'СЕТ СН'!$F$6-'СЕТ СН'!$F$23</f>
        <v>1031.18578533</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71</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01.09.2021</v>
      </c>
      <c r="B48" s="36">
        <f>SUMIFS(СВЦЭМ!$D$39:$D$782,СВЦЭМ!$A$39:$A$782,$A48,СВЦЭМ!$B$39:$B$782,B$47)+'СЕТ СН'!$G$11+СВЦЭМ!$D$10+'СЕТ СН'!$G$6-'СЕТ СН'!$G$23</f>
        <v>960.53306272999998</v>
      </c>
      <c r="C48" s="36">
        <f>SUMIFS(СВЦЭМ!$D$39:$D$782,СВЦЭМ!$A$39:$A$782,$A48,СВЦЭМ!$B$39:$B$782,C$47)+'СЕТ СН'!$G$11+СВЦЭМ!$D$10+'СЕТ СН'!$G$6-'СЕТ СН'!$G$23</f>
        <v>1058.6754486700002</v>
      </c>
      <c r="D48" s="36">
        <f>SUMIFS(СВЦЭМ!$D$39:$D$782,СВЦЭМ!$A$39:$A$782,$A48,СВЦЭМ!$B$39:$B$782,D$47)+'СЕТ СН'!$G$11+СВЦЭМ!$D$10+'СЕТ СН'!$G$6-'СЕТ СН'!$G$23</f>
        <v>1137.2564068500001</v>
      </c>
      <c r="E48" s="36">
        <f>SUMIFS(СВЦЭМ!$D$39:$D$782,СВЦЭМ!$A$39:$A$782,$A48,СВЦЭМ!$B$39:$B$782,E$47)+'СЕТ СН'!$G$11+СВЦЭМ!$D$10+'СЕТ СН'!$G$6-'СЕТ СН'!$G$23</f>
        <v>1168.1864022300001</v>
      </c>
      <c r="F48" s="36">
        <f>SUMIFS(СВЦЭМ!$D$39:$D$782,СВЦЭМ!$A$39:$A$782,$A48,СВЦЭМ!$B$39:$B$782,F$47)+'СЕТ СН'!$G$11+СВЦЭМ!$D$10+'СЕТ СН'!$G$6-'СЕТ СН'!$G$23</f>
        <v>1166.41574894</v>
      </c>
      <c r="G48" s="36">
        <f>SUMIFS(СВЦЭМ!$D$39:$D$782,СВЦЭМ!$A$39:$A$782,$A48,СВЦЭМ!$B$39:$B$782,G$47)+'СЕТ СН'!$G$11+СВЦЭМ!$D$10+'СЕТ СН'!$G$6-'СЕТ СН'!$G$23</f>
        <v>1136.1779563699999</v>
      </c>
      <c r="H48" s="36">
        <f>SUMIFS(СВЦЭМ!$D$39:$D$782,СВЦЭМ!$A$39:$A$782,$A48,СВЦЭМ!$B$39:$B$782,H$47)+'СЕТ СН'!$G$11+СВЦЭМ!$D$10+'СЕТ СН'!$G$6-'СЕТ СН'!$G$23</f>
        <v>1082.2883326600002</v>
      </c>
      <c r="I48" s="36">
        <f>SUMIFS(СВЦЭМ!$D$39:$D$782,СВЦЭМ!$A$39:$A$782,$A48,СВЦЭМ!$B$39:$B$782,I$47)+'СЕТ СН'!$G$11+СВЦЭМ!$D$10+'СЕТ СН'!$G$6-'СЕТ СН'!$G$23</f>
        <v>1007.17894867</v>
      </c>
      <c r="J48" s="36">
        <f>SUMIFS(СВЦЭМ!$D$39:$D$782,СВЦЭМ!$A$39:$A$782,$A48,СВЦЭМ!$B$39:$B$782,J$47)+'СЕТ СН'!$G$11+СВЦЭМ!$D$10+'СЕТ СН'!$G$6-'СЕТ СН'!$G$23</f>
        <v>953.22058331000005</v>
      </c>
      <c r="K48" s="36">
        <f>SUMIFS(СВЦЭМ!$D$39:$D$782,СВЦЭМ!$A$39:$A$782,$A48,СВЦЭМ!$B$39:$B$782,K$47)+'СЕТ СН'!$G$11+СВЦЭМ!$D$10+'СЕТ СН'!$G$6-'СЕТ СН'!$G$23</f>
        <v>915.09908294000002</v>
      </c>
      <c r="L48" s="36">
        <f>SUMIFS(СВЦЭМ!$D$39:$D$782,СВЦЭМ!$A$39:$A$782,$A48,СВЦЭМ!$B$39:$B$782,L$47)+'СЕТ СН'!$G$11+СВЦЭМ!$D$10+'СЕТ СН'!$G$6-'СЕТ СН'!$G$23</f>
        <v>900.33544001999996</v>
      </c>
      <c r="M48" s="36">
        <f>SUMIFS(СВЦЭМ!$D$39:$D$782,СВЦЭМ!$A$39:$A$782,$A48,СВЦЭМ!$B$39:$B$782,M$47)+'СЕТ СН'!$G$11+СВЦЭМ!$D$10+'СЕТ СН'!$G$6-'СЕТ СН'!$G$23</f>
        <v>901.01860705000001</v>
      </c>
      <c r="N48" s="36">
        <f>SUMIFS(СВЦЭМ!$D$39:$D$782,СВЦЭМ!$A$39:$A$782,$A48,СВЦЭМ!$B$39:$B$782,N$47)+'СЕТ СН'!$G$11+СВЦЭМ!$D$10+'СЕТ СН'!$G$6-'СЕТ СН'!$G$23</f>
        <v>923.45965462000004</v>
      </c>
      <c r="O48" s="36">
        <f>SUMIFS(СВЦЭМ!$D$39:$D$782,СВЦЭМ!$A$39:$A$782,$A48,СВЦЭМ!$B$39:$B$782,O$47)+'СЕТ СН'!$G$11+СВЦЭМ!$D$10+'СЕТ СН'!$G$6-'СЕТ СН'!$G$23</f>
        <v>962.13654856000005</v>
      </c>
      <c r="P48" s="36">
        <f>SUMIFS(СВЦЭМ!$D$39:$D$782,СВЦЭМ!$A$39:$A$782,$A48,СВЦЭМ!$B$39:$B$782,P$47)+'СЕТ СН'!$G$11+СВЦЭМ!$D$10+'СЕТ СН'!$G$6-'СЕТ СН'!$G$23</f>
        <v>995.84664967000003</v>
      </c>
      <c r="Q48" s="36">
        <f>SUMIFS(СВЦЭМ!$D$39:$D$782,СВЦЭМ!$A$39:$A$782,$A48,СВЦЭМ!$B$39:$B$782,Q$47)+'СЕТ СН'!$G$11+СВЦЭМ!$D$10+'СЕТ СН'!$G$6-'СЕТ СН'!$G$23</f>
        <v>997.87187606999998</v>
      </c>
      <c r="R48" s="36">
        <f>SUMIFS(СВЦЭМ!$D$39:$D$782,СВЦЭМ!$A$39:$A$782,$A48,СВЦЭМ!$B$39:$B$782,R$47)+'СЕТ СН'!$G$11+СВЦЭМ!$D$10+'СЕТ СН'!$G$6-'СЕТ СН'!$G$23</f>
        <v>992.40627047999999</v>
      </c>
      <c r="S48" s="36">
        <f>SUMIFS(СВЦЭМ!$D$39:$D$782,СВЦЭМ!$A$39:$A$782,$A48,СВЦЭМ!$B$39:$B$782,S$47)+'СЕТ СН'!$G$11+СВЦЭМ!$D$10+'СЕТ СН'!$G$6-'СЕТ СН'!$G$23</f>
        <v>961.54009729999996</v>
      </c>
      <c r="T48" s="36">
        <f>SUMIFS(СВЦЭМ!$D$39:$D$782,СВЦЭМ!$A$39:$A$782,$A48,СВЦЭМ!$B$39:$B$782,T$47)+'СЕТ СН'!$G$11+СВЦЭМ!$D$10+'СЕТ СН'!$G$6-'СЕТ СН'!$G$23</f>
        <v>923.27046887000006</v>
      </c>
      <c r="U48" s="36">
        <f>SUMIFS(СВЦЭМ!$D$39:$D$782,СВЦЭМ!$A$39:$A$782,$A48,СВЦЭМ!$B$39:$B$782,U$47)+'СЕТ СН'!$G$11+СВЦЭМ!$D$10+'СЕТ СН'!$G$6-'СЕТ СН'!$G$23</f>
        <v>890.06719784999996</v>
      </c>
      <c r="V48" s="36">
        <f>SUMIFS(СВЦЭМ!$D$39:$D$782,СВЦЭМ!$A$39:$A$782,$A48,СВЦЭМ!$B$39:$B$782,V$47)+'СЕТ СН'!$G$11+СВЦЭМ!$D$10+'СЕТ СН'!$G$6-'СЕТ СН'!$G$23</f>
        <v>894.85664855000005</v>
      </c>
      <c r="W48" s="36">
        <f>SUMIFS(СВЦЭМ!$D$39:$D$782,СВЦЭМ!$A$39:$A$782,$A48,СВЦЭМ!$B$39:$B$782,W$47)+'СЕТ СН'!$G$11+СВЦЭМ!$D$10+'СЕТ СН'!$G$6-'СЕТ СН'!$G$23</f>
        <v>893.02943705999996</v>
      </c>
      <c r="X48" s="36">
        <f>SUMIFS(СВЦЭМ!$D$39:$D$782,СВЦЭМ!$A$39:$A$782,$A48,СВЦЭМ!$B$39:$B$782,X$47)+'СЕТ СН'!$G$11+СВЦЭМ!$D$10+'СЕТ СН'!$G$6-'СЕТ СН'!$G$23</f>
        <v>891.36124214000006</v>
      </c>
      <c r="Y48" s="36">
        <f>SUMIFS(СВЦЭМ!$D$39:$D$782,СВЦЭМ!$A$39:$A$782,$A48,СВЦЭМ!$B$39:$B$782,Y$47)+'СЕТ СН'!$G$11+СВЦЭМ!$D$10+'СЕТ СН'!$G$6-'СЕТ СН'!$G$23</f>
        <v>959.08857714999999</v>
      </c>
      <c r="AA48" s="45"/>
    </row>
    <row r="49" spans="1:25" ht="15.75" x14ac:dyDescent="0.2">
      <c r="A49" s="35">
        <f>A48+1</f>
        <v>44441</v>
      </c>
      <c r="B49" s="36">
        <f>SUMIFS(СВЦЭМ!$D$39:$D$782,СВЦЭМ!$A$39:$A$782,$A49,СВЦЭМ!$B$39:$B$782,B$47)+'СЕТ СН'!$G$11+СВЦЭМ!$D$10+'СЕТ СН'!$G$6-'СЕТ СН'!$G$23</f>
        <v>1051.48651808</v>
      </c>
      <c r="C49" s="36">
        <f>SUMIFS(СВЦЭМ!$D$39:$D$782,СВЦЭМ!$A$39:$A$782,$A49,СВЦЭМ!$B$39:$B$782,C$47)+'СЕТ СН'!$G$11+СВЦЭМ!$D$10+'СЕТ СН'!$G$6-'СЕТ СН'!$G$23</f>
        <v>1125.08381121</v>
      </c>
      <c r="D49" s="36">
        <f>SUMIFS(СВЦЭМ!$D$39:$D$782,СВЦЭМ!$A$39:$A$782,$A49,СВЦЭМ!$B$39:$B$782,D$47)+'СЕТ СН'!$G$11+СВЦЭМ!$D$10+'СЕТ СН'!$G$6-'СЕТ СН'!$G$23</f>
        <v>1202.5976943400001</v>
      </c>
      <c r="E49" s="36">
        <f>SUMIFS(СВЦЭМ!$D$39:$D$782,СВЦЭМ!$A$39:$A$782,$A49,СВЦЭМ!$B$39:$B$782,E$47)+'СЕТ СН'!$G$11+СВЦЭМ!$D$10+'СЕТ СН'!$G$6-'СЕТ СН'!$G$23</f>
        <v>1220.7027470200001</v>
      </c>
      <c r="F49" s="36">
        <f>SUMIFS(СВЦЭМ!$D$39:$D$782,СВЦЭМ!$A$39:$A$782,$A49,СВЦЭМ!$B$39:$B$782,F$47)+'СЕТ СН'!$G$11+СВЦЭМ!$D$10+'СЕТ СН'!$G$6-'СЕТ СН'!$G$23</f>
        <v>1204.0087732100001</v>
      </c>
      <c r="G49" s="36">
        <f>SUMIFS(СВЦЭМ!$D$39:$D$782,СВЦЭМ!$A$39:$A$782,$A49,СВЦЭМ!$B$39:$B$782,G$47)+'СЕТ СН'!$G$11+СВЦЭМ!$D$10+'СЕТ СН'!$G$6-'СЕТ СН'!$G$23</f>
        <v>1183.74930402</v>
      </c>
      <c r="H49" s="36">
        <f>SUMIFS(СВЦЭМ!$D$39:$D$782,СВЦЭМ!$A$39:$A$782,$A49,СВЦЭМ!$B$39:$B$782,H$47)+'СЕТ СН'!$G$11+СВЦЭМ!$D$10+'СЕТ СН'!$G$6-'СЕТ СН'!$G$23</f>
        <v>1133.9468159400001</v>
      </c>
      <c r="I49" s="36">
        <f>SUMIFS(СВЦЭМ!$D$39:$D$782,СВЦЭМ!$A$39:$A$782,$A49,СВЦЭМ!$B$39:$B$782,I$47)+'СЕТ СН'!$G$11+СВЦЭМ!$D$10+'СЕТ СН'!$G$6-'СЕТ СН'!$G$23</f>
        <v>1055.17969257</v>
      </c>
      <c r="J49" s="36">
        <f>SUMIFS(СВЦЭМ!$D$39:$D$782,СВЦЭМ!$A$39:$A$782,$A49,СВЦЭМ!$B$39:$B$782,J$47)+'СЕТ СН'!$G$11+СВЦЭМ!$D$10+'СЕТ СН'!$G$6-'СЕТ СН'!$G$23</f>
        <v>965.32344523999996</v>
      </c>
      <c r="K49" s="36">
        <f>SUMIFS(СВЦЭМ!$D$39:$D$782,СВЦЭМ!$A$39:$A$782,$A49,СВЦЭМ!$B$39:$B$782,K$47)+'СЕТ СН'!$G$11+СВЦЭМ!$D$10+'СЕТ СН'!$G$6-'СЕТ СН'!$G$23</f>
        <v>943.40133668999999</v>
      </c>
      <c r="L49" s="36">
        <f>SUMIFS(СВЦЭМ!$D$39:$D$782,СВЦЭМ!$A$39:$A$782,$A49,СВЦЭМ!$B$39:$B$782,L$47)+'СЕТ СН'!$G$11+СВЦЭМ!$D$10+'СЕТ СН'!$G$6-'СЕТ СН'!$G$23</f>
        <v>936.91990509000004</v>
      </c>
      <c r="M49" s="36">
        <f>SUMIFS(СВЦЭМ!$D$39:$D$782,СВЦЭМ!$A$39:$A$782,$A49,СВЦЭМ!$B$39:$B$782,M$47)+'СЕТ СН'!$G$11+СВЦЭМ!$D$10+'СЕТ СН'!$G$6-'СЕТ СН'!$G$23</f>
        <v>951.48722397000006</v>
      </c>
      <c r="N49" s="36">
        <f>SUMIFS(СВЦЭМ!$D$39:$D$782,СВЦЭМ!$A$39:$A$782,$A49,СВЦЭМ!$B$39:$B$782,N$47)+'СЕТ СН'!$G$11+СВЦЭМ!$D$10+'СЕТ СН'!$G$6-'СЕТ СН'!$G$23</f>
        <v>953.87706083</v>
      </c>
      <c r="O49" s="36">
        <f>SUMIFS(СВЦЭМ!$D$39:$D$782,СВЦЭМ!$A$39:$A$782,$A49,СВЦЭМ!$B$39:$B$782,O$47)+'СЕТ СН'!$G$11+СВЦЭМ!$D$10+'СЕТ СН'!$G$6-'СЕТ СН'!$G$23</f>
        <v>992.73982272000001</v>
      </c>
      <c r="P49" s="36">
        <f>SUMIFS(СВЦЭМ!$D$39:$D$782,СВЦЭМ!$A$39:$A$782,$A49,СВЦЭМ!$B$39:$B$782,P$47)+'СЕТ СН'!$G$11+СВЦЭМ!$D$10+'СЕТ СН'!$G$6-'СЕТ СН'!$G$23</f>
        <v>1022.81161191</v>
      </c>
      <c r="Q49" s="36">
        <f>SUMIFS(СВЦЭМ!$D$39:$D$782,СВЦЭМ!$A$39:$A$782,$A49,СВЦЭМ!$B$39:$B$782,Q$47)+'СЕТ СН'!$G$11+СВЦЭМ!$D$10+'СЕТ СН'!$G$6-'СЕТ СН'!$G$23</f>
        <v>1022.8813606</v>
      </c>
      <c r="R49" s="36">
        <f>SUMIFS(СВЦЭМ!$D$39:$D$782,СВЦЭМ!$A$39:$A$782,$A49,СВЦЭМ!$B$39:$B$782,R$47)+'СЕТ СН'!$G$11+СВЦЭМ!$D$10+'СЕТ СН'!$G$6-'СЕТ СН'!$G$23</f>
        <v>1021.41848882</v>
      </c>
      <c r="S49" s="36">
        <f>SUMIFS(СВЦЭМ!$D$39:$D$782,СВЦЭМ!$A$39:$A$782,$A49,СВЦЭМ!$B$39:$B$782,S$47)+'СЕТ СН'!$G$11+СВЦЭМ!$D$10+'СЕТ СН'!$G$6-'СЕТ СН'!$G$23</f>
        <v>1000.89161182</v>
      </c>
      <c r="T49" s="36">
        <f>SUMIFS(СВЦЭМ!$D$39:$D$782,СВЦЭМ!$A$39:$A$782,$A49,СВЦЭМ!$B$39:$B$782,T$47)+'СЕТ СН'!$G$11+СВЦЭМ!$D$10+'СЕТ СН'!$G$6-'СЕТ СН'!$G$23</f>
        <v>995.50015165000002</v>
      </c>
      <c r="U49" s="36">
        <f>SUMIFS(СВЦЭМ!$D$39:$D$782,СВЦЭМ!$A$39:$A$782,$A49,СВЦЭМ!$B$39:$B$782,U$47)+'СЕТ СН'!$G$11+СВЦЭМ!$D$10+'СЕТ СН'!$G$6-'СЕТ СН'!$G$23</f>
        <v>974.40251998999997</v>
      </c>
      <c r="V49" s="36">
        <f>SUMIFS(СВЦЭМ!$D$39:$D$782,СВЦЭМ!$A$39:$A$782,$A49,СВЦЭМ!$B$39:$B$782,V$47)+'СЕТ СН'!$G$11+СВЦЭМ!$D$10+'СЕТ СН'!$G$6-'СЕТ СН'!$G$23</f>
        <v>991.11838524999996</v>
      </c>
      <c r="W49" s="36">
        <f>SUMIFS(СВЦЭМ!$D$39:$D$782,СВЦЭМ!$A$39:$A$782,$A49,СВЦЭМ!$B$39:$B$782,W$47)+'СЕТ СН'!$G$11+СВЦЭМ!$D$10+'СЕТ СН'!$G$6-'СЕТ СН'!$G$23</f>
        <v>986.87648620000004</v>
      </c>
      <c r="X49" s="36">
        <f>SUMIFS(СВЦЭМ!$D$39:$D$782,СВЦЭМ!$A$39:$A$782,$A49,СВЦЭМ!$B$39:$B$782,X$47)+'СЕТ СН'!$G$11+СВЦЭМ!$D$10+'СЕТ СН'!$G$6-'СЕТ СН'!$G$23</f>
        <v>964.02008394999996</v>
      </c>
      <c r="Y49" s="36">
        <f>SUMIFS(СВЦЭМ!$D$39:$D$782,СВЦЭМ!$A$39:$A$782,$A49,СВЦЭМ!$B$39:$B$782,Y$47)+'СЕТ СН'!$G$11+СВЦЭМ!$D$10+'СЕТ СН'!$G$6-'СЕТ СН'!$G$23</f>
        <v>977.75297253999997</v>
      </c>
    </row>
    <row r="50" spans="1:25" ht="15.75" x14ac:dyDescent="0.2">
      <c r="A50" s="35">
        <f t="shared" ref="A50:A77" si="1">A49+1</f>
        <v>44442</v>
      </c>
      <c r="B50" s="36">
        <f>SUMIFS(СВЦЭМ!$D$39:$D$782,СВЦЭМ!$A$39:$A$782,$A50,СВЦЭМ!$B$39:$B$782,B$47)+'СЕТ СН'!$G$11+СВЦЭМ!$D$10+'СЕТ СН'!$G$6-'СЕТ СН'!$G$23</f>
        <v>1061.32421858</v>
      </c>
      <c r="C50" s="36">
        <f>SUMIFS(СВЦЭМ!$D$39:$D$782,СВЦЭМ!$A$39:$A$782,$A50,СВЦЭМ!$B$39:$B$782,C$47)+'СЕТ СН'!$G$11+СВЦЭМ!$D$10+'СЕТ СН'!$G$6-'СЕТ СН'!$G$23</f>
        <v>1133.8058187900001</v>
      </c>
      <c r="D50" s="36">
        <f>SUMIFS(СВЦЭМ!$D$39:$D$782,СВЦЭМ!$A$39:$A$782,$A50,СВЦЭМ!$B$39:$B$782,D$47)+'СЕТ СН'!$G$11+СВЦЭМ!$D$10+'СЕТ СН'!$G$6-'СЕТ СН'!$G$23</f>
        <v>1196.72892245</v>
      </c>
      <c r="E50" s="36">
        <f>SUMIFS(СВЦЭМ!$D$39:$D$782,СВЦЭМ!$A$39:$A$782,$A50,СВЦЭМ!$B$39:$B$782,E$47)+'СЕТ СН'!$G$11+СВЦЭМ!$D$10+'СЕТ СН'!$G$6-'СЕТ СН'!$G$23</f>
        <v>1219.0941398300001</v>
      </c>
      <c r="F50" s="36">
        <f>SUMIFS(СВЦЭМ!$D$39:$D$782,СВЦЭМ!$A$39:$A$782,$A50,СВЦЭМ!$B$39:$B$782,F$47)+'СЕТ СН'!$G$11+СВЦЭМ!$D$10+'СЕТ СН'!$G$6-'СЕТ СН'!$G$23</f>
        <v>1211.4005702300001</v>
      </c>
      <c r="G50" s="36">
        <f>SUMIFS(СВЦЭМ!$D$39:$D$782,СВЦЭМ!$A$39:$A$782,$A50,СВЦЭМ!$B$39:$B$782,G$47)+'СЕТ СН'!$G$11+СВЦЭМ!$D$10+'СЕТ СН'!$G$6-'СЕТ СН'!$G$23</f>
        <v>1178.6845056300001</v>
      </c>
      <c r="H50" s="36">
        <f>SUMIFS(СВЦЭМ!$D$39:$D$782,СВЦЭМ!$A$39:$A$782,$A50,СВЦЭМ!$B$39:$B$782,H$47)+'СЕТ СН'!$G$11+СВЦЭМ!$D$10+'СЕТ СН'!$G$6-'СЕТ СН'!$G$23</f>
        <v>1114.9901334900001</v>
      </c>
      <c r="I50" s="36">
        <f>SUMIFS(СВЦЭМ!$D$39:$D$782,СВЦЭМ!$A$39:$A$782,$A50,СВЦЭМ!$B$39:$B$782,I$47)+'СЕТ СН'!$G$11+СВЦЭМ!$D$10+'СЕТ СН'!$G$6-'СЕТ СН'!$G$23</f>
        <v>1032.81274962</v>
      </c>
      <c r="J50" s="36">
        <f>SUMIFS(СВЦЭМ!$D$39:$D$782,СВЦЭМ!$A$39:$A$782,$A50,СВЦЭМ!$B$39:$B$782,J$47)+'СЕТ СН'!$G$11+СВЦЭМ!$D$10+'СЕТ СН'!$G$6-'СЕТ СН'!$G$23</f>
        <v>968.84897681999996</v>
      </c>
      <c r="K50" s="36">
        <f>SUMIFS(СВЦЭМ!$D$39:$D$782,СВЦЭМ!$A$39:$A$782,$A50,СВЦЭМ!$B$39:$B$782,K$47)+'СЕТ СН'!$G$11+СВЦЭМ!$D$10+'СЕТ СН'!$G$6-'СЕТ СН'!$G$23</f>
        <v>946.42964237000001</v>
      </c>
      <c r="L50" s="36">
        <f>SUMIFS(СВЦЭМ!$D$39:$D$782,СВЦЭМ!$A$39:$A$782,$A50,СВЦЭМ!$B$39:$B$782,L$47)+'СЕТ СН'!$G$11+СВЦЭМ!$D$10+'СЕТ СН'!$G$6-'СЕТ СН'!$G$23</f>
        <v>942.83282356999996</v>
      </c>
      <c r="M50" s="36">
        <f>SUMIFS(СВЦЭМ!$D$39:$D$782,СВЦЭМ!$A$39:$A$782,$A50,СВЦЭМ!$B$39:$B$782,M$47)+'СЕТ СН'!$G$11+СВЦЭМ!$D$10+'СЕТ СН'!$G$6-'СЕТ СН'!$G$23</f>
        <v>936.83824668</v>
      </c>
      <c r="N50" s="36">
        <f>SUMIFS(СВЦЭМ!$D$39:$D$782,СВЦЭМ!$A$39:$A$782,$A50,СВЦЭМ!$B$39:$B$782,N$47)+'СЕТ СН'!$G$11+СВЦЭМ!$D$10+'СЕТ СН'!$G$6-'СЕТ СН'!$G$23</f>
        <v>944.14101931000005</v>
      </c>
      <c r="O50" s="36">
        <f>SUMIFS(СВЦЭМ!$D$39:$D$782,СВЦЭМ!$A$39:$A$782,$A50,СВЦЭМ!$B$39:$B$782,O$47)+'СЕТ СН'!$G$11+СВЦЭМ!$D$10+'СЕТ СН'!$G$6-'СЕТ СН'!$G$23</f>
        <v>963.62911955000004</v>
      </c>
      <c r="P50" s="36">
        <f>SUMIFS(СВЦЭМ!$D$39:$D$782,СВЦЭМ!$A$39:$A$782,$A50,СВЦЭМ!$B$39:$B$782,P$47)+'СЕТ СН'!$G$11+СВЦЭМ!$D$10+'СЕТ СН'!$G$6-'СЕТ СН'!$G$23</f>
        <v>998.72692329999995</v>
      </c>
      <c r="Q50" s="36">
        <f>SUMIFS(СВЦЭМ!$D$39:$D$782,СВЦЭМ!$A$39:$A$782,$A50,СВЦЭМ!$B$39:$B$782,Q$47)+'СЕТ СН'!$G$11+СВЦЭМ!$D$10+'СЕТ СН'!$G$6-'СЕТ СН'!$G$23</f>
        <v>1011.2106252900001</v>
      </c>
      <c r="R50" s="36">
        <f>SUMIFS(СВЦЭМ!$D$39:$D$782,СВЦЭМ!$A$39:$A$782,$A50,СВЦЭМ!$B$39:$B$782,R$47)+'СЕТ СН'!$G$11+СВЦЭМ!$D$10+'СЕТ СН'!$G$6-'СЕТ СН'!$G$23</f>
        <v>1008.46190172</v>
      </c>
      <c r="S50" s="36">
        <f>SUMIFS(СВЦЭМ!$D$39:$D$782,СВЦЭМ!$A$39:$A$782,$A50,СВЦЭМ!$B$39:$B$782,S$47)+'СЕТ СН'!$G$11+СВЦЭМ!$D$10+'СЕТ СН'!$G$6-'СЕТ СН'!$G$23</f>
        <v>990.31803644000001</v>
      </c>
      <c r="T50" s="36">
        <f>SUMIFS(СВЦЭМ!$D$39:$D$782,СВЦЭМ!$A$39:$A$782,$A50,СВЦЭМ!$B$39:$B$782,T$47)+'СЕТ СН'!$G$11+СВЦЭМ!$D$10+'СЕТ СН'!$G$6-'СЕТ СН'!$G$23</f>
        <v>957.66949290000002</v>
      </c>
      <c r="U50" s="36">
        <f>SUMIFS(СВЦЭМ!$D$39:$D$782,СВЦЭМ!$A$39:$A$782,$A50,СВЦЭМ!$B$39:$B$782,U$47)+'СЕТ СН'!$G$11+СВЦЭМ!$D$10+'СЕТ СН'!$G$6-'СЕТ СН'!$G$23</f>
        <v>954.17648131999999</v>
      </c>
      <c r="V50" s="36">
        <f>SUMIFS(СВЦЭМ!$D$39:$D$782,СВЦЭМ!$A$39:$A$782,$A50,СВЦЭМ!$B$39:$B$782,V$47)+'СЕТ СН'!$G$11+СВЦЭМ!$D$10+'СЕТ СН'!$G$6-'СЕТ СН'!$G$23</f>
        <v>972.65188035999995</v>
      </c>
      <c r="W50" s="36">
        <f>SUMIFS(СВЦЭМ!$D$39:$D$782,СВЦЭМ!$A$39:$A$782,$A50,СВЦЭМ!$B$39:$B$782,W$47)+'СЕТ СН'!$G$11+СВЦЭМ!$D$10+'СЕТ СН'!$G$6-'СЕТ СН'!$G$23</f>
        <v>971.52230995000002</v>
      </c>
      <c r="X50" s="36">
        <f>SUMIFS(СВЦЭМ!$D$39:$D$782,СВЦЭМ!$A$39:$A$782,$A50,СВЦЭМ!$B$39:$B$782,X$47)+'СЕТ СН'!$G$11+СВЦЭМ!$D$10+'СЕТ СН'!$G$6-'СЕТ СН'!$G$23</f>
        <v>934.78832565000005</v>
      </c>
      <c r="Y50" s="36">
        <f>SUMIFS(СВЦЭМ!$D$39:$D$782,СВЦЭМ!$A$39:$A$782,$A50,СВЦЭМ!$B$39:$B$782,Y$47)+'СЕТ СН'!$G$11+СВЦЭМ!$D$10+'СЕТ СН'!$G$6-'СЕТ СН'!$G$23</f>
        <v>962.17056221999997</v>
      </c>
    </row>
    <row r="51" spans="1:25" ht="15.75" x14ac:dyDescent="0.2">
      <c r="A51" s="35">
        <f t="shared" si="1"/>
        <v>44443</v>
      </c>
      <c r="B51" s="36">
        <f>SUMIFS(СВЦЭМ!$D$39:$D$782,СВЦЭМ!$A$39:$A$782,$A51,СВЦЭМ!$B$39:$B$782,B$47)+'СЕТ СН'!$G$11+СВЦЭМ!$D$10+'СЕТ СН'!$G$6-'СЕТ СН'!$G$23</f>
        <v>1029.1627019800001</v>
      </c>
      <c r="C51" s="36">
        <f>SUMIFS(СВЦЭМ!$D$39:$D$782,СВЦЭМ!$A$39:$A$782,$A51,СВЦЭМ!$B$39:$B$782,C$47)+'СЕТ СН'!$G$11+СВЦЭМ!$D$10+'СЕТ СН'!$G$6-'СЕТ СН'!$G$23</f>
        <v>1110.96126781</v>
      </c>
      <c r="D51" s="36">
        <f>SUMIFS(СВЦЭМ!$D$39:$D$782,СВЦЭМ!$A$39:$A$782,$A51,СВЦЭМ!$B$39:$B$782,D$47)+'СЕТ СН'!$G$11+СВЦЭМ!$D$10+'СЕТ СН'!$G$6-'СЕТ СН'!$G$23</f>
        <v>1169.31637748</v>
      </c>
      <c r="E51" s="36">
        <f>SUMIFS(СВЦЭМ!$D$39:$D$782,СВЦЭМ!$A$39:$A$782,$A51,СВЦЭМ!$B$39:$B$782,E$47)+'СЕТ СН'!$G$11+СВЦЭМ!$D$10+'СЕТ СН'!$G$6-'СЕТ СН'!$G$23</f>
        <v>1189.0673000100001</v>
      </c>
      <c r="F51" s="36">
        <f>SUMIFS(СВЦЭМ!$D$39:$D$782,СВЦЭМ!$A$39:$A$782,$A51,СВЦЭМ!$B$39:$B$782,F$47)+'СЕТ СН'!$G$11+СВЦЭМ!$D$10+'СЕТ СН'!$G$6-'СЕТ СН'!$G$23</f>
        <v>1188.89080861</v>
      </c>
      <c r="G51" s="36">
        <f>SUMIFS(СВЦЭМ!$D$39:$D$782,СВЦЭМ!$A$39:$A$782,$A51,СВЦЭМ!$B$39:$B$782,G$47)+'СЕТ СН'!$G$11+СВЦЭМ!$D$10+'СЕТ СН'!$G$6-'СЕТ СН'!$G$23</f>
        <v>1170.3107624700001</v>
      </c>
      <c r="H51" s="36">
        <f>SUMIFS(СВЦЭМ!$D$39:$D$782,СВЦЭМ!$A$39:$A$782,$A51,СВЦЭМ!$B$39:$B$782,H$47)+'СЕТ СН'!$G$11+СВЦЭМ!$D$10+'СЕТ СН'!$G$6-'СЕТ СН'!$G$23</f>
        <v>1119.5032963800002</v>
      </c>
      <c r="I51" s="36">
        <f>SUMIFS(СВЦЭМ!$D$39:$D$782,СВЦЭМ!$A$39:$A$782,$A51,СВЦЭМ!$B$39:$B$782,I$47)+'СЕТ СН'!$G$11+СВЦЭМ!$D$10+'СЕТ СН'!$G$6-'СЕТ СН'!$G$23</f>
        <v>1034.7154057400001</v>
      </c>
      <c r="J51" s="36">
        <f>SUMIFS(СВЦЭМ!$D$39:$D$782,СВЦЭМ!$A$39:$A$782,$A51,СВЦЭМ!$B$39:$B$782,J$47)+'СЕТ СН'!$G$11+СВЦЭМ!$D$10+'СЕТ СН'!$G$6-'СЕТ СН'!$G$23</f>
        <v>952.14072852000004</v>
      </c>
      <c r="K51" s="36">
        <f>SUMIFS(СВЦЭМ!$D$39:$D$782,СВЦЭМ!$A$39:$A$782,$A51,СВЦЭМ!$B$39:$B$782,K$47)+'СЕТ СН'!$G$11+СВЦЭМ!$D$10+'СЕТ СН'!$G$6-'СЕТ СН'!$G$23</f>
        <v>928.89390836999996</v>
      </c>
      <c r="L51" s="36">
        <f>SUMIFS(СВЦЭМ!$D$39:$D$782,СВЦЭМ!$A$39:$A$782,$A51,СВЦЭМ!$B$39:$B$782,L$47)+'СЕТ СН'!$G$11+СВЦЭМ!$D$10+'СЕТ СН'!$G$6-'СЕТ СН'!$G$23</f>
        <v>939.02912698</v>
      </c>
      <c r="M51" s="36">
        <f>SUMIFS(СВЦЭМ!$D$39:$D$782,СВЦЭМ!$A$39:$A$782,$A51,СВЦЭМ!$B$39:$B$782,M$47)+'СЕТ СН'!$G$11+СВЦЭМ!$D$10+'СЕТ СН'!$G$6-'СЕТ СН'!$G$23</f>
        <v>936.90042775999996</v>
      </c>
      <c r="N51" s="36">
        <f>SUMIFS(СВЦЭМ!$D$39:$D$782,СВЦЭМ!$A$39:$A$782,$A51,СВЦЭМ!$B$39:$B$782,N$47)+'СЕТ СН'!$G$11+СВЦЭМ!$D$10+'СЕТ СН'!$G$6-'СЕТ СН'!$G$23</f>
        <v>938.25290155000005</v>
      </c>
      <c r="O51" s="36">
        <f>SUMIFS(СВЦЭМ!$D$39:$D$782,СВЦЭМ!$A$39:$A$782,$A51,СВЦЭМ!$B$39:$B$782,O$47)+'СЕТ СН'!$G$11+СВЦЭМ!$D$10+'СЕТ СН'!$G$6-'СЕТ СН'!$G$23</f>
        <v>961.74961191</v>
      </c>
      <c r="P51" s="36">
        <f>SUMIFS(СВЦЭМ!$D$39:$D$782,СВЦЭМ!$A$39:$A$782,$A51,СВЦЭМ!$B$39:$B$782,P$47)+'СЕТ СН'!$G$11+СВЦЭМ!$D$10+'СЕТ СН'!$G$6-'СЕТ СН'!$G$23</f>
        <v>992.91508069999998</v>
      </c>
      <c r="Q51" s="36">
        <f>SUMIFS(СВЦЭМ!$D$39:$D$782,СВЦЭМ!$A$39:$A$782,$A51,СВЦЭМ!$B$39:$B$782,Q$47)+'СЕТ СН'!$G$11+СВЦЭМ!$D$10+'СЕТ СН'!$G$6-'СЕТ СН'!$G$23</f>
        <v>1014.93636425</v>
      </c>
      <c r="R51" s="36">
        <f>SUMIFS(СВЦЭМ!$D$39:$D$782,СВЦЭМ!$A$39:$A$782,$A51,СВЦЭМ!$B$39:$B$782,R$47)+'СЕТ СН'!$G$11+СВЦЭМ!$D$10+'СЕТ СН'!$G$6-'СЕТ СН'!$G$23</f>
        <v>1009.05393883</v>
      </c>
      <c r="S51" s="36">
        <f>SUMIFS(СВЦЭМ!$D$39:$D$782,СВЦЭМ!$A$39:$A$782,$A51,СВЦЭМ!$B$39:$B$782,S$47)+'СЕТ СН'!$G$11+СВЦЭМ!$D$10+'СЕТ СН'!$G$6-'СЕТ СН'!$G$23</f>
        <v>973.04928862999998</v>
      </c>
      <c r="T51" s="36">
        <f>SUMIFS(СВЦЭМ!$D$39:$D$782,СВЦЭМ!$A$39:$A$782,$A51,СВЦЭМ!$B$39:$B$782,T$47)+'СЕТ СН'!$G$11+СВЦЭМ!$D$10+'СЕТ СН'!$G$6-'СЕТ СН'!$G$23</f>
        <v>945.41216478000001</v>
      </c>
      <c r="U51" s="36">
        <f>SUMIFS(СВЦЭМ!$D$39:$D$782,СВЦЭМ!$A$39:$A$782,$A51,СВЦЭМ!$B$39:$B$782,U$47)+'СЕТ СН'!$G$11+СВЦЭМ!$D$10+'СЕТ СН'!$G$6-'СЕТ СН'!$G$23</f>
        <v>919.37610068000004</v>
      </c>
      <c r="V51" s="36">
        <f>SUMIFS(СВЦЭМ!$D$39:$D$782,СВЦЭМ!$A$39:$A$782,$A51,СВЦЭМ!$B$39:$B$782,V$47)+'СЕТ СН'!$G$11+СВЦЭМ!$D$10+'СЕТ СН'!$G$6-'СЕТ СН'!$G$23</f>
        <v>897.91633010999999</v>
      </c>
      <c r="W51" s="36">
        <f>SUMIFS(СВЦЭМ!$D$39:$D$782,СВЦЭМ!$A$39:$A$782,$A51,СВЦЭМ!$B$39:$B$782,W$47)+'СЕТ СН'!$G$11+СВЦЭМ!$D$10+'СЕТ СН'!$G$6-'СЕТ СН'!$G$23</f>
        <v>906.04171513000006</v>
      </c>
      <c r="X51" s="36">
        <f>SUMIFS(СВЦЭМ!$D$39:$D$782,СВЦЭМ!$A$39:$A$782,$A51,СВЦЭМ!$B$39:$B$782,X$47)+'СЕТ СН'!$G$11+СВЦЭМ!$D$10+'СЕТ СН'!$G$6-'СЕТ СН'!$G$23</f>
        <v>923.33867944999997</v>
      </c>
      <c r="Y51" s="36">
        <f>SUMIFS(СВЦЭМ!$D$39:$D$782,СВЦЭМ!$A$39:$A$782,$A51,СВЦЭМ!$B$39:$B$782,Y$47)+'СЕТ СН'!$G$11+СВЦЭМ!$D$10+'СЕТ СН'!$G$6-'СЕТ СН'!$G$23</f>
        <v>945.68494358999999</v>
      </c>
    </row>
    <row r="52" spans="1:25" ht="15.75" x14ac:dyDescent="0.2">
      <c r="A52" s="35">
        <f t="shared" si="1"/>
        <v>44444</v>
      </c>
      <c r="B52" s="36">
        <f>SUMIFS(СВЦЭМ!$D$39:$D$782,СВЦЭМ!$A$39:$A$782,$A52,СВЦЭМ!$B$39:$B$782,B$47)+'СЕТ СН'!$G$11+СВЦЭМ!$D$10+'СЕТ СН'!$G$6-'СЕТ СН'!$G$23</f>
        <v>968.20059101000004</v>
      </c>
      <c r="C52" s="36">
        <f>SUMIFS(СВЦЭМ!$D$39:$D$782,СВЦЭМ!$A$39:$A$782,$A52,СВЦЭМ!$B$39:$B$782,C$47)+'СЕТ СН'!$G$11+СВЦЭМ!$D$10+'СЕТ СН'!$G$6-'СЕТ СН'!$G$23</f>
        <v>1047.63219334</v>
      </c>
      <c r="D52" s="36">
        <f>SUMIFS(СВЦЭМ!$D$39:$D$782,СВЦЭМ!$A$39:$A$782,$A52,СВЦЭМ!$B$39:$B$782,D$47)+'СЕТ СН'!$G$11+СВЦЭМ!$D$10+'СЕТ СН'!$G$6-'СЕТ СН'!$G$23</f>
        <v>1120.99362393</v>
      </c>
      <c r="E52" s="36">
        <f>SUMIFS(СВЦЭМ!$D$39:$D$782,СВЦЭМ!$A$39:$A$782,$A52,СВЦЭМ!$B$39:$B$782,E$47)+'СЕТ СН'!$G$11+СВЦЭМ!$D$10+'СЕТ СН'!$G$6-'СЕТ СН'!$G$23</f>
        <v>1149.9674625300001</v>
      </c>
      <c r="F52" s="36">
        <f>SUMIFS(СВЦЭМ!$D$39:$D$782,СВЦЭМ!$A$39:$A$782,$A52,СВЦЭМ!$B$39:$B$782,F$47)+'СЕТ СН'!$G$11+СВЦЭМ!$D$10+'СЕТ СН'!$G$6-'СЕТ СН'!$G$23</f>
        <v>1173.11257361</v>
      </c>
      <c r="G52" s="36">
        <f>SUMIFS(СВЦЭМ!$D$39:$D$782,СВЦЭМ!$A$39:$A$782,$A52,СВЦЭМ!$B$39:$B$782,G$47)+'СЕТ СН'!$G$11+СВЦЭМ!$D$10+'СЕТ СН'!$G$6-'СЕТ СН'!$G$23</f>
        <v>1181.4931529400001</v>
      </c>
      <c r="H52" s="36">
        <f>SUMIFS(СВЦЭМ!$D$39:$D$782,СВЦЭМ!$A$39:$A$782,$A52,СВЦЭМ!$B$39:$B$782,H$47)+'СЕТ СН'!$G$11+СВЦЭМ!$D$10+'СЕТ СН'!$G$6-'СЕТ СН'!$G$23</f>
        <v>1159.7254128900001</v>
      </c>
      <c r="I52" s="36">
        <f>SUMIFS(СВЦЭМ!$D$39:$D$782,СВЦЭМ!$A$39:$A$782,$A52,СВЦЭМ!$B$39:$B$782,I$47)+'СЕТ СН'!$G$11+СВЦЭМ!$D$10+'СЕТ СН'!$G$6-'СЕТ СН'!$G$23</f>
        <v>1090.8786931</v>
      </c>
      <c r="J52" s="36">
        <f>SUMIFS(СВЦЭМ!$D$39:$D$782,СВЦЭМ!$A$39:$A$782,$A52,СВЦЭМ!$B$39:$B$782,J$47)+'СЕТ СН'!$G$11+СВЦЭМ!$D$10+'СЕТ СН'!$G$6-'СЕТ СН'!$G$23</f>
        <v>1005.44091884</v>
      </c>
      <c r="K52" s="36">
        <f>SUMIFS(СВЦЭМ!$D$39:$D$782,СВЦЭМ!$A$39:$A$782,$A52,СВЦЭМ!$B$39:$B$782,K$47)+'СЕТ СН'!$G$11+СВЦЭМ!$D$10+'СЕТ СН'!$G$6-'СЕТ СН'!$G$23</f>
        <v>940.09314936999999</v>
      </c>
      <c r="L52" s="36">
        <f>SUMIFS(СВЦЭМ!$D$39:$D$782,СВЦЭМ!$A$39:$A$782,$A52,СВЦЭМ!$B$39:$B$782,L$47)+'СЕТ СН'!$G$11+СВЦЭМ!$D$10+'СЕТ СН'!$G$6-'СЕТ СН'!$G$23</f>
        <v>940.80033384000001</v>
      </c>
      <c r="M52" s="36">
        <f>SUMIFS(СВЦЭМ!$D$39:$D$782,СВЦЭМ!$A$39:$A$782,$A52,СВЦЭМ!$B$39:$B$782,M$47)+'СЕТ СН'!$G$11+СВЦЭМ!$D$10+'СЕТ СН'!$G$6-'СЕТ СН'!$G$23</f>
        <v>940.09255869000003</v>
      </c>
      <c r="N52" s="36">
        <f>SUMIFS(СВЦЭМ!$D$39:$D$782,СВЦЭМ!$A$39:$A$782,$A52,СВЦЭМ!$B$39:$B$782,N$47)+'СЕТ СН'!$G$11+СВЦЭМ!$D$10+'СЕТ СН'!$G$6-'СЕТ СН'!$G$23</f>
        <v>941.18733308000003</v>
      </c>
      <c r="O52" s="36">
        <f>SUMIFS(СВЦЭМ!$D$39:$D$782,СВЦЭМ!$A$39:$A$782,$A52,СВЦЭМ!$B$39:$B$782,O$47)+'СЕТ СН'!$G$11+СВЦЭМ!$D$10+'СЕТ СН'!$G$6-'СЕТ СН'!$G$23</f>
        <v>967.48091714999998</v>
      </c>
      <c r="P52" s="36">
        <f>SUMIFS(СВЦЭМ!$D$39:$D$782,СВЦЭМ!$A$39:$A$782,$A52,СВЦЭМ!$B$39:$B$782,P$47)+'СЕТ СН'!$G$11+СВЦЭМ!$D$10+'СЕТ СН'!$G$6-'СЕТ СН'!$G$23</f>
        <v>1000.37011265</v>
      </c>
      <c r="Q52" s="36">
        <f>SUMIFS(СВЦЭМ!$D$39:$D$782,СВЦЭМ!$A$39:$A$782,$A52,СВЦЭМ!$B$39:$B$782,Q$47)+'СЕТ СН'!$G$11+СВЦЭМ!$D$10+'СЕТ СН'!$G$6-'СЕТ СН'!$G$23</f>
        <v>1008.53093301</v>
      </c>
      <c r="R52" s="36">
        <f>SUMIFS(СВЦЭМ!$D$39:$D$782,СВЦЭМ!$A$39:$A$782,$A52,СВЦЭМ!$B$39:$B$782,R$47)+'СЕТ СН'!$G$11+СВЦЭМ!$D$10+'СЕТ СН'!$G$6-'СЕТ СН'!$G$23</f>
        <v>1001.37775206</v>
      </c>
      <c r="S52" s="36">
        <f>SUMIFS(СВЦЭМ!$D$39:$D$782,СВЦЭМ!$A$39:$A$782,$A52,СВЦЭМ!$B$39:$B$782,S$47)+'СЕТ СН'!$G$11+СВЦЭМ!$D$10+'СЕТ СН'!$G$6-'СЕТ СН'!$G$23</f>
        <v>954.98958396</v>
      </c>
      <c r="T52" s="36">
        <f>SUMIFS(СВЦЭМ!$D$39:$D$782,СВЦЭМ!$A$39:$A$782,$A52,СВЦЭМ!$B$39:$B$782,T$47)+'СЕТ СН'!$G$11+СВЦЭМ!$D$10+'СЕТ СН'!$G$6-'СЕТ СН'!$G$23</f>
        <v>927.26835954000001</v>
      </c>
      <c r="U52" s="36">
        <f>SUMIFS(СВЦЭМ!$D$39:$D$782,СВЦЭМ!$A$39:$A$782,$A52,СВЦЭМ!$B$39:$B$782,U$47)+'СЕТ СН'!$G$11+СВЦЭМ!$D$10+'СЕТ СН'!$G$6-'СЕТ СН'!$G$23</f>
        <v>898.34392976000004</v>
      </c>
      <c r="V52" s="36">
        <f>SUMIFS(СВЦЭМ!$D$39:$D$782,СВЦЭМ!$A$39:$A$782,$A52,СВЦЭМ!$B$39:$B$782,V$47)+'СЕТ СН'!$G$11+СВЦЭМ!$D$10+'СЕТ СН'!$G$6-'СЕТ СН'!$G$23</f>
        <v>897.36536563000004</v>
      </c>
      <c r="W52" s="36">
        <f>SUMIFS(СВЦЭМ!$D$39:$D$782,СВЦЭМ!$A$39:$A$782,$A52,СВЦЭМ!$B$39:$B$782,W$47)+'СЕТ СН'!$G$11+СВЦЭМ!$D$10+'СЕТ СН'!$G$6-'СЕТ СН'!$G$23</f>
        <v>920.71721050999997</v>
      </c>
      <c r="X52" s="36">
        <f>SUMIFS(СВЦЭМ!$D$39:$D$782,СВЦЭМ!$A$39:$A$782,$A52,СВЦЭМ!$B$39:$B$782,X$47)+'СЕТ СН'!$G$11+СВЦЭМ!$D$10+'СЕТ СН'!$G$6-'СЕТ СН'!$G$23</f>
        <v>963.96081620999996</v>
      </c>
      <c r="Y52" s="36">
        <f>SUMIFS(СВЦЭМ!$D$39:$D$782,СВЦЭМ!$A$39:$A$782,$A52,СВЦЭМ!$B$39:$B$782,Y$47)+'СЕТ СН'!$G$11+СВЦЭМ!$D$10+'СЕТ СН'!$G$6-'СЕТ СН'!$G$23</f>
        <v>1023.34262977</v>
      </c>
    </row>
    <row r="53" spans="1:25" ht="15.75" x14ac:dyDescent="0.2">
      <c r="A53" s="35">
        <f t="shared" si="1"/>
        <v>44445</v>
      </c>
      <c r="B53" s="36">
        <f>SUMIFS(СВЦЭМ!$D$39:$D$782,СВЦЭМ!$A$39:$A$782,$A53,СВЦЭМ!$B$39:$B$782,B$47)+'СЕТ СН'!$G$11+СВЦЭМ!$D$10+'СЕТ СН'!$G$6-'СЕТ СН'!$G$23</f>
        <v>1037.9819491200001</v>
      </c>
      <c r="C53" s="36">
        <f>SUMIFS(СВЦЭМ!$D$39:$D$782,СВЦЭМ!$A$39:$A$782,$A53,СВЦЭМ!$B$39:$B$782,C$47)+'СЕТ СН'!$G$11+СВЦЭМ!$D$10+'СЕТ СН'!$G$6-'СЕТ СН'!$G$23</f>
        <v>1117.11038285</v>
      </c>
      <c r="D53" s="36">
        <f>SUMIFS(СВЦЭМ!$D$39:$D$782,СВЦЭМ!$A$39:$A$782,$A53,СВЦЭМ!$B$39:$B$782,D$47)+'СЕТ СН'!$G$11+СВЦЭМ!$D$10+'СЕТ СН'!$G$6-'СЕТ СН'!$G$23</f>
        <v>1183.2593848500001</v>
      </c>
      <c r="E53" s="36">
        <f>SUMIFS(СВЦЭМ!$D$39:$D$782,СВЦЭМ!$A$39:$A$782,$A53,СВЦЭМ!$B$39:$B$782,E$47)+'СЕТ СН'!$G$11+СВЦЭМ!$D$10+'СЕТ СН'!$G$6-'СЕТ СН'!$G$23</f>
        <v>1213.0311841799999</v>
      </c>
      <c r="F53" s="36">
        <f>SUMIFS(СВЦЭМ!$D$39:$D$782,СВЦЭМ!$A$39:$A$782,$A53,СВЦЭМ!$B$39:$B$782,F$47)+'СЕТ СН'!$G$11+СВЦЭМ!$D$10+'СЕТ СН'!$G$6-'СЕТ СН'!$G$23</f>
        <v>1220.69973951</v>
      </c>
      <c r="G53" s="36">
        <f>SUMIFS(СВЦЭМ!$D$39:$D$782,СВЦЭМ!$A$39:$A$782,$A53,СВЦЭМ!$B$39:$B$782,G$47)+'СЕТ СН'!$G$11+СВЦЭМ!$D$10+'СЕТ СН'!$G$6-'СЕТ СН'!$G$23</f>
        <v>1222.50465375</v>
      </c>
      <c r="H53" s="36">
        <f>SUMIFS(СВЦЭМ!$D$39:$D$782,СВЦЭМ!$A$39:$A$782,$A53,СВЦЭМ!$B$39:$B$782,H$47)+'СЕТ СН'!$G$11+СВЦЭМ!$D$10+'СЕТ СН'!$G$6-'СЕТ СН'!$G$23</f>
        <v>1164.3678490700001</v>
      </c>
      <c r="I53" s="36">
        <f>SUMIFS(СВЦЭМ!$D$39:$D$782,СВЦЭМ!$A$39:$A$782,$A53,СВЦЭМ!$B$39:$B$782,I$47)+'СЕТ СН'!$G$11+СВЦЭМ!$D$10+'СЕТ СН'!$G$6-'СЕТ СН'!$G$23</f>
        <v>1074.8987871300001</v>
      </c>
      <c r="J53" s="36">
        <f>SUMIFS(СВЦЭМ!$D$39:$D$782,СВЦЭМ!$A$39:$A$782,$A53,СВЦЭМ!$B$39:$B$782,J$47)+'СЕТ СН'!$G$11+СВЦЭМ!$D$10+'СЕТ СН'!$G$6-'СЕТ СН'!$G$23</f>
        <v>991.97982466999997</v>
      </c>
      <c r="K53" s="36">
        <f>SUMIFS(СВЦЭМ!$D$39:$D$782,СВЦЭМ!$A$39:$A$782,$A53,СВЦЭМ!$B$39:$B$782,K$47)+'СЕТ СН'!$G$11+СВЦЭМ!$D$10+'СЕТ СН'!$G$6-'СЕТ СН'!$G$23</f>
        <v>972.45228382000005</v>
      </c>
      <c r="L53" s="36">
        <f>SUMIFS(СВЦЭМ!$D$39:$D$782,СВЦЭМ!$A$39:$A$782,$A53,СВЦЭМ!$B$39:$B$782,L$47)+'СЕТ СН'!$G$11+СВЦЭМ!$D$10+'СЕТ СН'!$G$6-'СЕТ СН'!$G$23</f>
        <v>968.17618278999998</v>
      </c>
      <c r="M53" s="36">
        <f>SUMIFS(СВЦЭМ!$D$39:$D$782,СВЦЭМ!$A$39:$A$782,$A53,СВЦЭМ!$B$39:$B$782,M$47)+'СЕТ СН'!$G$11+СВЦЭМ!$D$10+'СЕТ СН'!$G$6-'СЕТ СН'!$G$23</f>
        <v>963.52068995000002</v>
      </c>
      <c r="N53" s="36">
        <f>SUMIFS(СВЦЭМ!$D$39:$D$782,СВЦЭМ!$A$39:$A$782,$A53,СВЦЭМ!$B$39:$B$782,N$47)+'СЕТ СН'!$G$11+СВЦЭМ!$D$10+'СЕТ СН'!$G$6-'СЕТ СН'!$G$23</f>
        <v>959.26695629000005</v>
      </c>
      <c r="O53" s="36">
        <f>SUMIFS(СВЦЭМ!$D$39:$D$782,СВЦЭМ!$A$39:$A$782,$A53,СВЦЭМ!$B$39:$B$782,O$47)+'СЕТ СН'!$G$11+СВЦЭМ!$D$10+'СЕТ СН'!$G$6-'СЕТ СН'!$G$23</f>
        <v>969.27188118000004</v>
      </c>
      <c r="P53" s="36">
        <f>SUMIFS(СВЦЭМ!$D$39:$D$782,СВЦЭМ!$A$39:$A$782,$A53,СВЦЭМ!$B$39:$B$782,P$47)+'СЕТ СН'!$G$11+СВЦЭМ!$D$10+'СЕТ СН'!$G$6-'СЕТ СН'!$G$23</f>
        <v>990.93975542999999</v>
      </c>
      <c r="Q53" s="36">
        <f>SUMIFS(СВЦЭМ!$D$39:$D$782,СВЦЭМ!$A$39:$A$782,$A53,СВЦЭМ!$B$39:$B$782,Q$47)+'СЕТ СН'!$G$11+СВЦЭМ!$D$10+'СЕТ СН'!$G$6-'СЕТ СН'!$G$23</f>
        <v>1003.0125364199999</v>
      </c>
      <c r="R53" s="36">
        <f>SUMIFS(СВЦЭМ!$D$39:$D$782,СВЦЭМ!$A$39:$A$782,$A53,СВЦЭМ!$B$39:$B$782,R$47)+'СЕТ СН'!$G$11+СВЦЭМ!$D$10+'СЕТ СН'!$G$6-'СЕТ СН'!$G$23</f>
        <v>993.96509902000003</v>
      </c>
      <c r="S53" s="36">
        <f>SUMIFS(СВЦЭМ!$D$39:$D$782,СВЦЭМ!$A$39:$A$782,$A53,СВЦЭМ!$B$39:$B$782,S$47)+'СЕТ СН'!$G$11+СВЦЭМ!$D$10+'СЕТ СН'!$G$6-'СЕТ СН'!$G$23</f>
        <v>976.60778516000005</v>
      </c>
      <c r="T53" s="36">
        <f>SUMIFS(СВЦЭМ!$D$39:$D$782,СВЦЭМ!$A$39:$A$782,$A53,СВЦЭМ!$B$39:$B$782,T$47)+'СЕТ СН'!$G$11+СВЦЭМ!$D$10+'СЕТ СН'!$G$6-'СЕТ СН'!$G$23</f>
        <v>961.26555331999998</v>
      </c>
      <c r="U53" s="36">
        <f>SUMIFS(СВЦЭМ!$D$39:$D$782,СВЦЭМ!$A$39:$A$782,$A53,СВЦЭМ!$B$39:$B$782,U$47)+'СЕТ СН'!$G$11+СВЦЭМ!$D$10+'СЕТ СН'!$G$6-'СЕТ СН'!$G$23</f>
        <v>999.81013569000004</v>
      </c>
      <c r="V53" s="36">
        <f>SUMIFS(СВЦЭМ!$D$39:$D$782,СВЦЭМ!$A$39:$A$782,$A53,СВЦЭМ!$B$39:$B$782,V$47)+'СЕТ СН'!$G$11+СВЦЭМ!$D$10+'СЕТ СН'!$G$6-'СЕТ СН'!$G$23</f>
        <v>1021.06343639</v>
      </c>
      <c r="W53" s="36">
        <f>SUMIFS(СВЦЭМ!$D$39:$D$782,СВЦЭМ!$A$39:$A$782,$A53,СВЦЭМ!$B$39:$B$782,W$47)+'СЕТ СН'!$G$11+СВЦЭМ!$D$10+'СЕТ СН'!$G$6-'СЕТ СН'!$G$23</f>
        <v>1015.3922125300001</v>
      </c>
      <c r="X53" s="36">
        <f>SUMIFS(СВЦЭМ!$D$39:$D$782,СВЦЭМ!$A$39:$A$782,$A53,СВЦЭМ!$B$39:$B$782,X$47)+'СЕТ СН'!$G$11+СВЦЭМ!$D$10+'СЕТ СН'!$G$6-'СЕТ СН'!$G$23</f>
        <v>960.28996572000005</v>
      </c>
      <c r="Y53" s="36">
        <f>SUMIFS(СВЦЭМ!$D$39:$D$782,СВЦЭМ!$A$39:$A$782,$A53,СВЦЭМ!$B$39:$B$782,Y$47)+'СЕТ СН'!$G$11+СВЦЭМ!$D$10+'СЕТ СН'!$G$6-'СЕТ СН'!$G$23</f>
        <v>978.75211411999999</v>
      </c>
    </row>
    <row r="54" spans="1:25" ht="15.75" x14ac:dyDescent="0.2">
      <c r="A54" s="35">
        <f t="shared" si="1"/>
        <v>44446</v>
      </c>
      <c r="B54" s="36">
        <f>SUMIFS(СВЦЭМ!$D$39:$D$782,СВЦЭМ!$A$39:$A$782,$A54,СВЦЭМ!$B$39:$B$782,B$47)+'СЕТ СН'!$G$11+СВЦЭМ!$D$10+'СЕТ СН'!$G$6-'СЕТ СН'!$G$23</f>
        <v>1120.7822120800001</v>
      </c>
      <c r="C54" s="36">
        <f>SUMIFS(СВЦЭМ!$D$39:$D$782,СВЦЭМ!$A$39:$A$782,$A54,СВЦЭМ!$B$39:$B$782,C$47)+'СЕТ СН'!$G$11+СВЦЭМ!$D$10+'СЕТ СН'!$G$6-'СЕТ СН'!$G$23</f>
        <v>1212.2657338200002</v>
      </c>
      <c r="D54" s="36">
        <f>SUMIFS(СВЦЭМ!$D$39:$D$782,СВЦЭМ!$A$39:$A$782,$A54,СВЦЭМ!$B$39:$B$782,D$47)+'СЕТ СН'!$G$11+СВЦЭМ!$D$10+'СЕТ СН'!$G$6-'СЕТ СН'!$G$23</f>
        <v>1272.0738856</v>
      </c>
      <c r="E54" s="36">
        <f>SUMIFS(СВЦЭМ!$D$39:$D$782,СВЦЭМ!$A$39:$A$782,$A54,СВЦЭМ!$B$39:$B$782,E$47)+'СЕТ СН'!$G$11+СВЦЭМ!$D$10+'СЕТ СН'!$G$6-'СЕТ СН'!$G$23</f>
        <v>1259.8253603600001</v>
      </c>
      <c r="F54" s="36">
        <f>SUMIFS(СВЦЭМ!$D$39:$D$782,СВЦЭМ!$A$39:$A$782,$A54,СВЦЭМ!$B$39:$B$782,F$47)+'СЕТ СН'!$G$11+СВЦЭМ!$D$10+'СЕТ СН'!$G$6-'СЕТ СН'!$G$23</f>
        <v>1255.51443827</v>
      </c>
      <c r="G54" s="36">
        <f>SUMIFS(СВЦЭМ!$D$39:$D$782,СВЦЭМ!$A$39:$A$782,$A54,СВЦЭМ!$B$39:$B$782,G$47)+'СЕТ СН'!$G$11+СВЦЭМ!$D$10+'СЕТ СН'!$G$6-'СЕТ СН'!$G$23</f>
        <v>1260.9672097600001</v>
      </c>
      <c r="H54" s="36">
        <f>SUMIFS(СВЦЭМ!$D$39:$D$782,СВЦЭМ!$A$39:$A$782,$A54,СВЦЭМ!$B$39:$B$782,H$47)+'СЕТ СН'!$G$11+СВЦЭМ!$D$10+'СЕТ СН'!$G$6-'СЕТ СН'!$G$23</f>
        <v>1188.9036161899999</v>
      </c>
      <c r="I54" s="36">
        <f>SUMIFS(СВЦЭМ!$D$39:$D$782,СВЦЭМ!$A$39:$A$782,$A54,СВЦЭМ!$B$39:$B$782,I$47)+'СЕТ СН'!$G$11+СВЦЭМ!$D$10+'СЕТ СН'!$G$6-'СЕТ СН'!$G$23</f>
        <v>1106.73797322</v>
      </c>
      <c r="J54" s="36">
        <f>SUMIFS(СВЦЭМ!$D$39:$D$782,СВЦЭМ!$A$39:$A$782,$A54,СВЦЭМ!$B$39:$B$782,J$47)+'СЕТ СН'!$G$11+СВЦЭМ!$D$10+'СЕТ СН'!$G$6-'СЕТ СН'!$G$23</f>
        <v>1034.1950396</v>
      </c>
      <c r="K54" s="36">
        <f>SUMIFS(СВЦЭМ!$D$39:$D$782,СВЦЭМ!$A$39:$A$782,$A54,СВЦЭМ!$B$39:$B$782,K$47)+'СЕТ СН'!$G$11+СВЦЭМ!$D$10+'СЕТ СН'!$G$6-'СЕТ СН'!$G$23</f>
        <v>1027.8075906200002</v>
      </c>
      <c r="L54" s="36">
        <f>SUMIFS(СВЦЭМ!$D$39:$D$782,СВЦЭМ!$A$39:$A$782,$A54,СВЦЭМ!$B$39:$B$782,L$47)+'СЕТ СН'!$G$11+СВЦЭМ!$D$10+'СЕТ СН'!$G$6-'СЕТ СН'!$G$23</f>
        <v>1024.53030476</v>
      </c>
      <c r="M54" s="36">
        <f>SUMIFS(СВЦЭМ!$D$39:$D$782,СВЦЭМ!$A$39:$A$782,$A54,СВЦЭМ!$B$39:$B$782,M$47)+'СЕТ СН'!$G$11+СВЦЭМ!$D$10+'СЕТ СН'!$G$6-'СЕТ СН'!$G$23</f>
        <v>1019.2854502</v>
      </c>
      <c r="N54" s="36">
        <f>SUMIFS(СВЦЭМ!$D$39:$D$782,СВЦЭМ!$A$39:$A$782,$A54,СВЦЭМ!$B$39:$B$782,N$47)+'СЕТ СН'!$G$11+СВЦЭМ!$D$10+'СЕТ СН'!$G$6-'СЕТ СН'!$G$23</f>
        <v>1020.5344162600001</v>
      </c>
      <c r="O54" s="36">
        <f>SUMIFS(СВЦЭМ!$D$39:$D$782,СВЦЭМ!$A$39:$A$782,$A54,СВЦЭМ!$B$39:$B$782,O$47)+'СЕТ СН'!$G$11+СВЦЭМ!$D$10+'СЕТ СН'!$G$6-'СЕТ СН'!$G$23</f>
        <v>1045.49543075</v>
      </c>
      <c r="P54" s="36">
        <f>SUMIFS(СВЦЭМ!$D$39:$D$782,СВЦЭМ!$A$39:$A$782,$A54,СВЦЭМ!$B$39:$B$782,P$47)+'СЕТ СН'!$G$11+СВЦЭМ!$D$10+'СЕТ СН'!$G$6-'СЕТ СН'!$G$23</f>
        <v>1081.6374320100001</v>
      </c>
      <c r="Q54" s="36">
        <f>SUMIFS(СВЦЭМ!$D$39:$D$782,СВЦЭМ!$A$39:$A$782,$A54,СВЦЭМ!$B$39:$B$782,Q$47)+'СЕТ СН'!$G$11+СВЦЭМ!$D$10+'СЕТ СН'!$G$6-'СЕТ СН'!$G$23</f>
        <v>1088.45668454</v>
      </c>
      <c r="R54" s="36">
        <f>SUMIFS(СВЦЭМ!$D$39:$D$782,СВЦЭМ!$A$39:$A$782,$A54,СВЦЭМ!$B$39:$B$782,R$47)+'СЕТ СН'!$G$11+СВЦЭМ!$D$10+'СЕТ СН'!$G$6-'СЕТ СН'!$G$23</f>
        <v>1077.9282948</v>
      </c>
      <c r="S54" s="36">
        <f>SUMIFS(СВЦЭМ!$D$39:$D$782,СВЦЭМ!$A$39:$A$782,$A54,СВЦЭМ!$B$39:$B$782,S$47)+'СЕТ СН'!$G$11+СВЦЭМ!$D$10+'СЕТ СН'!$G$6-'СЕТ СН'!$G$23</f>
        <v>1052.1959515400001</v>
      </c>
      <c r="T54" s="36">
        <f>SUMIFS(СВЦЭМ!$D$39:$D$782,СВЦЭМ!$A$39:$A$782,$A54,СВЦЭМ!$B$39:$B$782,T$47)+'СЕТ СН'!$G$11+СВЦЭМ!$D$10+'СЕТ СН'!$G$6-'СЕТ СН'!$G$23</f>
        <v>1018.49053873</v>
      </c>
      <c r="U54" s="36">
        <f>SUMIFS(СВЦЭМ!$D$39:$D$782,СВЦЭМ!$A$39:$A$782,$A54,СВЦЭМ!$B$39:$B$782,U$47)+'СЕТ СН'!$G$11+СВЦЭМ!$D$10+'СЕТ СН'!$G$6-'СЕТ СН'!$G$23</f>
        <v>1007.3031749100001</v>
      </c>
      <c r="V54" s="36">
        <f>SUMIFS(СВЦЭМ!$D$39:$D$782,СВЦЭМ!$A$39:$A$782,$A54,СВЦЭМ!$B$39:$B$782,V$47)+'СЕТ СН'!$G$11+СВЦЭМ!$D$10+'СЕТ СН'!$G$6-'СЕТ СН'!$G$23</f>
        <v>1032.8711749700001</v>
      </c>
      <c r="W54" s="36">
        <f>SUMIFS(СВЦЭМ!$D$39:$D$782,СВЦЭМ!$A$39:$A$782,$A54,СВЦЭМ!$B$39:$B$782,W$47)+'СЕТ СН'!$G$11+СВЦЭМ!$D$10+'СЕТ СН'!$G$6-'СЕТ СН'!$G$23</f>
        <v>1027.69776572</v>
      </c>
      <c r="X54" s="36">
        <f>SUMIFS(СВЦЭМ!$D$39:$D$782,СВЦЭМ!$A$39:$A$782,$A54,СВЦЭМ!$B$39:$B$782,X$47)+'СЕТ СН'!$G$11+СВЦЭМ!$D$10+'СЕТ СН'!$G$6-'СЕТ СН'!$G$23</f>
        <v>1016.09857944</v>
      </c>
      <c r="Y54" s="36">
        <f>SUMIFS(СВЦЭМ!$D$39:$D$782,СВЦЭМ!$A$39:$A$782,$A54,СВЦЭМ!$B$39:$B$782,Y$47)+'СЕТ СН'!$G$11+СВЦЭМ!$D$10+'СЕТ СН'!$G$6-'СЕТ СН'!$G$23</f>
        <v>1069.48254112</v>
      </c>
    </row>
    <row r="55" spans="1:25" ht="15.75" x14ac:dyDescent="0.2">
      <c r="A55" s="35">
        <f t="shared" si="1"/>
        <v>44447</v>
      </c>
      <c r="B55" s="36">
        <f>SUMIFS(СВЦЭМ!$D$39:$D$782,СВЦЭМ!$A$39:$A$782,$A55,СВЦЭМ!$B$39:$B$782,B$47)+'СЕТ СН'!$G$11+СВЦЭМ!$D$10+'СЕТ СН'!$G$6-'СЕТ СН'!$G$23</f>
        <v>1178.1055343400001</v>
      </c>
      <c r="C55" s="36">
        <f>SUMIFS(СВЦЭМ!$D$39:$D$782,СВЦЭМ!$A$39:$A$782,$A55,СВЦЭМ!$B$39:$B$782,C$47)+'СЕТ СН'!$G$11+СВЦЭМ!$D$10+'СЕТ СН'!$G$6-'СЕТ СН'!$G$23</f>
        <v>1250.55326691</v>
      </c>
      <c r="D55" s="36">
        <f>SUMIFS(СВЦЭМ!$D$39:$D$782,СВЦЭМ!$A$39:$A$782,$A55,СВЦЭМ!$B$39:$B$782,D$47)+'СЕТ СН'!$G$11+СВЦЭМ!$D$10+'СЕТ СН'!$G$6-'СЕТ СН'!$G$23</f>
        <v>1305.87388663</v>
      </c>
      <c r="E55" s="36">
        <f>SUMIFS(СВЦЭМ!$D$39:$D$782,СВЦЭМ!$A$39:$A$782,$A55,СВЦЭМ!$B$39:$B$782,E$47)+'СЕТ СН'!$G$11+СВЦЭМ!$D$10+'СЕТ СН'!$G$6-'СЕТ СН'!$G$23</f>
        <v>1265.7262843599999</v>
      </c>
      <c r="F55" s="36">
        <f>SUMIFS(СВЦЭМ!$D$39:$D$782,СВЦЭМ!$A$39:$A$782,$A55,СВЦЭМ!$B$39:$B$782,F$47)+'СЕТ СН'!$G$11+СВЦЭМ!$D$10+'СЕТ СН'!$G$6-'СЕТ СН'!$G$23</f>
        <v>1253.0684848000001</v>
      </c>
      <c r="G55" s="36">
        <f>SUMIFS(СВЦЭМ!$D$39:$D$782,СВЦЭМ!$A$39:$A$782,$A55,СВЦЭМ!$B$39:$B$782,G$47)+'СЕТ СН'!$G$11+СВЦЭМ!$D$10+'СЕТ СН'!$G$6-'СЕТ СН'!$G$23</f>
        <v>1273.0963585300001</v>
      </c>
      <c r="H55" s="36">
        <f>SUMIFS(СВЦЭМ!$D$39:$D$782,СВЦЭМ!$A$39:$A$782,$A55,СВЦЭМ!$B$39:$B$782,H$47)+'СЕТ СН'!$G$11+СВЦЭМ!$D$10+'СЕТ СН'!$G$6-'СЕТ СН'!$G$23</f>
        <v>1233.3041693</v>
      </c>
      <c r="I55" s="36">
        <f>SUMIFS(СВЦЭМ!$D$39:$D$782,СВЦЭМ!$A$39:$A$782,$A55,СВЦЭМ!$B$39:$B$782,I$47)+'СЕТ СН'!$G$11+СВЦЭМ!$D$10+'СЕТ СН'!$G$6-'СЕТ СН'!$G$23</f>
        <v>1133.6440857500002</v>
      </c>
      <c r="J55" s="36">
        <f>SUMIFS(СВЦЭМ!$D$39:$D$782,СВЦЭМ!$A$39:$A$782,$A55,СВЦЭМ!$B$39:$B$782,J$47)+'СЕТ СН'!$G$11+СВЦЭМ!$D$10+'СЕТ СН'!$G$6-'СЕТ СН'!$G$23</f>
        <v>1049.1029312600001</v>
      </c>
      <c r="K55" s="36">
        <f>SUMIFS(СВЦЭМ!$D$39:$D$782,СВЦЭМ!$A$39:$A$782,$A55,СВЦЭМ!$B$39:$B$782,K$47)+'СЕТ СН'!$G$11+СВЦЭМ!$D$10+'СЕТ СН'!$G$6-'СЕТ СН'!$G$23</f>
        <v>1012.35537848</v>
      </c>
      <c r="L55" s="36">
        <f>SUMIFS(СВЦЭМ!$D$39:$D$782,СВЦЭМ!$A$39:$A$782,$A55,СВЦЭМ!$B$39:$B$782,L$47)+'СЕТ СН'!$G$11+СВЦЭМ!$D$10+'СЕТ СН'!$G$6-'СЕТ СН'!$G$23</f>
        <v>1008.69130148</v>
      </c>
      <c r="M55" s="36">
        <f>SUMIFS(СВЦЭМ!$D$39:$D$782,СВЦЭМ!$A$39:$A$782,$A55,СВЦЭМ!$B$39:$B$782,M$47)+'СЕТ СН'!$G$11+СВЦЭМ!$D$10+'СЕТ СН'!$G$6-'СЕТ СН'!$G$23</f>
        <v>997.51971819000005</v>
      </c>
      <c r="N55" s="36">
        <f>SUMIFS(СВЦЭМ!$D$39:$D$782,СВЦЭМ!$A$39:$A$782,$A55,СВЦЭМ!$B$39:$B$782,N$47)+'СЕТ СН'!$G$11+СВЦЭМ!$D$10+'СЕТ СН'!$G$6-'СЕТ СН'!$G$23</f>
        <v>1001.62093994</v>
      </c>
      <c r="O55" s="36">
        <f>SUMIFS(СВЦЭМ!$D$39:$D$782,СВЦЭМ!$A$39:$A$782,$A55,СВЦЭМ!$B$39:$B$782,O$47)+'СЕТ СН'!$G$11+СВЦЭМ!$D$10+'СЕТ СН'!$G$6-'СЕТ СН'!$G$23</f>
        <v>1036.39761193</v>
      </c>
      <c r="P55" s="36">
        <f>SUMIFS(СВЦЭМ!$D$39:$D$782,СВЦЭМ!$A$39:$A$782,$A55,СВЦЭМ!$B$39:$B$782,P$47)+'СЕТ СН'!$G$11+СВЦЭМ!$D$10+'СЕТ СН'!$G$6-'СЕТ СН'!$G$23</f>
        <v>1069.0416624300001</v>
      </c>
      <c r="Q55" s="36">
        <f>SUMIFS(СВЦЭМ!$D$39:$D$782,СВЦЭМ!$A$39:$A$782,$A55,СВЦЭМ!$B$39:$B$782,Q$47)+'СЕТ СН'!$G$11+СВЦЭМ!$D$10+'СЕТ СН'!$G$6-'СЕТ СН'!$G$23</f>
        <v>1067.4341597600001</v>
      </c>
      <c r="R55" s="36">
        <f>SUMIFS(СВЦЭМ!$D$39:$D$782,СВЦЭМ!$A$39:$A$782,$A55,СВЦЭМ!$B$39:$B$782,R$47)+'СЕТ СН'!$G$11+СВЦЭМ!$D$10+'СЕТ СН'!$G$6-'СЕТ СН'!$G$23</f>
        <v>1066.3289780300001</v>
      </c>
      <c r="S55" s="36">
        <f>SUMIFS(СВЦЭМ!$D$39:$D$782,СВЦЭМ!$A$39:$A$782,$A55,СВЦЭМ!$B$39:$B$782,S$47)+'СЕТ СН'!$G$11+СВЦЭМ!$D$10+'СЕТ СН'!$G$6-'СЕТ СН'!$G$23</f>
        <v>1037.9960000200001</v>
      </c>
      <c r="T55" s="36">
        <f>SUMIFS(СВЦЭМ!$D$39:$D$782,СВЦЭМ!$A$39:$A$782,$A55,СВЦЭМ!$B$39:$B$782,T$47)+'СЕТ СН'!$G$11+СВЦЭМ!$D$10+'СЕТ СН'!$G$6-'СЕТ СН'!$G$23</f>
        <v>1004.18957646</v>
      </c>
      <c r="U55" s="36">
        <f>SUMIFS(СВЦЭМ!$D$39:$D$782,СВЦЭМ!$A$39:$A$782,$A55,СВЦЭМ!$B$39:$B$782,U$47)+'СЕТ СН'!$G$11+СВЦЭМ!$D$10+'СЕТ СН'!$G$6-'СЕТ СН'!$G$23</f>
        <v>1002.26725294</v>
      </c>
      <c r="V55" s="36">
        <f>SUMIFS(СВЦЭМ!$D$39:$D$782,СВЦЭМ!$A$39:$A$782,$A55,СВЦЭМ!$B$39:$B$782,V$47)+'СЕТ СН'!$G$11+СВЦЭМ!$D$10+'СЕТ СН'!$G$6-'СЕТ СН'!$G$23</f>
        <v>994.87348943999996</v>
      </c>
      <c r="W55" s="36">
        <f>SUMIFS(СВЦЭМ!$D$39:$D$782,СВЦЭМ!$A$39:$A$782,$A55,СВЦЭМ!$B$39:$B$782,W$47)+'СЕТ СН'!$G$11+СВЦЭМ!$D$10+'СЕТ СН'!$G$6-'СЕТ СН'!$G$23</f>
        <v>989.57665741000005</v>
      </c>
      <c r="X55" s="36">
        <f>SUMIFS(СВЦЭМ!$D$39:$D$782,СВЦЭМ!$A$39:$A$782,$A55,СВЦЭМ!$B$39:$B$782,X$47)+'СЕТ СН'!$G$11+СВЦЭМ!$D$10+'СЕТ СН'!$G$6-'СЕТ СН'!$G$23</f>
        <v>1020.87616428</v>
      </c>
      <c r="Y55" s="36">
        <f>SUMIFS(СВЦЭМ!$D$39:$D$782,СВЦЭМ!$A$39:$A$782,$A55,СВЦЭМ!$B$39:$B$782,Y$47)+'СЕТ СН'!$G$11+СВЦЭМ!$D$10+'СЕТ СН'!$G$6-'СЕТ СН'!$G$23</f>
        <v>1080.13582075</v>
      </c>
    </row>
    <row r="56" spans="1:25" ht="15.75" x14ac:dyDescent="0.2">
      <c r="A56" s="35">
        <f t="shared" si="1"/>
        <v>44448</v>
      </c>
      <c r="B56" s="36">
        <f>SUMIFS(СВЦЭМ!$D$39:$D$782,СВЦЭМ!$A$39:$A$782,$A56,СВЦЭМ!$B$39:$B$782,B$47)+'СЕТ СН'!$G$11+СВЦЭМ!$D$10+'СЕТ СН'!$G$6-'СЕТ СН'!$G$23</f>
        <v>1193.7029548</v>
      </c>
      <c r="C56" s="36">
        <f>SUMIFS(СВЦЭМ!$D$39:$D$782,СВЦЭМ!$A$39:$A$782,$A56,СВЦЭМ!$B$39:$B$782,C$47)+'СЕТ СН'!$G$11+СВЦЭМ!$D$10+'СЕТ СН'!$G$6-'СЕТ СН'!$G$23</f>
        <v>1281.8537111200001</v>
      </c>
      <c r="D56" s="36">
        <f>SUMIFS(СВЦЭМ!$D$39:$D$782,СВЦЭМ!$A$39:$A$782,$A56,СВЦЭМ!$B$39:$B$782,D$47)+'СЕТ СН'!$G$11+СВЦЭМ!$D$10+'СЕТ СН'!$G$6-'СЕТ СН'!$G$23</f>
        <v>1347.0034972999999</v>
      </c>
      <c r="E56" s="36">
        <f>SUMIFS(СВЦЭМ!$D$39:$D$782,СВЦЭМ!$A$39:$A$782,$A56,СВЦЭМ!$B$39:$B$782,E$47)+'СЕТ СН'!$G$11+СВЦЭМ!$D$10+'СЕТ СН'!$G$6-'СЕТ СН'!$G$23</f>
        <v>1363.8655124899999</v>
      </c>
      <c r="F56" s="36">
        <f>SUMIFS(СВЦЭМ!$D$39:$D$782,СВЦЭМ!$A$39:$A$782,$A56,СВЦЭМ!$B$39:$B$782,F$47)+'СЕТ СН'!$G$11+СВЦЭМ!$D$10+'СЕТ СН'!$G$6-'СЕТ СН'!$G$23</f>
        <v>1370.6006228700001</v>
      </c>
      <c r="G56" s="36">
        <f>SUMIFS(СВЦЭМ!$D$39:$D$782,СВЦЭМ!$A$39:$A$782,$A56,СВЦЭМ!$B$39:$B$782,G$47)+'СЕТ СН'!$G$11+СВЦЭМ!$D$10+'СЕТ СН'!$G$6-'СЕТ СН'!$G$23</f>
        <v>1352.28218945</v>
      </c>
      <c r="H56" s="36">
        <f>SUMIFS(СВЦЭМ!$D$39:$D$782,СВЦЭМ!$A$39:$A$782,$A56,СВЦЭМ!$B$39:$B$782,H$47)+'СЕТ СН'!$G$11+СВЦЭМ!$D$10+'СЕТ СН'!$G$6-'СЕТ СН'!$G$23</f>
        <v>1287.8176429099999</v>
      </c>
      <c r="I56" s="36">
        <f>SUMIFS(СВЦЭМ!$D$39:$D$782,СВЦЭМ!$A$39:$A$782,$A56,СВЦЭМ!$B$39:$B$782,I$47)+'СЕТ СН'!$G$11+СВЦЭМ!$D$10+'СЕТ СН'!$G$6-'СЕТ СН'!$G$23</f>
        <v>1184.6867757499999</v>
      </c>
      <c r="J56" s="36">
        <f>SUMIFS(СВЦЭМ!$D$39:$D$782,СВЦЭМ!$A$39:$A$782,$A56,СВЦЭМ!$B$39:$B$782,J$47)+'СЕТ СН'!$G$11+СВЦЭМ!$D$10+'СЕТ СН'!$G$6-'СЕТ СН'!$G$23</f>
        <v>1089.9272688200001</v>
      </c>
      <c r="K56" s="36">
        <f>SUMIFS(СВЦЭМ!$D$39:$D$782,СВЦЭМ!$A$39:$A$782,$A56,СВЦЭМ!$B$39:$B$782,K$47)+'СЕТ СН'!$G$11+СВЦЭМ!$D$10+'СЕТ СН'!$G$6-'СЕТ СН'!$G$23</f>
        <v>1051.71116588</v>
      </c>
      <c r="L56" s="36">
        <f>SUMIFS(СВЦЭМ!$D$39:$D$782,СВЦЭМ!$A$39:$A$782,$A56,СВЦЭМ!$B$39:$B$782,L$47)+'СЕТ СН'!$G$11+СВЦЭМ!$D$10+'СЕТ СН'!$G$6-'СЕТ СН'!$G$23</f>
        <v>1043.6565228900001</v>
      </c>
      <c r="M56" s="36">
        <f>SUMIFS(СВЦЭМ!$D$39:$D$782,СВЦЭМ!$A$39:$A$782,$A56,СВЦЭМ!$B$39:$B$782,M$47)+'СЕТ СН'!$G$11+СВЦЭМ!$D$10+'СЕТ СН'!$G$6-'СЕТ СН'!$G$23</f>
        <v>1031.32415423</v>
      </c>
      <c r="N56" s="36">
        <f>SUMIFS(СВЦЭМ!$D$39:$D$782,СВЦЭМ!$A$39:$A$782,$A56,СВЦЭМ!$B$39:$B$782,N$47)+'СЕТ СН'!$G$11+СВЦЭМ!$D$10+'СЕТ СН'!$G$6-'СЕТ СН'!$G$23</f>
        <v>1034.93176713</v>
      </c>
      <c r="O56" s="36">
        <f>SUMIFS(СВЦЭМ!$D$39:$D$782,СВЦЭМ!$A$39:$A$782,$A56,СВЦЭМ!$B$39:$B$782,O$47)+'СЕТ СН'!$G$11+СВЦЭМ!$D$10+'СЕТ СН'!$G$6-'СЕТ СН'!$G$23</f>
        <v>1064.4130200900001</v>
      </c>
      <c r="P56" s="36">
        <f>SUMIFS(СВЦЭМ!$D$39:$D$782,СВЦЭМ!$A$39:$A$782,$A56,СВЦЭМ!$B$39:$B$782,P$47)+'СЕТ СН'!$G$11+СВЦЭМ!$D$10+'СЕТ СН'!$G$6-'СЕТ СН'!$G$23</f>
        <v>1099.3509507200001</v>
      </c>
      <c r="Q56" s="36">
        <f>SUMIFS(СВЦЭМ!$D$39:$D$782,СВЦЭМ!$A$39:$A$782,$A56,СВЦЭМ!$B$39:$B$782,Q$47)+'СЕТ СН'!$G$11+СВЦЭМ!$D$10+'СЕТ СН'!$G$6-'СЕТ СН'!$G$23</f>
        <v>1109.29151981</v>
      </c>
      <c r="R56" s="36">
        <f>SUMIFS(СВЦЭМ!$D$39:$D$782,СВЦЭМ!$A$39:$A$782,$A56,СВЦЭМ!$B$39:$B$782,R$47)+'СЕТ СН'!$G$11+СВЦЭМ!$D$10+'СЕТ СН'!$G$6-'СЕТ СН'!$G$23</f>
        <v>1099.85877215</v>
      </c>
      <c r="S56" s="36">
        <f>SUMIFS(СВЦЭМ!$D$39:$D$782,СВЦЭМ!$A$39:$A$782,$A56,СВЦЭМ!$B$39:$B$782,S$47)+'СЕТ СН'!$G$11+СВЦЭМ!$D$10+'СЕТ СН'!$G$6-'СЕТ СН'!$G$23</f>
        <v>1072.6309841900002</v>
      </c>
      <c r="T56" s="36">
        <f>SUMIFS(СВЦЭМ!$D$39:$D$782,СВЦЭМ!$A$39:$A$782,$A56,СВЦЭМ!$B$39:$B$782,T$47)+'СЕТ СН'!$G$11+СВЦЭМ!$D$10+'СЕТ СН'!$G$6-'СЕТ СН'!$G$23</f>
        <v>1037.57249847</v>
      </c>
      <c r="U56" s="36">
        <f>SUMIFS(СВЦЭМ!$D$39:$D$782,СВЦЭМ!$A$39:$A$782,$A56,СВЦЭМ!$B$39:$B$782,U$47)+'СЕТ СН'!$G$11+СВЦЭМ!$D$10+'СЕТ СН'!$G$6-'СЕТ СН'!$G$23</f>
        <v>1023.91564133</v>
      </c>
      <c r="V56" s="36">
        <f>SUMIFS(СВЦЭМ!$D$39:$D$782,СВЦЭМ!$A$39:$A$782,$A56,СВЦЭМ!$B$39:$B$782,V$47)+'СЕТ СН'!$G$11+СВЦЭМ!$D$10+'СЕТ СН'!$G$6-'СЕТ СН'!$G$23</f>
        <v>1035.7773689800001</v>
      </c>
      <c r="W56" s="36">
        <f>SUMIFS(СВЦЭМ!$D$39:$D$782,СВЦЭМ!$A$39:$A$782,$A56,СВЦЭМ!$B$39:$B$782,W$47)+'СЕТ СН'!$G$11+СВЦЭМ!$D$10+'СЕТ СН'!$G$6-'СЕТ СН'!$G$23</f>
        <v>1022.37267878</v>
      </c>
      <c r="X56" s="36">
        <f>SUMIFS(СВЦЭМ!$D$39:$D$782,СВЦЭМ!$A$39:$A$782,$A56,СВЦЭМ!$B$39:$B$782,X$47)+'СЕТ СН'!$G$11+СВЦЭМ!$D$10+'СЕТ СН'!$G$6-'СЕТ СН'!$G$23</f>
        <v>1184.0769917500002</v>
      </c>
      <c r="Y56" s="36">
        <f>SUMIFS(СВЦЭМ!$D$39:$D$782,СВЦЭМ!$A$39:$A$782,$A56,СВЦЭМ!$B$39:$B$782,Y$47)+'СЕТ СН'!$G$11+СВЦЭМ!$D$10+'СЕТ СН'!$G$6-'СЕТ СН'!$G$23</f>
        <v>1170.0677591900001</v>
      </c>
    </row>
    <row r="57" spans="1:25" ht="15.75" x14ac:dyDescent="0.2">
      <c r="A57" s="35">
        <f t="shared" si="1"/>
        <v>44449</v>
      </c>
      <c r="B57" s="36">
        <f>SUMIFS(СВЦЭМ!$D$39:$D$782,СВЦЭМ!$A$39:$A$782,$A57,СВЦЭМ!$B$39:$B$782,B$47)+'СЕТ СН'!$G$11+СВЦЭМ!$D$10+'СЕТ СН'!$G$6-'СЕТ СН'!$G$23</f>
        <v>1150.98586621</v>
      </c>
      <c r="C57" s="36">
        <f>SUMIFS(СВЦЭМ!$D$39:$D$782,СВЦЭМ!$A$39:$A$782,$A57,СВЦЭМ!$B$39:$B$782,C$47)+'СЕТ СН'!$G$11+СВЦЭМ!$D$10+'СЕТ СН'!$G$6-'СЕТ СН'!$G$23</f>
        <v>1238.26999398</v>
      </c>
      <c r="D57" s="36">
        <f>SUMIFS(СВЦЭМ!$D$39:$D$782,СВЦЭМ!$A$39:$A$782,$A57,СВЦЭМ!$B$39:$B$782,D$47)+'СЕТ СН'!$G$11+СВЦЭМ!$D$10+'СЕТ СН'!$G$6-'СЕТ СН'!$G$23</f>
        <v>1292.9346815399999</v>
      </c>
      <c r="E57" s="36">
        <f>SUMIFS(СВЦЭМ!$D$39:$D$782,СВЦЭМ!$A$39:$A$782,$A57,СВЦЭМ!$B$39:$B$782,E$47)+'СЕТ СН'!$G$11+СВЦЭМ!$D$10+'СЕТ СН'!$G$6-'СЕТ СН'!$G$23</f>
        <v>1320.8998679599999</v>
      </c>
      <c r="F57" s="36">
        <f>SUMIFS(СВЦЭМ!$D$39:$D$782,СВЦЭМ!$A$39:$A$782,$A57,СВЦЭМ!$B$39:$B$782,F$47)+'СЕТ СН'!$G$11+СВЦЭМ!$D$10+'СЕТ СН'!$G$6-'СЕТ СН'!$G$23</f>
        <v>1288.7467598000001</v>
      </c>
      <c r="G57" s="36">
        <f>SUMIFS(СВЦЭМ!$D$39:$D$782,СВЦЭМ!$A$39:$A$782,$A57,СВЦЭМ!$B$39:$B$782,G$47)+'СЕТ СН'!$G$11+СВЦЭМ!$D$10+'СЕТ СН'!$G$6-'СЕТ СН'!$G$23</f>
        <v>1264.60087798</v>
      </c>
      <c r="H57" s="36">
        <f>SUMIFS(СВЦЭМ!$D$39:$D$782,СВЦЭМ!$A$39:$A$782,$A57,СВЦЭМ!$B$39:$B$782,H$47)+'СЕТ СН'!$G$11+СВЦЭМ!$D$10+'СЕТ СН'!$G$6-'СЕТ СН'!$G$23</f>
        <v>1201.279491</v>
      </c>
      <c r="I57" s="36">
        <f>SUMIFS(СВЦЭМ!$D$39:$D$782,СВЦЭМ!$A$39:$A$782,$A57,СВЦЭМ!$B$39:$B$782,I$47)+'СЕТ СН'!$G$11+СВЦЭМ!$D$10+'СЕТ СН'!$G$6-'СЕТ СН'!$G$23</f>
        <v>1105.5116226</v>
      </c>
      <c r="J57" s="36">
        <f>SUMIFS(СВЦЭМ!$D$39:$D$782,СВЦЭМ!$A$39:$A$782,$A57,СВЦЭМ!$B$39:$B$782,J$47)+'СЕТ СН'!$G$11+СВЦЭМ!$D$10+'СЕТ СН'!$G$6-'СЕТ СН'!$G$23</f>
        <v>1008.46872504</v>
      </c>
      <c r="K57" s="36">
        <f>SUMIFS(СВЦЭМ!$D$39:$D$782,СВЦЭМ!$A$39:$A$782,$A57,СВЦЭМ!$B$39:$B$782,K$47)+'СЕТ СН'!$G$11+СВЦЭМ!$D$10+'СЕТ СН'!$G$6-'СЕТ СН'!$G$23</f>
        <v>977.01768714000002</v>
      </c>
      <c r="L57" s="36">
        <f>SUMIFS(СВЦЭМ!$D$39:$D$782,СВЦЭМ!$A$39:$A$782,$A57,СВЦЭМ!$B$39:$B$782,L$47)+'СЕТ СН'!$G$11+СВЦЭМ!$D$10+'СЕТ СН'!$G$6-'СЕТ СН'!$G$23</f>
        <v>966.35136708000005</v>
      </c>
      <c r="M57" s="36">
        <f>SUMIFS(СВЦЭМ!$D$39:$D$782,СВЦЭМ!$A$39:$A$782,$A57,СВЦЭМ!$B$39:$B$782,M$47)+'СЕТ СН'!$G$11+СВЦЭМ!$D$10+'СЕТ СН'!$G$6-'СЕТ СН'!$G$23</f>
        <v>958.31243262999999</v>
      </c>
      <c r="N57" s="36">
        <f>SUMIFS(СВЦЭМ!$D$39:$D$782,СВЦЭМ!$A$39:$A$782,$A57,СВЦЭМ!$B$39:$B$782,N$47)+'СЕТ СН'!$G$11+СВЦЭМ!$D$10+'СЕТ СН'!$G$6-'СЕТ СН'!$G$23</f>
        <v>963.95471464000002</v>
      </c>
      <c r="O57" s="36">
        <f>SUMIFS(СВЦЭМ!$D$39:$D$782,СВЦЭМ!$A$39:$A$782,$A57,СВЦЭМ!$B$39:$B$782,O$47)+'СЕТ СН'!$G$11+СВЦЭМ!$D$10+'СЕТ СН'!$G$6-'СЕТ СН'!$G$23</f>
        <v>994.99529843000005</v>
      </c>
      <c r="P57" s="36">
        <f>SUMIFS(СВЦЭМ!$D$39:$D$782,СВЦЭМ!$A$39:$A$782,$A57,СВЦЭМ!$B$39:$B$782,P$47)+'СЕТ СН'!$G$11+СВЦЭМ!$D$10+'СЕТ СН'!$G$6-'СЕТ СН'!$G$23</f>
        <v>1014.75366516</v>
      </c>
      <c r="Q57" s="36">
        <f>SUMIFS(СВЦЭМ!$D$39:$D$782,СВЦЭМ!$A$39:$A$782,$A57,СВЦЭМ!$B$39:$B$782,Q$47)+'СЕТ СН'!$G$11+СВЦЭМ!$D$10+'СЕТ СН'!$G$6-'СЕТ СН'!$G$23</f>
        <v>1030.9013186900002</v>
      </c>
      <c r="R57" s="36">
        <f>SUMIFS(СВЦЭМ!$D$39:$D$782,СВЦЭМ!$A$39:$A$782,$A57,СВЦЭМ!$B$39:$B$782,R$47)+'СЕТ СН'!$G$11+СВЦЭМ!$D$10+'СЕТ СН'!$G$6-'СЕТ СН'!$G$23</f>
        <v>1035.2160178300001</v>
      </c>
      <c r="S57" s="36">
        <f>SUMIFS(СВЦЭМ!$D$39:$D$782,СВЦЭМ!$A$39:$A$782,$A57,СВЦЭМ!$B$39:$B$782,S$47)+'СЕТ СН'!$G$11+СВЦЭМ!$D$10+'СЕТ СН'!$G$6-'СЕТ СН'!$G$23</f>
        <v>1011.94684738</v>
      </c>
      <c r="T57" s="36">
        <f>SUMIFS(СВЦЭМ!$D$39:$D$782,СВЦЭМ!$A$39:$A$782,$A57,СВЦЭМ!$B$39:$B$782,T$47)+'СЕТ СН'!$G$11+СВЦЭМ!$D$10+'СЕТ СН'!$G$6-'СЕТ СН'!$G$23</f>
        <v>973.11545089000003</v>
      </c>
      <c r="U57" s="36">
        <f>SUMIFS(СВЦЭМ!$D$39:$D$782,СВЦЭМ!$A$39:$A$782,$A57,СВЦЭМ!$B$39:$B$782,U$47)+'СЕТ СН'!$G$11+СВЦЭМ!$D$10+'СЕТ СН'!$G$6-'СЕТ СН'!$G$23</f>
        <v>943.73348553000005</v>
      </c>
      <c r="V57" s="36">
        <f>SUMIFS(СВЦЭМ!$D$39:$D$782,СВЦЭМ!$A$39:$A$782,$A57,СВЦЭМ!$B$39:$B$782,V$47)+'СЕТ СН'!$G$11+СВЦЭМ!$D$10+'СЕТ СН'!$G$6-'СЕТ СН'!$G$23</f>
        <v>953.59997037000005</v>
      </c>
      <c r="W57" s="36">
        <f>SUMIFS(СВЦЭМ!$D$39:$D$782,СВЦЭМ!$A$39:$A$782,$A57,СВЦЭМ!$B$39:$B$782,W$47)+'СЕТ СН'!$G$11+СВЦЭМ!$D$10+'СЕТ СН'!$G$6-'СЕТ СН'!$G$23</f>
        <v>943.81672062999996</v>
      </c>
      <c r="X57" s="36">
        <f>SUMIFS(СВЦЭМ!$D$39:$D$782,СВЦЭМ!$A$39:$A$782,$A57,СВЦЭМ!$B$39:$B$782,X$47)+'СЕТ СН'!$G$11+СВЦЭМ!$D$10+'СЕТ СН'!$G$6-'СЕТ СН'!$G$23</f>
        <v>964.35836985000003</v>
      </c>
      <c r="Y57" s="36">
        <f>SUMIFS(СВЦЭМ!$D$39:$D$782,СВЦЭМ!$A$39:$A$782,$A57,СВЦЭМ!$B$39:$B$782,Y$47)+'СЕТ СН'!$G$11+СВЦЭМ!$D$10+'СЕТ СН'!$G$6-'СЕТ СН'!$G$23</f>
        <v>1000.82626433</v>
      </c>
    </row>
    <row r="58" spans="1:25" ht="15.75" x14ac:dyDescent="0.2">
      <c r="A58" s="35">
        <f t="shared" si="1"/>
        <v>44450</v>
      </c>
      <c r="B58" s="36">
        <f>SUMIFS(СВЦЭМ!$D$39:$D$782,СВЦЭМ!$A$39:$A$782,$A58,СВЦЭМ!$B$39:$B$782,B$47)+'СЕТ СН'!$G$11+СВЦЭМ!$D$10+'СЕТ СН'!$G$6-'СЕТ СН'!$G$23</f>
        <v>1100.2788284600001</v>
      </c>
      <c r="C58" s="36">
        <f>SUMIFS(СВЦЭМ!$D$39:$D$782,СВЦЭМ!$A$39:$A$782,$A58,СВЦЭМ!$B$39:$B$782,C$47)+'СЕТ СН'!$G$11+СВЦЭМ!$D$10+'СЕТ СН'!$G$6-'СЕТ СН'!$G$23</f>
        <v>1178.2291631800001</v>
      </c>
      <c r="D58" s="36">
        <f>SUMIFS(СВЦЭМ!$D$39:$D$782,СВЦЭМ!$A$39:$A$782,$A58,СВЦЭМ!$B$39:$B$782,D$47)+'СЕТ СН'!$G$11+СВЦЭМ!$D$10+'СЕТ СН'!$G$6-'СЕТ СН'!$G$23</f>
        <v>1234.9718253599999</v>
      </c>
      <c r="E58" s="36">
        <f>SUMIFS(СВЦЭМ!$D$39:$D$782,СВЦЭМ!$A$39:$A$782,$A58,СВЦЭМ!$B$39:$B$782,E$47)+'СЕТ СН'!$G$11+СВЦЭМ!$D$10+'СЕТ СН'!$G$6-'СЕТ СН'!$G$23</f>
        <v>1261.6385752599999</v>
      </c>
      <c r="F58" s="36">
        <f>SUMIFS(СВЦЭМ!$D$39:$D$782,СВЦЭМ!$A$39:$A$782,$A58,СВЦЭМ!$B$39:$B$782,F$47)+'СЕТ СН'!$G$11+СВЦЭМ!$D$10+'СЕТ СН'!$G$6-'СЕТ СН'!$G$23</f>
        <v>1276.2441432600001</v>
      </c>
      <c r="G58" s="36">
        <f>SUMIFS(СВЦЭМ!$D$39:$D$782,СВЦЭМ!$A$39:$A$782,$A58,СВЦЭМ!$B$39:$B$782,G$47)+'СЕТ СН'!$G$11+СВЦЭМ!$D$10+'СЕТ СН'!$G$6-'СЕТ СН'!$G$23</f>
        <v>1264.12501505</v>
      </c>
      <c r="H58" s="36">
        <f>SUMIFS(СВЦЭМ!$D$39:$D$782,СВЦЭМ!$A$39:$A$782,$A58,СВЦЭМ!$B$39:$B$782,H$47)+'СЕТ СН'!$G$11+СВЦЭМ!$D$10+'СЕТ СН'!$G$6-'СЕТ СН'!$G$23</f>
        <v>1225.3507058300002</v>
      </c>
      <c r="I58" s="36">
        <f>SUMIFS(СВЦЭМ!$D$39:$D$782,СВЦЭМ!$A$39:$A$782,$A58,СВЦЭМ!$B$39:$B$782,I$47)+'СЕТ СН'!$G$11+СВЦЭМ!$D$10+'СЕТ СН'!$G$6-'СЕТ СН'!$G$23</f>
        <v>1145.0327489200001</v>
      </c>
      <c r="J58" s="36">
        <f>SUMIFS(СВЦЭМ!$D$39:$D$782,СВЦЭМ!$A$39:$A$782,$A58,СВЦЭМ!$B$39:$B$782,J$47)+'СЕТ СН'!$G$11+СВЦЭМ!$D$10+'СЕТ СН'!$G$6-'СЕТ СН'!$G$23</f>
        <v>1056.65723168</v>
      </c>
      <c r="K58" s="36">
        <f>SUMIFS(СВЦЭМ!$D$39:$D$782,СВЦЭМ!$A$39:$A$782,$A58,СВЦЭМ!$B$39:$B$782,K$47)+'СЕТ СН'!$G$11+СВЦЭМ!$D$10+'СЕТ СН'!$G$6-'СЕТ СН'!$G$23</f>
        <v>1000.01742874</v>
      </c>
      <c r="L58" s="36">
        <f>SUMIFS(СВЦЭМ!$D$39:$D$782,СВЦЭМ!$A$39:$A$782,$A58,СВЦЭМ!$B$39:$B$782,L$47)+'СЕТ СН'!$G$11+СВЦЭМ!$D$10+'СЕТ СН'!$G$6-'СЕТ СН'!$G$23</f>
        <v>995.22627089000002</v>
      </c>
      <c r="M58" s="36">
        <f>SUMIFS(СВЦЭМ!$D$39:$D$782,СВЦЭМ!$A$39:$A$782,$A58,СВЦЭМ!$B$39:$B$782,M$47)+'СЕТ СН'!$G$11+СВЦЭМ!$D$10+'СЕТ СН'!$G$6-'СЕТ СН'!$G$23</f>
        <v>981.57109538999998</v>
      </c>
      <c r="N58" s="36">
        <f>SUMIFS(СВЦЭМ!$D$39:$D$782,СВЦЭМ!$A$39:$A$782,$A58,СВЦЭМ!$B$39:$B$782,N$47)+'СЕТ СН'!$G$11+СВЦЭМ!$D$10+'СЕТ СН'!$G$6-'СЕТ СН'!$G$23</f>
        <v>980.83521879</v>
      </c>
      <c r="O58" s="36">
        <f>SUMIFS(СВЦЭМ!$D$39:$D$782,СВЦЭМ!$A$39:$A$782,$A58,СВЦЭМ!$B$39:$B$782,O$47)+'СЕТ СН'!$G$11+СВЦЭМ!$D$10+'СЕТ СН'!$G$6-'СЕТ СН'!$G$23</f>
        <v>1001.57990266</v>
      </c>
      <c r="P58" s="36">
        <f>SUMIFS(СВЦЭМ!$D$39:$D$782,СВЦЭМ!$A$39:$A$782,$A58,СВЦЭМ!$B$39:$B$782,P$47)+'СЕТ СН'!$G$11+СВЦЭМ!$D$10+'СЕТ СН'!$G$6-'СЕТ СН'!$G$23</f>
        <v>1034.96851369</v>
      </c>
      <c r="Q58" s="36">
        <f>SUMIFS(СВЦЭМ!$D$39:$D$782,СВЦЭМ!$A$39:$A$782,$A58,СВЦЭМ!$B$39:$B$782,Q$47)+'СЕТ СН'!$G$11+СВЦЭМ!$D$10+'СЕТ СН'!$G$6-'СЕТ СН'!$G$23</f>
        <v>1057.39963461</v>
      </c>
      <c r="R58" s="36">
        <f>SUMIFS(СВЦЭМ!$D$39:$D$782,СВЦЭМ!$A$39:$A$782,$A58,СВЦЭМ!$B$39:$B$782,R$47)+'СЕТ СН'!$G$11+СВЦЭМ!$D$10+'СЕТ СН'!$G$6-'СЕТ СН'!$G$23</f>
        <v>1054.06918701</v>
      </c>
      <c r="S58" s="36">
        <f>SUMIFS(СВЦЭМ!$D$39:$D$782,СВЦЭМ!$A$39:$A$782,$A58,СВЦЭМ!$B$39:$B$782,S$47)+'СЕТ СН'!$G$11+СВЦЭМ!$D$10+'СЕТ СН'!$G$6-'СЕТ СН'!$G$23</f>
        <v>1042.02034927</v>
      </c>
      <c r="T58" s="36">
        <f>SUMIFS(СВЦЭМ!$D$39:$D$782,СВЦЭМ!$A$39:$A$782,$A58,СВЦЭМ!$B$39:$B$782,T$47)+'СЕТ СН'!$G$11+СВЦЭМ!$D$10+'СЕТ СН'!$G$6-'СЕТ СН'!$G$23</f>
        <v>994.79409917999999</v>
      </c>
      <c r="U58" s="36">
        <f>SUMIFS(СВЦЭМ!$D$39:$D$782,СВЦЭМ!$A$39:$A$782,$A58,СВЦЭМ!$B$39:$B$782,U$47)+'СЕТ СН'!$G$11+СВЦЭМ!$D$10+'СЕТ СН'!$G$6-'СЕТ СН'!$G$23</f>
        <v>958.67354907000004</v>
      </c>
      <c r="V58" s="36">
        <f>SUMIFS(СВЦЭМ!$D$39:$D$782,СВЦЭМ!$A$39:$A$782,$A58,СВЦЭМ!$B$39:$B$782,V$47)+'СЕТ СН'!$G$11+СВЦЭМ!$D$10+'СЕТ СН'!$G$6-'СЕТ СН'!$G$23</f>
        <v>953.31597943999998</v>
      </c>
      <c r="W58" s="36">
        <f>SUMIFS(СВЦЭМ!$D$39:$D$782,СВЦЭМ!$A$39:$A$782,$A58,СВЦЭМ!$B$39:$B$782,W$47)+'СЕТ СН'!$G$11+СВЦЭМ!$D$10+'СЕТ СН'!$G$6-'СЕТ СН'!$G$23</f>
        <v>968.53240826000001</v>
      </c>
      <c r="X58" s="36">
        <f>SUMIFS(СВЦЭМ!$D$39:$D$782,СВЦЭМ!$A$39:$A$782,$A58,СВЦЭМ!$B$39:$B$782,X$47)+'СЕТ СН'!$G$11+СВЦЭМ!$D$10+'СЕТ СН'!$G$6-'СЕТ СН'!$G$23</f>
        <v>1013.5614781100001</v>
      </c>
      <c r="Y58" s="36">
        <f>SUMIFS(СВЦЭМ!$D$39:$D$782,СВЦЭМ!$A$39:$A$782,$A58,СВЦЭМ!$B$39:$B$782,Y$47)+'СЕТ СН'!$G$11+СВЦЭМ!$D$10+'СЕТ СН'!$G$6-'СЕТ СН'!$G$23</f>
        <v>1076.76753093</v>
      </c>
    </row>
    <row r="59" spans="1:25" ht="15.75" x14ac:dyDescent="0.2">
      <c r="A59" s="35">
        <f t="shared" si="1"/>
        <v>44451</v>
      </c>
      <c r="B59" s="36">
        <f>SUMIFS(СВЦЭМ!$D$39:$D$782,СВЦЭМ!$A$39:$A$782,$A59,СВЦЭМ!$B$39:$B$782,B$47)+'СЕТ СН'!$G$11+СВЦЭМ!$D$10+'СЕТ СН'!$G$6-'СЕТ СН'!$G$23</f>
        <v>1115.02769807</v>
      </c>
      <c r="C59" s="36">
        <f>SUMIFS(СВЦЭМ!$D$39:$D$782,СВЦЭМ!$A$39:$A$782,$A59,СВЦЭМ!$B$39:$B$782,C$47)+'СЕТ СН'!$G$11+СВЦЭМ!$D$10+'СЕТ СН'!$G$6-'СЕТ СН'!$G$23</f>
        <v>1185.4575059700001</v>
      </c>
      <c r="D59" s="36">
        <f>SUMIFS(СВЦЭМ!$D$39:$D$782,СВЦЭМ!$A$39:$A$782,$A59,СВЦЭМ!$B$39:$B$782,D$47)+'СЕТ СН'!$G$11+СВЦЭМ!$D$10+'СЕТ СН'!$G$6-'СЕТ СН'!$G$23</f>
        <v>1233.9914432</v>
      </c>
      <c r="E59" s="36">
        <f>SUMIFS(СВЦЭМ!$D$39:$D$782,СВЦЭМ!$A$39:$A$782,$A59,СВЦЭМ!$B$39:$B$782,E$47)+'СЕТ СН'!$G$11+СВЦЭМ!$D$10+'СЕТ СН'!$G$6-'СЕТ СН'!$G$23</f>
        <v>1262.8037911500001</v>
      </c>
      <c r="F59" s="36">
        <f>SUMIFS(СВЦЭМ!$D$39:$D$782,СВЦЭМ!$A$39:$A$782,$A59,СВЦЭМ!$B$39:$B$782,F$47)+'СЕТ СН'!$G$11+СВЦЭМ!$D$10+'СЕТ СН'!$G$6-'СЕТ СН'!$G$23</f>
        <v>1283.3864974200001</v>
      </c>
      <c r="G59" s="36">
        <f>SUMIFS(СВЦЭМ!$D$39:$D$782,СВЦЭМ!$A$39:$A$782,$A59,СВЦЭМ!$B$39:$B$782,G$47)+'СЕТ СН'!$G$11+СВЦЭМ!$D$10+'СЕТ СН'!$G$6-'СЕТ СН'!$G$23</f>
        <v>1276.58471973</v>
      </c>
      <c r="H59" s="36">
        <f>SUMIFS(СВЦЭМ!$D$39:$D$782,СВЦЭМ!$A$39:$A$782,$A59,СВЦЭМ!$B$39:$B$782,H$47)+'СЕТ СН'!$G$11+СВЦЭМ!$D$10+'СЕТ СН'!$G$6-'СЕТ СН'!$G$23</f>
        <v>1242.0974860900001</v>
      </c>
      <c r="I59" s="36">
        <f>SUMIFS(СВЦЭМ!$D$39:$D$782,СВЦЭМ!$A$39:$A$782,$A59,СВЦЭМ!$B$39:$B$782,I$47)+'СЕТ СН'!$G$11+СВЦЭМ!$D$10+'СЕТ СН'!$G$6-'СЕТ СН'!$G$23</f>
        <v>1164.0000925900001</v>
      </c>
      <c r="J59" s="36">
        <f>SUMIFS(СВЦЭМ!$D$39:$D$782,СВЦЭМ!$A$39:$A$782,$A59,СВЦЭМ!$B$39:$B$782,J$47)+'СЕТ СН'!$G$11+СВЦЭМ!$D$10+'СЕТ СН'!$G$6-'СЕТ СН'!$G$23</f>
        <v>1092.3248731200001</v>
      </c>
      <c r="K59" s="36">
        <f>SUMIFS(СВЦЭМ!$D$39:$D$782,СВЦЭМ!$A$39:$A$782,$A59,СВЦЭМ!$B$39:$B$782,K$47)+'СЕТ СН'!$G$11+СВЦЭМ!$D$10+'СЕТ СН'!$G$6-'СЕТ СН'!$G$23</f>
        <v>1031.62874547</v>
      </c>
      <c r="L59" s="36">
        <f>SUMIFS(СВЦЭМ!$D$39:$D$782,СВЦЭМ!$A$39:$A$782,$A59,СВЦЭМ!$B$39:$B$782,L$47)+'СЕТ СН'!$G$11+СВЦЭМ!$D$10+'СЕТ СН'!$G$6-'СЕТ СН'!$G$23</f>
        <v>1003.60508261</v>
      </c>
      <c r="M59" s="36">
        <f>SUMIFS(СВЦЭМ!$D$39:$D$782,СВЦЭМ!$A$39:$A$782,$A59,СВЦЭМ!$B$39:$B$782,M$47)+'СЕТ СН'!$G$11+СВЦЭМ!$D$10+'СЕТ СН'!$G$6-'СЕТ СН'!$G$23</f>
        <v>995.7778151</v>
      </c>
      <c r="N59" s="36">
        <f>SUMIFS(СВЦЭМ!$D$39:$D$782,СВЦЭМ!$A$39:$A$782,$A59,СВЦЭМ!$B$39:$B$782,N$47)+'СЕТ СН'!$G$11+СВЦЭМ!$D$10+'СЕТ СН'!$G$6-'СЕТ СН'!$G$23</f>
        <v>994.58845537000002</v>
      </c>
      <c r="O59" s="36">
        <f>SUMIFS(СВЦЭМ!$D$39:$D$782,СВЦЭМ!$A$39:$A$782,$A59,СВЦЭМ!$B$39:$B$782,O$47)+'СЕТ СН'!$G$11+СВЦЭМ!$D$10+'СЕТ СН'!$G$6-'СЕТ СН'!$G$23</f>
        <v>1027.9266289900002</v>
      </c>
      <c r="P59" s="36">
        <f>SUMIFS(СВЦЭМ!$D$39:$D$782,СВЦЭМ!$A$39:$A$782,$A59,СВЦЭМ!$B$39:$B$782,P$47)+'СЕТ СН'!$G$11+СВЦЭМ!$D$10+'СЕТ СН'!$G$6-'СЕТ СН'!$G$23</f>
        <v>1059.35998709</v>
      </c>
      <c r="Q59" s="36">
        <f>SUMIFS(СВЦЭМ!$D$39:$D$782,СВЦЭМ!$A$39:$A$782,$A59,СВЦЭМ!$B$39:$B$782,Q$47)+'СЕТ СН'!$G$11+СВЦЭМ!$D$10+'СЕТ СН'!$G$6-'СЕТ СН'!$G$23</f>
        <v>1076.1073060400001</v>
      </c>
      <c r="R59" s="36">
        <f>SUMIFS(СВЦЭМ!$D$39:$D$782,СВЦЭМ!$A$39:$A$782,$A59,СВЦЭМ!$B$39:$B$782,R$47)+'СЕТ СН'!$G$11+СВЦЭМ!$D$10+'СЕТ СН'!$G$6-'СЕТ СН'!$G$23</f>
        <v>1064.4677135500001</v>
      </c>
      <c r="S59" s="36">
        <f>SUMIFS(СВЦЭМ!$D$39:$D$782,СВЦЭМ!$A$39:$A$782,$A59,СВЦЭМ!$B$39:$B$782,S$47)+'СЕТ СН'!$G$11+СВЦЭМ!$D$10+'СЕТ СН'!$G$6-'СЕТ СН'!$G$23</f>
        <v>1029.04709475</v>
      </c>
      <c r="T59" s="36">
        <f>SUMIFS(СВЦЭМ!$D$39:$D$782,СВЦЭМ!$A$39:$A$782,$A59,СВЦЭМ!$B$39:$B$782,T$47)+'СЕТ СН'!$G$11+СВЦЭМ!$D$10+'СЕТ СН'!$G$6-'СЕТ СН'!$G$23</f>
        <v>989.28915056000005</v>
      </c>
      <c r="U59" s="36">
        <f>SUMIFS(СВЦЭМ!$D$39:$D$782,СВЦЭМ!$A$39:$A$782,$A59,СВЦЭМ!$B$39:$B$782,U$47)+'СЕТ СН'!$G$11+СВЦЭМ!$D$10+'СЕТ СН'!$G$6-'СЕТ СН'!$G$23</f>
        <v>945.64120722999996</v>
      </c>
      <c r="V59" s="36">
        <f>SUMIFS(СВЦЭМ!$D$39:$D$782,СВЦЭМ!$A$39:$A$782,$A59,СВЦЭМ!$B$39:$B$782,V$47)+'СЕТ СН'!$G$11+СВЦЭМ!$D$10+'СЕТ СН'!$G$6-'СЕТ СН'!$G$23</f>
        <v>959.69798944000001</v>
      </c>
      <c r="W59" s="36">
        <f>SUMIFS(СВЦЭМ!$D$39:$D$782,СВЦЭМ!$A$39:$A$782,$A59,СВЦЭМ!$B$39:$B$782,W$47)+'СЕТ СН'!$G$11+СВЦЭМ!$D$10+'СЕТ СН'!$G$6-'СЕТ СН'!$G$23</f>
        <v>955.89129724999998</v>
      </c>
      <c r="X59" s="36">
        <f>SUMIFS(СВЦЭМ!$D$39:$D$782,СВЦЭМ!$A$39:$A$782,$A59,СВЦЭМ!$B$39:$B$782,X$47)+'СЕТ СН'!$G$11+СВЦЭМ!$D$10+'СЕТ СН'!$G$6-'СЕТ СН'!$G$23</f>
        <v>968.83382122</v>
      </c>
      <c r="Y59" s="36">
        <f>SUMIFS(СВЦЭМ!$D$39:$D$782,СВЦЭМ!$A$39:$A$782,$A59,СВЦЭМ!$B$39:$B$782,Y$47)+'СЕТ СН'!$G$11+СВЦЭМ!$D$10+'СЕТ СН'!$G$6-'СЕТ СН'!$G$23</f>
        <v>1045.9497271600001</v>
      </c>
    </row>
    <row r="60" spans="1:25" ht="15.75" x14ac:dyDescent="0.2">
      <c r="A60" s="35">
        <f t="shared" si="1"/>
        <v>44452</v>
      </c>
      <c r="B60" s="36">
        <f>SUMIFS(СВЦЭМ!$D$39:$D$782,СВЦЭМ!$A$39:$A$782,$A60,СВЦЭМ!$B$39:$B$782,B$47)+'СЕТ СН'!$G$11+СВЦЭМ!$D$10+'СЕТ СН'!$G$6-'СЕТ СН'!$G$23</f>
        <v>1127.97615176</v>
      </c>
      <c r="C60" s="36">
        <f>SUMIFS(СВЦЭМ!$D$39:$D$782,СВЦЭМ!$A$39:$A$782,$A60,СВЦЭМ!$B$39:$B$782,C$47)+'СЕТ СН'!$G$11+СВЦЭМ!$D$10+'СЕТ СН'!$G$6-'СЕТ СН'!$G$23</f>
        <v>1211.5178243300002</v>
      </c>
      <c r="D60" s="36">
        <f>SUMIFS(СВЦЭМ!$D$39:$D$782,СВЦЭМ!$A$39:$A$782,$A60,СВЦЭМ!$B$39:$B$782,D$47)+'СЕТ СН'!$G$11+СВЦЭМ!$D$10+'СЕТ СН'!$G$6-'СЕТ СН'!$G$23</f>
        <v>1275.5720636399999</v>
      </c>
      <c r="E60" s="36">
        <f>SUMIFS(СВЦЭМ!$D$39:$D$782,СВЦЭМ!$A$39:$A$782,$A60,СВЦЭМ!$B$39:$B$782,E$47)+'СЕТ СН'!$G$11+СВЦЭМ!$D$10+'СЕТ СН'!$G$6-'СЕТ СН'!$G$23</f>
        <v>1298.8630175600001</v>
      </c>
      <c r="F60" s="36">
        <f>SUMIFS(СВЦЭМ!$D$39:$D$782,СВЦЭМ!$A$39:$A$782,$A60,СВЦЭМ!$B$39:$B$782,F$47)+'СЕТ СН'!$G$11+СВЦЭМ!$D$10+'СЕТ СН'!$G$6-'СЕТ СН'!$G$23</f>
        <v>1308.6589542900001</v>
      </c>
      <c r="G60" s="36">
        <f>SUMIFS(СВЦЭМ!$D$39:$D$782,СВЦЭМ!$A$39:$A$782,$A60,СВЦЭМ!$B$39:$B$782,G$47)+'СЕТ СН'!$G$11+СВЦЭМ!$D$10+'СЕТ СН'!$G$6-'СЕТ СН'!$G$23</f>
        <v>1285.35616482</v>
      </c>
      <c r="H60" s="36">
        <f>SUMIFS(СВЦЭМ!$D$39:$D$782,СВЦЭМ!$A$39:$A$782,$A60,СВЦЭМ!$B$39:$B$782,H$47)+'СЕТ СН'!$G$11+СВЦЭМ!$D$10+'СЕТ СН'!$G$6-'СЕТ СН'!$G$23</f>
        <v>1206.73817601</v>
      </c>
      <c r="I60" s="36">
        <f>SUMIFS(СВЦЭМ!$D$39:$D$782,СВЦЭМ!$A$39:$A$782,$A60,СВЦЭМ!$B$39:$B$782,I$47)+'СЕТ СН'!$G$11+СВЦЭМ!$D$10+'СЕТ СН'!$G$6-'СЕТ СН'!$G$23</f>
        <v>1110.6548306900002</v>
      </c>
      <c r="J60" s="36">
        <f>SUMIFS(СВЦЭМ!$D$39:$D$782,СВЦЭМ!$A$39:$A$782,$A60,СВЦЭМ!$B$39:$B$782,J$47)+'СЕТ СН'!$G$11+СВЦЭМ!$D$10+'СЕТ СН'!$G$6-'СЕТ СН'!$G$23</f>
        <v>1079.4832765800002</v>
      </c>
      <c r="K60" s="36">
        <f>SUMIFS(СВЦЭМ!$D$39:$D$782,СВЦЭМ!$A$39:$A$782,$A60,СВЦЭМ!$B$39:$B$782,K$47)+'СЕТ СН'!$G$11+СВЦЭМ!$D$10+'СЕТ СН'!$G$6-'СЕТ СН'!$G$23</f>
        <v>1062.1605752400001</v>
      </c>
      <c r="L60" s="36">
        <f>SUMIFS(СВЦЭМ!$D$39:$D$782,СВЦЭМ!$A$39:$A$782,$A60,СВЦЭМ!$B$39:$B$782,L$47)+'СЕТ СН'!$G$11+СВЦЭМ!$D$10+'СЕТ СН'!$G$6-'СЕТ СН'!$G$23</f>
        <v>1056.5046898200001</v>
      </c>
      <c r="M60" s="36">
        <f>SUMIFS(СВЦЭМ!$D$39:$D$782,СВЦЭМ!$A$39:$A$782,$A60,СВЦЭМ!$B$39:$B$782,M$47)+'СЕТ СН'!$G$11+СВЦЭМ!$D$10+'СЕТ СН'!$G$6-'СЕТ СН'!$G$23</f>
        <v>1053.59640857</v>
      </c>
      <c r="N60" s="36">
        <f>SUMIFS(СВЦЭМ!$D$39:$D$782,СВЦЭМ!$A$39:$A$782,$A60,СВЦЭМ!$B$39:$B$782,N$47)+'СЕТ СН'!$G$11+СВЦЭМ!$D$10+'СЕТ СН'!$G$6-'СЕТ СН'!$G$23</f>
        <v>1031.7721269900001</v>
      </c>
      <c r="O60" s="36">
        <f>SUMIFS(СВЦЭМ!$D$39:$D$782,СВЦЭМ!$A$39:$A$782,$A60,СВЦЭМ!$B$39:$B$782,O$47)+'СЕТ СН'!$G$11+СВЦЭМ!$D$10+'СЕТ СН'!$G$6-'СЕТ СН'!$G$23</f>
        <v>1037.4379961</v>
      </c>
      <c r="P60" s="36">
        <f>SUMIFS(СВЦЭМ!$D$39:$D$782,СВЦЭМ!$A$39:$A$782,$A60,СВЦЭМ!$B$39:$B$782,P$47)+'СЕТ СН'!$G$11+СВЦЭМ!$D$10+'СЕТ СН'!$G$6-'СЕТ СН'!$G$23</f>
        <v>1073.7597433200001</v>
      </c>
      <c r="Q60" s="36">
        <f>SUMIFS(СВЦЭМ!$D$39:$D$782,СВЦЭМ!$A$39:$A$782,$A60,СВЦЭМ!$B$39:$B$782,Q$47)+'СЕТ СН'!$G$11+СВЦЭМ!$D$10+'СЕТ СН'!$G$6-'СЕТ СН'!$G$23</f>
        <v>1081.975602</v>
      </c>
      <c r="R60" s="36">
        <f>SUMIFS(СВЦЭМ!$D$39:$D$782,СВЦЭМ!$A$39:$A$782,$A60,СВЦЭМ!$B$39:$B$782,R$47)+'СЕТ СН'!$G$11+СВЦЭМ!$D$10+'СЕТ СН'!$G$6-'СЕТ СН'!$G$23</f>
        <v>1079.94537861</v>
      </c>
      <c r="S60" s="36">
        <f>SUMIFS(СВЦЭМ!$D$39:$D$782,СВЦЭМ!$A$39:$A$782,$A60,СВЦЭМ!$B$39:$B$782,S$47)+'СЕТ СН'!$G$11+СВЦЭМ!$D$10+'СЕТ СН'!$G$6-'СЕТ СН'!$G$23</f>
        <v>1046.3058400700002</v>
      </c>
      <c r="T60" s="36">
        <f>SUMIFS(СВЦЭМ!$D$39:$D$782,СВЦЭМ!$A$39:$A$782,$A60,СВЦЭМ!$B$39:$B$782,T$47)+'СЕТ СН'!$G$11+СВЦЭМ!$D$10+'СЕТ СН'!$G$6-'СЕТ СН'!$G$23</f>
        <v>996.73135535000006</v>
      </c>
      <c r="U60" s="36">
        <f>SUMIFS(СВЦЭМ!$D$39:$D$782,СВЦЭМ!$A$39:$A$782,$A60,СВЦЭМ!$B$39:$B$782,U$47)+'СЕТ СН'!$G$11+СВЦЭМ!$D$10+'СЕТ СН'!$G$6-'СЕТ СН'!$G$23</f>
        <v>950.76105261999999</v>
      </c>
      <c r="V60" s="36">
        <f>SUMIFS(СВЦЭМ!$D$39:$D$782,СВЦЭМ!$A$39:$A$782,$A60,СВЦЭМ!$B$39:$B$782,V$47)+'СЕТ СН'!$G$11+СВЦЭМ!$D$10+'СЕТ СН'!$G$6-'СЕТ СН'!$G$23</f>
        <v>960.49075707999998</v>
      </c>
      <c r="W60" s="36">
        <f>SUMIFS(СВЦЭМ!$D$39:$D$782,СВЦЭМ!$A$39:$A$782,$A60,СВЦЭМ!$B$39:$B$782,W$47)+'СЕТ СН'!$G$11+СВЦЭМ!$D$10+'СЕТ СН'!$G$6-'СЕТ СН'!$G$23</f>
        <v>957.79559773000005</v>
      </c>
      <c r="X60" s="36">
        <f>SUMIFS(СВЦЭМ!$D$39:$D$782,СВЦЭМ!$A$39:$A$782,$A60,СВЦЭМ!$B$39:$B$782,X$47)+'СЕТ СН'!$G$11+СВЦЭМ!$D$10+'СЕТ СН'!$G$6-'СЕТ СН'!$G$23</f>
        <v>976.95180475999996</v>
      </c>
      <c r="Y60" s="36">
        <f>SUMIFS(СВЦЭМ!$D$39:$D$782,СВЦЭМ!$A$39:$A$782,$A60,СВЦЭМ!$B$39:$B$782,Y$47)+'СЕТ СН'!$G$11+СВЦЭМ!$D$10+'СЕТ СН'!$G$6-'СЕТ СН'!$G$23</f>
        <v>1071.8763491100001</v>
      </c>
    </row>
    <row r="61" spans="1:25" ht="15.75" x14ac:dyDescent="0.2">
      <c r="A61" s="35">
        <f t="shared" si="1"/>
        <v>44453</v>
      </c>
      <c r="B61" s="36">
        <f>SUMIFS(СВЦЭМ!$D$39:$D$782,СВЦЭМ!$A$39:$A$782,$A61,СВЦЭМ!$B$39:$B$782,B$47)+'СЕТ СН'!$G$11+СВЦЭМ!$D$10+'СЕТ СН'!$G$6-'СЕТ СН'!$G$23</f>
        <v>1123.5327238300001</v>
      </c>
      <c r="C61" s="36">
        <f>SUMIFS(СВЦЭМ!$D$39:$D$782,СВЦЭМ!$A$39:$A$782,$A61,СВЦЭМ!$B$39:$B$782,C$47)+'СЕТ СН'!$G$11+СВЦЭМ!$D$10+'СЕТ СН'!$G$6-'СЕТ СН'!$G$23</f>
        <v>1205.4519727100001</v>
      </c>
      <c r="D61" s="36">
        <f>SUMIFS(СВЦЭМ!$D$39:$D$782,СВЦЭМ!$A$39:$A$782,$A61,СВЦЭМ!$B$39:$B$782,D$47)+'СЕТ СН'!$G$11+СВЦЭМ!$D$10+'СЕТ СН'!$G$6-'СЕТ СН'!$G$23</f>
        <v>1251.7420921200001</v>
      </c>
      <c r="E61" s="36">
        <f>SUMIFS(СВЦЭМ!$D$39:$D$782,СВЦЭМ!$A$39:$A$782,$A61,СВЦЭМ!$B$39:$B$782,E$47)+'СЕТ СН'!$G$11+СВЦЭМ!$D$10+'СЕТ СН'!$G$6-'СЕТ СН'!$G$23</f>
        <v>1267.4017589299999</v>
      </c>
      <c r="F61" s="36">
        <f>SUMIFS(СВЦЭМ!$D$39:$D$782,СВЦЭМ!$A$39:$A$782,$A61,СВЦЭМ!$B$39:$B$782,F$47)+'СЕТ СН'!$G$11+СВЦЭМ!$D$10+'СЕТ СН'!$G$6-'СЕТ СН'!$G$23</f>
        <v>1275.4101252099999</v>
      </c>
      <c r="G61" s="36">
        <f>SUMIFS(СВЦЭМ!$D$39:$D$782,СВЦЭМ!$A$39:$A$782,$A61,СВЦЭМ!$B$39:$B$782,G$47)+'СЕТ СН'!$G$11+СВЦЭМ!$D$10+'СЕТ СН'!$G$6-'СЕТ СН'!$G$23</f>
        <v>1245.0786293199999</v>
      </c>
      <c r="H61" s="36">
        <f>SUMIFS(СВЦЭМ!$D$39:$D$782,СВЦЭМ!$A$39:$A$782,$A61,СВЦЭМ!$B$39:$B$782,H$47)+'СЕТ СН'!$G$11+СВЦЭМ!$D$10+'СЕТ СН'!$G$6-'СЕТ СН'!$G$23</f>
        <v>1182.70838112</v>
      </c>
      <c r="I61" s="36">
        <f>SUMIFS(СВЦЭМ!$D$39:$D$782,СВЦЭМ!$A$39:$A$782,$A61,СВЦЭМ!$B$39:$B$782,I$47)+'СЕТ СН'!$G$11+СВЦЭМ!$D$10+'СЕТ СН'!$G$6-'СЕТ СН'!$G$23</f>
        <v>1117.32559223</v>
      </c>
      <c r="J61" s="36">
        <f>SUMIFS(СВЦЭМ!$D$39:$D$782,СВЦЭМ!$A$39:$A$782,$A61,СВЦЭМ!$B$39:$B$782,J$47)+'СЕТ СН'!$G$11+СВЦЭМ!$D$10+'СЕТ СН'!$G$6-'СЕТ СН'!$G$23</f>
        <v>1066.15455462</v>
      </c>
      <c r="K61" s="36">
        <f>SUMIFS(СВЦЭМ!$D$39:$D$782,СВЦЭМ!$A$39:$A$782,$A61,СВЦЭМ!$B$39:$B$782,K$47)+'СЕТ СН'!$G$11+СВЦЭМ!$D$10+'СЕТ СН'!$G$6-'СЕТ СН'!$G$23</f>
        <v>1098.33758979</v>
      </c>
      <c r="L61" s="36">
        <f>SUMIFS(СВЦЭМ!$D$39:$D$782,СВЦЭМ!$A$39:$A$782,$A61,СВЦЭМ!$B$39:$B$782,L$47)+'СЕТ СН'!$G$11+СВЦЭМ!$D$10+'СЕТ СН'!$G$6-'СЕТ СН'!$G$23</f>
        <v>1085.64227149</v>
      </c>
      <c r="M61" s="36">
        <f>SUMIFS(СВЦЭМ!$D$39:$D$782,СВЦЭМ!$A$39:$A$782,$A61,СВЦЭМ!$B$39:$B$782,M$47)+'СЕТ СН'!$G$11+СВЦЭМ!$D$10+'СЕТ СН'!$G$6-'СЕТ СН'!$G$23</f>
        <v>1095.62901809</v>
      </c>
      <c r="N61" s="36">
        <f>SUMIFS(СВЦЭМ!$D$39:$D$782,СВЦЭМ!$A$39:$A$782,$A61,СВЦЭМ!$B$39:$B$782,N$47)+'СЕТ СН'!$G$11+СВЦЭМ!$D$10+'СЕТ СН'!$G$6-'СЕТ СН'!$G$23</f>
        <v>1050.6203357000002</v>
      </c>
      <c r="O61" s="36">
        <f>SUMIFS(СВЦЭМ!$D$39:$D$782,СВЦЭМ!$A$39:$A$782,$A61,СВЦЭМ!$B$39:$B$782,O$47)+'СЕТ СН'!$G$11+СВЦЭМ!$D$10+'СЕТ СН'!$G$6-'СЕТ СН'!$G$23</f>
        <v>1051.1492030700001</v>
      </c>
      <c r="P61" s="36">
        <f>SUMIFS(СВЦЭМ!$D$39:$D$782,СВЦЭМ!$A$39:$A$782,$A61,СВЦЭМ!$B$39:$B$782,P$47)+'СЕТ СН'!$G$11+СВЦЭМ!$D$10+'СЕТ СН'!$G$6-'СЕТ СН'!$G$23</f>
        <v>1093.27979252</v>
      </c>
      <c r="Q61" s="36">
        <f>SUMIFS(СВЦЭМ!$D$39:$D$782,СВЦЭМ!$A$39:$A$782,$A61,СВЦЭМ!$B$39:$B$782,Q$47)+'СЕТ СН'!$G$11+СВЦЭМ!$D$10+'СЕТ СН'!$G$6-'СЕТ СН'!$G$23</f>
        <v>1110.12654215</v>
      </c>
      <c r="R61" s="36">
        <f>SUMIFS(СВЦЭМ!$D$39:$D$782,СВЦЭМ!$A$39:$A$782,$A61,СВЦЭМ!$B$39:$B$782,R$47)+'СЕТ СН'!$G$11+СВЦЭМ!$D$10+'СЕТ СН'!$G$6-'СЕТ СН'!$G$23</f>
        <v>1101.7644190800002</v>
      </c>
      <c r="S61" s="36">
        <f>SUMIFS(СВЦЭМ!$D$39:$D$782,СВЦЭМ!$A$39:$A$782,$A61,СВЦЭМ!$B$39:$B$782,S$47)+'СЕТ СН'!$G$11+СВЦЭМ!$D$10+'СЕТ СН'!$G$6-'СЕТ СН'!$G$23</f>
        <v>1056.6630443500001</v>
      </c>
      <c r="T61" s="36">
        <f>SUMIFS(СВЦЭМ!$D$39:$D$782,СВЦЭМ!$A$39:$A$782,$A61,СВЦЭМ!$B$39:$B$782,T$47)+'СЕТ СН'!$G$11+СВЦЭМ!$D$10+'СЕТ СН'!$G$6-'СЕТ СН'!$G$23</f>
        <v>1080.05448471</v>
      </c>
      <c r="U61" s="36">
        <f>SUMIFS(СВЦЭМ!$D$39:$D$782,СВЦЭМ!$A$39:$A$782,$A61,СВЦЭМ!$B$39:$B$782,U$47)+'СЕТ СН'!$G$11+СВЦЭМ!$D$10+'СЕТ СН'!$G$6-'СЕТ СН'!$G$23</f>
        <v>1150.2155614400001</v>
      </c>
      <c r="V61" s="36">
        <f>SUMIFS(СВЦЭМ!$D$39:$D$782,СВЦЭМ!$A$39:$A$782,$A61,СВЦЭМ!$B$39:$B$782,V$47)+'СЕТ СН'!$G$11+СВЦЭМ!$D$10+'СЕТ СН'!$G$6-'СЕТ СН'!$G$23</f>
        <v>1167.8357049600002</v>
      </c>
      <c r="W61" s="36">
        <f>SUMIFS(СВЦЭМ!$D$39:$D$782,СВЦЭМ!$A$39:$A$782,$A61,СВЦЭМ!$B$39:$B$782,W$47)+'СЕТ СН'!$G$11+СВЦЭМ!$D$10+'СЕТ СН'!$G$6-'СЕТ СН'!$G$23</f>
        <v>1153.7158038600001</v>
      </c>
      <c r="X61" s="36">
        <f>SUMIFS(СВЦЭМ!$D$39:$D$782,СВЦЭМ!$A$39:$A$782,$A61,СВЦЭМ!$B$39:$B$782,X$47)+'СЕТ СН'!$G$11+СВЦЭМ!$D$10+'СЕТ СН'!$G$6-'СЕТ СН'!$G$23</f>
        <v>1099.0869463200002</v>
      </c>
      <c r="Y61" s="36">
        <f>SUMIFS(СВЦЭМ!$D$39:$D$782,СВЦЭМ!$A$39:$A$782,$A61,СВЦЭМ!$B$39:$B$782,Y$47)+'СЕТ СН'!$G$11+СВЦЭМ!$D$10+'СЕТ СН'!$G$6-'СЕТ СН'!$G$23</f>
        <v>1087.01337373</v>
      </c>
    </row>
    <row r="62" spans="1:25" ht="15.75" x14ac:dyDescent="0.2">
      <c r="A62" s="35">
        <f t="shared" si="1"/>
        <v>44454</v>
      </c>
      <c r="B62" s="36">
        <f>SUMIFS(СВЦЭМ!$D$39:$D$782,СВЦЭМ!$A$39:$A$782,$A62,СВЦЭМ!$B$39:$B$782,B$47)+'СЕТ СН'!$G$11+СВЦЭМ!$D$10+'СЕТ СН'!$G$6-'СЕТ СН'!$G$23</f>
        <v>1208.94169218</v>
      </c>
      <c r="C62" s="36">
        <f>SUMIFS(СВЦЭМ!$D$39:$D$782,СВЦЭМ!$A$39:$A$782,$A62,СВЦЭМ!$B$39:$B$782,C$47)+'СЕТ СН'!$G$11+СВЦЭМ!$D$10+'СЕТ СН'!$G$6-'СЕТ СН'!$G$23</f>
        <v>1316.50906672</v>
      </c>
      <c r="D62" s="36">
        <f>SUMIFS(СВЦЭМ!$D$39:$D$782,СВЦЭМ!$A$39:$A$782,$A62,СВЦЭМ!$B$39:$B$782,D$47)+'СЕТ СН'!$G$11+СВЦЭМ!$D$10+'СЕТ СН'!$G$6-'СЕТ СН'!$G$23</f>
        <v>1426.98073632</v>
      </c>
      <c r="E62" s="36">
        <f>SUMIFS(СВЦЭМ!$D$39:$D$782,СВЦЭМ!$A$39:$A$782,$A62,СВЦЭМ!$B$39:$B$782,E$47)+'СЕТ СН'!$G$11+СВЦЭМ!$D$10+'СЕТ СН'!$G$6-'СЕТ СН'!$G$23</f>
        <v>1478.59470857</v>
      </c>
      <c r="F62" s="36">
        <f>SUMIFS(СВЦЭМ!$D$39:$D$782,СВЦЭМ!$A$39:$A$782,$A62,СВЦЭМ!$B$39:$B$782,F$47)+'СЕТ СН'!$G$11+СВЦЭМ!$D$10+'СЕТ СН'!$G$6-'СЕТ СН'!$G$23</f>
        <v>1506.00544139</v>
      </c>
      <c r="G62" s="36">
        <f>SUMIFS(СВЦЭМ!$D$39:$D$782,СВЦЭМ!$A$39:$A$782,$A62,СВЦЭМ!$B$39:$B$782,G$47)+'СЕТ СН'!$G$11+СВЦЭМ!$D$10+'СЕТ СН'!$G$6-'СЕТ СН'!$G$23</f>
        <v>1441.6187443599999</v>
      </c>
      <c r="H62" s="36">
        <f>SUMIFS(СВЦЭМ!$D$39:$D$782,СВЦЭМ!$A$39:$A$782,$A62,СВЦЭМ!$B$39:$B$782,H$47)+'СЕТ СН'!$G$11+СВЦЭМ!$D$10+'СЕТ СН'!$G$6-'СЕТ СН'!$G$23</f>
        <v>1320.3677951100001</v>
      </c>
      <c r="I62" s="36">
        <f>SUMIFS(СВЦЭМ!$D$39:$D$782,СВЦЭМ!$A$39:$A$782,$A62,СВЦЭМ!$B$39:$B$782,I$47)+'СЕТ СН'!$G$11+СВЦЭМ!$D$10+'СЕТ СН'!$G$6-'СЕТ СН'!$G$23</f>
        <v>1195.2393267299999</v>
      </c>
      <c r="J62" s="36">
        <f>SUMIFS(СВЦЭМ!$D$39:$D$782,СВЦЭМ!$A$39:$A$782,$A62,СВЦЭМ!$B$39:$B$782,J$47)+'СЕТ СН'!$G$11+СВЦЭМ!$D$10+'СЕТ СН'!$G$6-'СЕТ СН'!$G$23</f>
        <v>1078.4981989300002</v>
      </c>
      <c r="K62" s="36">
        <f>SUMIFS(СВЦЭМ!$D$39:$D$782,СВЦЭМ!$A$39:$A$782,$A62,СВЦЭМ!$B$39:$B$782,K$47)+'СЕТ СН'!$G$11+СВЦЭМ!$D$10+'СЕТ СН'!$G$6-'СЕТ СН'!$G$23</f>
        <v>1026.9474468000001</v>
      </c>
      <c r="L62" s="36">
        <f>SUMIFS(СВЦЭМ!$D$39:$D$782,СВЦЭМ!$A$39:$A$782,$A62,СВЦЭМ!$B$39:$B$782,L$47)+'СЕТ СН'!$G$11+СВЦЭМ!$D$10+'СЕТ СН'!$G$6-'СЕТ СН'!$G$23</f>
        <v>1024.6450514400001</v>
      </c>
      <c r="M62" s="36">
        <f>SUMIFS(СВЦЭМ!$D$39:$D$782,СВЦЭМ!$A$39:$A$782,$A62,СВЦЭМ!$B$39:$B$782,M$47)+'СЕТ СН'!$G$11+СВЦЭМ!$D$10+'СЕТ СН'!$G$6-'СЕТ СН'!$G$23</f>
        <v>1032.6164148800001</v>
      </c>
      <c r="N62" s="36">
        <f>SUMIFS(СВЦЭМ!$D$39:$D$782,СВЦЭМ!$A$39:$A$782,$A62,СВЦЭМ!$B$39:$B$782,N$47)+'СЕТ СН'!$G$11+СВЦЭМ!$D$10+'СЕТ СН'!$G$6-'СЕТ СН'!$G$23</f>
        <v>1048.8362505300001</v>
      </c>
      <c r="O62" s="36">
        <f>SUMIFS(СВЦЭМ!$D$39:$D$782,СВЦЭМ!$A$39:$A$782,$A62,СВЦЭМ!$B$39:$B$782,O$47)+'СЕТ СН'!$G$11+СВЦЭМ!$D$10+'СЕТ СН'!$G$6-'СЕТ СН'!$G$23</f>
        <v>1089.42494506</v>
      </c>
      <c r="P62" s="36">
        <f>SUMIFS(СВЦЭМ!$D$39:$D$782,СВЦЭМ!$A$39:$A$782,$A62,СВЦЭМ!$B$39:$B$782,P$47)+'СЕТ СН'!$G$11+СВЦЭМ!$D$10+'СЕТ СН'!$G$6-'СЕТ СН'!$G$23</f>
        <v>1132.43900779</v>
      </c>
      <c r="Q62" s="36">
        <f>SUMIFS(СВЦЭМ!$D$39:$D$782,СВЦЭМ!$A$39:$A$782,$A62,СВЦЭМ!$B$39:$B$782,Q$47)+'СЕТ СН'!$G$11+СВЦЭМ!$D$10+'СЕТ СН'!$G$6-'СЕТ СН'!$G$23</f>
        <v>1150.03978972</v>
      </c>
      <c r="R62" s="36">
        <f>SUMIFS(СВЦЭМ!$D$39:$D$782,СВЦЭМ!$A$39:$A$782,$A62,СВЦЭМ!$B$39:$B$782,R$47)+'СЕТ СН'!$G$11+СВЦЭМ!$D$10+'СЕТ СН'!$G$6-'СЕТ СН'!$G$23</f>
        <v>1147.34258125</v>
      </c>
      <c r="S62" s="36">
        <f>SUMIFS(СВЦЭМ!$D$39:$D$782,СВЦЭМ!$A$39:$A$782,$A62,СВЦЭМ!$B$39:$B$782,S$47)+'СЕТ СН'!$G$11+СВЦЭМ!$D$10+'СЕТ СН'!$G$6-'СЕТ СН'!$G$23</f>
        <v>1107.4150620100002</v>
      </c>
      <c r="T62" s="36">
        <f>SUMIFS(СВЦЭМ!$D$39:$D$782,СВЦЭМ!$A$39:$A$782,$A62,СВЦЭМ!$B$39:$B$782,T$47)+'СЕТ СН'!$G$11+СВЦЭМ!$D$10+'СЕТ СН'!$G$6-'СЕТ СН'!$G$23</f>
        <v>1074.94985572</v>
      </c>
      <c r="U62" s="36">
        <f>SUMIFS(СВЦЭМ!$D$39:$D$782,СВЦЭМ!$A$39:$A$782,$A62,СВЦЭМ!$B$39:$B$782,U$47)+'СЕТ СН'!$G$11+СВЦЭМ!$D$10+'СЕТ СН'!$G$6-'СЕТ СН'!$G$23</f>
        <v>1026.53968001</v>
      </c>
      <c r="V62" s="36">
        <f>SUMIFS(СВЦЭМ!$D$39:$D$782,СВЦЭМ!$A$39:$A$782,$A62,СВЦЭМ!$B$39:$B$782,V$47)+'СЕТ СН'!$G$11+СВЦЭМ!$D$10+'СЕТ СН'!$G$6-'СЕТ СН'!$G$23</f>
        <v>1009.8461685</v>
      </c>
      <c r="W62" s="36">
        <f>SUMIFS(СВЦЭМ!$D$39:$D$782,СВЦЭМ!$A$39:$A$782,$A62,СВЦЭМ!$B$39:$B$782,W$47)+'СЕТ СН'!$G$11+СВЦЭМ!$D$10+'СЕТ СН'!$G$6-'СЕТ СН'!$G$23</f>
        <v>1023.93692908</v>
      </c>
      <c r="X62" s="36">
        <f>SUMIFS(СВЦЭМ!$D$39:$D$782,СВЦЭМ!$A$39:$A$782,$A62,СВЦЭМ!$B$39:$B$782,X$47)+'СЕТ СН'!$G$11+СВЦЭМ!$D$10+'СЕТ СН'!$G$6-'СЕТ СН'!$G$23</f>
        <v>1076.4458266700001</v>
      </c>
      <c r="Y62" s="36">
        <f>SUMIFS(СВЦЭМ!$D$39:$D$782,СВЦЭМ!$A$39:$A$782,$A62,СВЦЭМ!$B$39:$B$782,Y$47)+'СЕТ СН'!$G$11+СВЦЭМ!$D$10+'СЕТ СН'!$G$6-'СЕТ СН'!$G$23</f>
        <v>1095.92862906</v>
      </c>
    </row>
    <row r="63" spans="1:25" ht="15.75" x14ac:dyDescent="0.2">
      <c r="A63" s="35">
        <f t="shared" si="1"/>
        <v>44455</v>
      </c>
      <c r="B63" s="36">
        <f>SUMIFS(СВЦЭМ!$D$39:$D$782,СВЦЭМ!$A$39:$A$782,$A63,СВЦЭМ!$B$39:$B$782,B$47)+'СЕТ СН'!$G$11+СВЦЭМ!$D$10+'СЕТ СН'!$G$6-'СЕТ СН'!$G$23</f>
        <v>1193.3585623700001</v>
      </c>
      <c r="C63" s="36">
        <f>SUMIFS(СВЦЭМ!$D$39:$D$782,СВЦЭМ!$A$39:$A$782,$A63,СВЦЭМ!$B$39:$B$782,C$47)+'СЕТ СН'!$G$11+СВЦЭМ!$D$10+'СЕТ СН'!$G$6-'СЕТ СН'!$G$23</f>
        <v>1285.87508174</v>
      </c>
      <c r="D63" s="36">
        <f>SUMIFS(СВЦЭМ!$D$39:$D$782,СВЦЭМ!$A$39:$A$782,$A63,СВЦЭМ!$B$39:$B$782,D$47)+'СЕТ СН'!$G$11+СВЦЭМ!$D$10+'СЕТ СН'!$G$6-'СЕТ СН'!$G$23</f>
        <v>1355.31852467</v>
      </c>
      <c r="E63" s="36">
        <f>SUMIFS(СВЦЭМ!$D$39:$D$782,СВЦЭМ!$A$39:$A$782,$A63,СВЦЭМ!$B$39:$B$782,E$47)+'СЕТ СН'!$G$11+СВЦЭМ!$D$10+'СЕТ СН'!$G$6-'СЕТ СН'!$G$23</f>
        <v>1379.3881752100001</v>
      </c>
      <c r="F63" s="36">
        <f>SUMIFS(СВЦЭМ!$D$39:$D$782,СВЦЭМ!$A$39:$A$782,$A63,СВЦЭМ!$B$39:$B$782,F$47)+'СЕТ СН'!$G$11+СВЦЭМ!$D$10+'СЕТ СН'!$G$6-'СЕТ СН'!$G$23</f>
        <v>1384.02491528</v>
      </c>
      <c r="G63" s="36">
        <f>SUMIFS(СВЦЭМ!$D$39:$D$782,СВЦЭМ!$A$39:$A$782,$A63,СВЦЭМ!$B$39:$B$782,G$47)+'СЕТ СН'!$G$11+СВЦЭМ!$D$10+'СЕТ СН'!$G$6-'СЕТ СН'!$G$23</f>
        <v>1352.7396237099999</v>
      </c>
      <c r="H63" s="36">
        <f>SUMIFS(СВЦЭМ!$D$39:$D$782,СВЦЭМ!$A$39:$A$782,$A63,СВЦЭМ!$B$39:$B$782,H$47)+'СЕТ СН'!$G$11+СВЦЭМ!$D$10+'СЕТ СН'!$G$6-'СЕТ СН'!$G$23</f>
        <v>1275.9696993499999</v>
      </c>
      <c r="I63" s="36">
        <f>SUMIFS(СВЦЭМ!$D$39:$D$782,СВЦЭМ!$A$39:$A$782,$A63,СВЦЭМ!$B$39:$B$782,I$47)+'СЕТ СН'!$G$11+СВЦЭМ!$D$10+'СЕТ СН'!$G$6-'СЕТ СН'!$G$23</f>
        <v>1161.9754512500001</v>
      </c>
      <c r="J63" s="36">
        <f>SUMIFS(СВЦЭМ!$D$39:$D$782,СВЦЭМ!$A$39:$A$782,$A63,СВЦЭМ!$B$39:$B$782,J$47)+'СЕТ СН'!$G$11+СВЦЭМ!$D$10+'СЕТ СН'!$G$6-'СЕТ СН'!$G$23</f>
        <v>1065.3182204100001</v>
      </c>
      <c r="K63" s="36">
        <f>SUMIFS(СВЦЭМ!$D$39:$D$782,СВЦЭМ!$A$39:$A$782,$A63,СВЦЭМ!$B$39:$B$782,K$47)+'СЕТ СН'!$G$11+СВЦЭМ!$D$10+'СЕТ СН'!$G$6-'СЕТ СН'!$G$23</f>
        <v>1020.1379611999999</v>
      </c>
      <c r="L63" s="36">
        <f>SUMIFS(СВЦЭМ!$D$39:$D$782,СВЦЭМ!$A$39:$A$782,$A63,СВЦЭМ!$B$39:$B$782,L$47)+'СЕТ СН'!$G$11+СВЦЭМ!$D$10+'СЕТ СН'!$G$6-'СЕТ СН'!$G$23</f>
        <v>1021.57273817</v>
      </c>
      <c r="M63" s="36">
        <f>SUMIFS(СВЦЭМ!$D$39:$D$782,СВЦЭМ!$A$39:$A$782,$A63,СВЦЭМ!$B$39:$B$782,M$47)+'СЕТ СН'!$G$11+СВЦЭМ!$D$10+'СЕТ СН'!$G$6-'СЕТ СН'!$G$23</f>
        <v>1018.8243741799999</v>
      </c>
      <c r="N63" s="36">
        <f>SUMIFS(СВЦЭМ!$D$39:$D$782,СВЦЭМ!$A$39:$A$782,$A63,СВЦЭМ!$B$39:$B$782,N$47)+'СЕТ СН'!$G$11+СВЦЭМ!$D$10+'СЕТ СН'!$G$6-'СЕТ СН'!$G$23</f>
        <v>1024.60838416</v>
      </c>
      <c r="O63" s="36">
        <f>SUMIFS(СВЦЭМ!$D$39:$D$782,СВЦЭМ!$A$39:$A$782,$A63,СВЦЭМ!$B$39:$B$782,O$47)+'СЕТ СН'!$G$11+СВЦЭМ!$D$10+'СЕТ СН'!$G$6-'СЕТ СН'!$G$23</f>
        <v>1059.40873005</v>
      </c>
      <c r="P63" s="36">
        <f>SUMIFS(СВЦЭМ!$D$39:$D$782,СВЦЭМ!$A$39:$A$782,$A63,СВЦЭМ!$B$39:$B$782,P$47)+'СЕТ СН'!$G$11+СВЦЭМ!$D$10+'СЕТ СН'!$G$6-'СЕТ СН'!$G$23</f>
        <v>1108.3590140700001</v>
      </c>
      <c r="Q63" s="36">
        <f>SUMIFS(СВЦЭМ!$D$39:$D$782,СВЦЭМ!$A$39:$A$782,$A63,СВЦЭМ!$B$39:$B$782,Q$47)+'СЕТ СН'!$G$11+СВЦЭМ!$D$10+'СЕТ СН'!$G$6-'СЕТ СН'!$G$23</f>
        <v>1124.6493770100001</v>
      </c>
      <c r="R63" s="36">
        <f>SUMIFS(СВЦЭМ!$D$39:$D$782,СВЦЭМ!$A$39:$A$782,$A63,СВЦЭМ!$B$39:$B$782,R$47)+'СЕТ СН'!$G$11+СВЦЭМ!$D$10+'СЕТ СН'!$G$6-'СЕТ СН'!$G$23</f>
        <v>1115.9570191800001</v>
      </c>
      <c r="S63" s="36">
        <f>SUMIFS(СВЦЭМ!$D$39:$D$782,СВЦЭМ!$A$39:$A$782,$A63,СВЦЭМ!$B$39:$B$782,S$47)+'СЕТ СН'!$G$11+СВЦЭМ!$D$10+'СЕТ СН'!$G$6-'СЕТ СН'!$G$23</f>
        <v>1080.2158412200001</v>
      </c>
      <c r="T63" s="36">
        <f>SUMIFS(СВЦЭМ!$D$39:$D$782,СВЦЭМ!$A$39:$A$782,$A63,СВЦЭМ!$B$39:$B$782,T$47)+'СЕТ СН'!$G$11+СВЦЭМ!$D$10+'СЕТ СН'!$G$6-'СЕТ СН'!$G$23</f>
        <v>1029.49325183</v>
      </c>
      <c r="U63" s="36">
        <f>SUMIFS(СВЦЭМ!$D$39:$D$782,СВЦЭМ!$A$39:$A$782,$A63,СВЦЭМ!$B$39:$B$782,U$47)+'СЕТ СН'!$G$11+СВЦЭМ!$D$10+'СЕТ СН'!$G$6-'СЕТ СН'!$G$23</f>
        <v>1012.79638164</v>
      </c>
      <c r="V63" s="36">
        <f>SUMIFS(СВЦЭМ!$D$39:$D$782,СВЦЭМ!$A$39:$A$782,$A63,СВЦЭМ!$B$39:$B$782,V$47)+'СЕТ СН'!$G$11+СВЦЭМ!$D$10+'СЕТ СН'!$G$6-'СЕТ СН'!$G$23</f>
        <v>1009.24160174</v>
      </c>
      <c r="W63" s="36">
        <f>SUMIFS(СВЦЭМ!$D$39:$D$782,СВЦЭМ!$A$39:$A$782,$A63,СВЦЭМ!$B$39:$B$782,W$47)+'СЕТ СН'!$G$11+СВЦЭМ!$D$10+'СЕТ СН'!$G$6-'СЕТ СН'!$G$23</f>
        <v>990.60498394000001</v>
      </c>
      <c r="X63" s="36">
        <f>SUMIFS(СВЦЭМ!$D$39:$D$782,СВЦЭМ!$A$39:$A$782,$A63,СВЦЭМ!$B$39:$B$782,X$47)+'СЕТ СН'!$G$11+СВЦЭМ!$D$10+'СЕТ СН'!$G$6-'СЕТ СН'!$G$23</f>
        <v>1006.45519296</v>
      </c>
      <c r="Y63" s="36">
        <f>SUMIFS(СВЦЭМ!$D$39:$D$782,СВЦЭМ!$A$39:$A$782,$A63,СВЦЭМ!$B$39:$B$782,Y$47)+'СЕТ СН'!$G$11+СВЦЭМ!$D$10+'СЕТ СН'!$G$6-'СЕТ СН'!$G$23</f>
        <v>1074.93748648</v>
      </c>
    </row>
    <row r="64" spans="1:25" ht="15.75" x14ac:dyDescent="0.2">
      <c r="A64" s="35">
        <f t="shared" si="1"/>
        <v>44456</v>
      </c>
      <c r="B64" s="36">
        <f>SUMIFS(СВЦЭМ!$D$39:$D$782,СВЦЭМ!$A$39:$A$782,$A64,СВЦЭМ!$B$39:$B$782,B$47)+'СЕТ СН'!$G$11+СВЦЭМ!$D$10+'СЕТ СН'!$G$6-'СЕТ СН'!$G$23</f>
        <v>1173.85940957</v>
      </c>
      <c r="C64" s="36">
        <f>SUMIFS(СВЦЭМ!$D$39:$D$782,СВЦЭМ!$A$39:$A$782,$A64,СВЦЭМ!$B$39:$B$782,C$47)+'СЕТ СН'!$G$11+СВЦЭМ!$D$10+'СЕТ СН'!$G$6-'СЕТ СН'!$G$23</f>
        <v>1259.0910296300001</v>
      </c>
      <c r="D64" s="36">
        <f>SUMIFS(СВЦЭМ!$D$39:$D$782,СВЦЭМ!$A$39:$A$782,$A64,СВЦЭМ!$B$39:$B$782,D$47)+'СЕТ СН'!$G$11+СВЦЭМ!$D$10+'СЕТ СН'!$G$6-'СЕТ СН'!$G$23</f>
        <v>1329.4521731299999</v>
      </c>
      <c r="E64" s="36">
        <f>SUMIFS(СВЦЭМ!$D$39:$D$782,СВЦЭМ!$A$39:$A$782,$A64,СВЦЭМ!$B$39:$B$782,E$47)+'СЕТ СН'!$G$11+СВЦЭМ!$D$10+'СЕТ СН'!$G$6-'СЕТ СН'!$G$23</f>
        <v>1355.20555709</v>
      </c>
      <c r="F64" s="36">
        <f>SUMIFS(СВЦЭМ!$D$39:$D$782,СВЦЭМ!$A$39:$A$782,$A64,СВЦЭМ!$B$39:$B$782,F$47)+'СЕТ СН'!$G$11+СВЦЭМ!$D$10+'СЕТ СН'!$G$6-'СЕТ СН'!$G$23</f>
        <v>1367.7720692299999</v>
      </c>
      <c r="G64" s="36">
        <f>SUMIFS(СВЦЭМ!$D$39:$D$782,СВЦЭМ!$A$39:$A$782,$A64,СВЦЭМ!$B$39:$B$782,G$47)+'СЕТ СН'!$G$11+СВЦЭМ!$D$10+'СЕТ СН'!$G$6-'СЕТ СН'!$G$23</f>
        <v>1335.27372481</v>
      </c>
      <c r="H64" s="36">
        <f>SUMIFS(СВЦЭМ!$D$39:$D$782,СВЦЭМ!$A$39:$A$782,$A64,СВЦЭМ!$B$39:$B$782,H$47)+'СЕТ СН'!$G$11+СВЦЭМ!$D$10+'СЕТ СН'!$G$6-'СЕТ СН'!$G$23</f>
        <v>1249.3847909599999</v>
      </c>
      <c r="I64" s="36">
        <f>SUMIFS(СВЦЭМ!$D$39:$D$782,СВЦЭМ!$A$39:$A$782,$A64,СВЦЭМ!$B$39:$B$782,I$47)+'СЕТ СН'!$G$11+СВЦЭМ!$D$10+'СЕТ СН'!$G$6-'СЕТ СН'!$G$23</f>
        <v>1133.6372509600001</v>
      </c>
      <c r="J64" s="36">
        <f>SUMIFS(СВЦЭМ!$D$39:$D$782,СВЦЭМ!$A$39:$A$782,$A64,СВЦЭМ!$B$39:$B$782,J$47)+'СЕТ СН'!$G$11+СВЦЭМ!$D$10+'СЕТ СН'!$G$6-'СЕТ СН'!$G$23</f>
        <v>1048.15584646</v>
      </c>
      <c r="K64" s="36">
        <f>SUMIFS(СВЦЭМ!$D$39:$D$782,СВЦЭМ!$A$39:$A$782,$A64,СВЦЭМ!$B$39:$B$782,K$47)+'СЕТ СН'!$G$11+СВЦЭМ!$D$10+'СЕТ СН'!$G$6-'СЕТ СН'!$G$23</f>
        <v>1008.747263</v>
      </c>
      <c r="L64" s="36">
        <f>SUMIFS(СВЦЭМ!$D$39:$D$782,СВЦЭМ!$A$39:$A$782,$A64,СВЦЭМ!$B$39:$B$782,L$47)+'СЕТ СН'!$G$11+СВЦЭМ!$D$10+'СЕТ СН'!$G$6-'СЕТ СН'!$G$23</f>
        <v>992.06232316000001</v>
      </c>
      <c r="M64" s="36">
        <f>SUMIFS(СВЦЭМ!$D$39:$D$782,СВЦЭМ!$A$39:$A$782,$A64,СВЦЭМ!$B$39:$B$782,M$47)+'СЕТ СН'!$G$11+СВЦЭМ!$D$10+'СЕТ СН'!$G$6-'СЕТ СН'!$G$23</f>
        <v>988.09742151</v>
      </c>
      <c r="N64" s="36">
        <f>SUMIFS(СВЦЭМ!$D$39:$D$782,СВЦЭМ!$A$39:$A$782,$A64,СВЦЭМ!$B$39:$B$782,N$47)+'СЕТ СН'!$G$11+СВЦЭМ!$D$10+'СЕТ СН'!$G$6-'СЕТ СН'!$G$23</f>
        <v>998.27833209000005</v>
      </c>
      <c r="O64" s="36">
        <f>SUMIFS(СВЦЭМ!$D$39:$D$782,СВЦЭМ!$A$39:$A$782,$A64,СВЦЭМ!$B$39:$B$782,O$47)+'СЕТ СН'!$G$11+СВЦЭМ!$D$10+'СЕТ СН'!$G$6-'СЕТ СН'!$G$23</f>
        <v>1002.07381444</v>
      </c>
      <c r="P64" s="36">
        <f>SUMIFS(СВЦЭМ!$D$39:$D$782,СВЦЭМ!$A$39:$A$782,$A64,СВЦЭМ!$B$39:$B$782,P$47)+'СЕТ СН'!$G$11+СВЦЭМ!$D$10+'СЕТ СН'!$G$6-'СЕТ СН'!$G$23</f>
        <v>1032.4861511900001</v>
      </c>
      <c r="Q64" s="36">
        <f>SUMIFS(СВЦЭМ!$D$39:$D$782,СВЦЭМ!$A$39:$A$782,$A64,СВЦЭМ!$B$39:$B$782,Q$47)+'СЕТ СН'!$G$11+СВЦЭМ!$D$10+'СЕТ СН'!$G$6-'СЕТ СН'!$G$23</f>
        <v>1044.8744644600001</v>
      </c>
      <c r="R64" s="36">
        <f>SUMIFS(СВЦЭМ!$D$39:$D$782,СВЦЭМ!$A$39:$A$782,$A64,СВЦЭМ!$B$39:$B$782,R$47)+'СЕТ СН'!$G$11+СВЦЭМ!$D$10+'СЕТ СН'!$G$6-'СЕТ СН'!$G$23</f>
        <v>1038.4976615100002</v>
      </c>
      <c r="S64" s="36">
        <f>SUMIFS(СВЦЭМ!$D$39:$D$782,СВЦЭМ!$A$39:$A$782,$A64,СВЦЭМ!$B$39:$B$782,S$47)+'СЕТ СН'!$G$11+СВЦЭМ!$D$10+'СЕТ СН'!$G$6-'СЕТ СН'!$G$23</f>
        <v>1005.69303372</v>
      </c>
      <c r="T64" s="36">
        <f>SUMIFS(СВЦЭМ!$D$39:$D$782,СВЦЭМ!$A$39:$A$782,$A64,СВЦЭМ!$B$39:$B$782,T$47)+'СЕТ СН'!$G$11+СВЦЭМ!$D$10+'СЕТ СН'!$G$6-'СЕТ СН'!$G$23</f>
        <v>990.67086897000001</v>
      </c>
      <c r="U64" s="36">
        <f>SUMIFS(СВЦЭМ!$D$39:$D$782,СВЦЭМ!$A$39:$A$782,$A64,СВЦЭМ!$B$39:$B$782,U$47)+'СЕТ СН'!$G$11+СВЦЭМ!$D$10+'СЕТ СН'!$G$6-'СЕТ СН'!$G$23</f>
        <v>977.66895568999996</v>
      </c>
      <c r="V64" s="36">
        <f>SUMIFS(СВЦЭМ!$D$39:$D$782,СВЦЭМ!$A$39:$A$782,$A64,СВЦЭМ!$B$39:$B$782,V$47)+'СЕТ СН'!$G$11+СВЦЭМ!$D$10+'СЕТ СН'!$G$6-'СЕТ СН'!$G$23</f>
        <v>987.87934813000004</v>
      </c>
      <c r="W64" s="36">
        <f>SUMIFS(СВЦЭМ!$D$39:$D$782,СВЦЭМ!$A$39:$A$782,$A64,СВЦЭМ!$B$39:$B$782,W$47)+'СЕТ СН'!$G$11+СВЦЭМ!$D$10+'СЕТ СН'!$G$6-'СЕТ СН'!$G$23</f>
        <v>980.27695126000003</v>
      </c>
      <c r="X64" s="36">
        <f>SUMIFS(СВЦЭМ!$D$39:$D$782,СВЦЭМ!$A$39:$A$782,$A64,СВЦЭМ!$B$39:$B$782,X$47)+'СЕТ СН'!$G$11+СВЦЭМ!$D$10+'СЕТ СН'!$G$6-'СЕТ СН'!$G$23</f>
        <v>970.34012037000002</v>
      </c>
      <c r="Y64" s="36">
        <f>SUMIFS(СВЦЭМ!$D$39:$D$782,СВЦЭМ!$A$39:$A$782,$A64,СВЦЭМ!$B$39:$B$782,Y$47)+'СЕТ СН'!$G$11+СВЦЭМ!$D$10+'СЕТ СН'!$G$6-'СЕТ СН'!$G$23</f>
        <v>1004.75513592</v>
      </c>
    </row>
    <row r="65" spans="1:26" ht="15.75" x14ac:dyDescent="0.2">
      <c r="A65" s="35">
        <f t="shared" si="1"/>
        <v>44457</v>
      </c>
      <c r="B65" s="36">
        <f>SUMIFS(СВЦЭМ!$D$39:$D$782,СВЦЭМ!$A$39:$A$782,$A65,СВЦЭМ!$B$39:$B$782,B$47)+'СЕТ СН'!$G$11+СВЦЭМ!$D$10+'СЕТ СН'!$G$6-'СЕТ СН'!$G$23</f>
        <v>1023.42362354</v>
      </c>
      <c r="C65" s="36">
        <f>SUMIFS(СВЦЭМ!$D$39:$D$782,СВЦЭМ!$A$39:$A$782,$A65,СВЦЭМ!$B$39:$B$782,C$47)+'СЕТ СН'!$G$11+СВЦЭМ!$D$10+'СЕТ СН'!$G$6-'СЕТ СН'!$G$23</f>
        <v>1062.3777669800002</v>
      </c>
      <c r="D65" s="36">
        <f>SUMIFS(СВЦЭМ!$D$39:$D$782,СВЦЭМ!$A$39:$A$782,$A65,СВЦЭМ!$B$39:$B$782,D$47)+'СЕТ СН'!$G$11+СВЦЭМ!$D$10+'СЕТ СН'!$G$6-'СЕТ СН'!$G$23</f>
        <v>1130.54142824</v>
      </c>
      <c r="E65" s="36">
        <f>SUMIFS(СВЦЭМ!$D$39:$D$782,СВЦЭМ!$A$39:$A$782,$A65,СВЦЭМ!$B$39:$B$782,E$47)+'СЕТ СН'!$G$11+СВЦЭМ!$D$10+'СЕТ СН'!$G$6-'СЕТ СН'!$G$23</f>
        <v>1153.36251907</v>
      </c>
      <c r="F65" s="36">
        <f>SUMIFS(СВЦЭМ!$D$39:$D$782,СВЦЭМ!$A$39:$A$782,$A65,СВЦЭМ!$B$39:$B$782,F$47)+'СЕТ СН'!$G$11+СВЦЭМ!$D$10+'СЕТ СН'!$G$6-'СЕТ СН'!$G$23</f>
        <v>1148.41436937</v>
      </c>
      <c r="G65" s="36">
        <f>SUMIFS(СВЦЭМ!$D$39:$D$782,СВЦЭМ!$A$39:$A$782,$A65,СВЦЭМ!$B$39:$B$782,G$47)+'СЕТ СН'!$G$11+СВЦЭМ!$D$10+'СЕТ СН'!$G$6-'СЕТ СН'!$G$23</f>
        <v>1146.2047823600001</v>
      </c>
      <c r="H65" s="36">
        <f>SUMIFS(СВЦЭМ!$D$39:$D$782,СВЦЭМ!$A$39:$A$782,$A65,СВЦЭМ!$B$39:$B$782,H$47)+'СЕТ СН'!$G$11+СВЦЭМ!$D$10+'СЕТ СН'!$G$6-'СЕТ СН'!$G$23</f>
        <v>1126.9884710400001</v>
      </c>
      <c r="I65" s="36">
        <f>SUMIFS(СВЦЭМ!$D$39:$D$782,СВЦЭМ!$A$39:$A$782,$A65,СВЦЭМ!$B$39:$B$782,I$47)+'СЕТ СН'!$G$11+СВЦЭМ!$D$10+'СЕТ СН'!$G$6-'СЕТ СН'!$G$23</f>
        <v>1035.4836566400002</v>
      </c>
      <c r="J65" s="36">
        <f>SUMIFS(СВЦЭМ!$D$39:$D$782,СВЦЭМ!$A$39:$A$782,$A65,СВЦЭМ!$B$39:$B$782,J$47)+'СЕТ СН'!$G$11+СВЦЭМ!$D$10+'СЕТ СН'!$G$6-'СЕТ СН'!$G$23</f>
        <v>982.63726783000004</v>
      </c>
      <c r="K65" s="36">
        <f>SUMIFS(СВЦЭМ!$D$39:$D$782,СВЦЭМ!$A$39:$A$782,$A65,СВЦЭМ!$B$39:$B$782,K$47)+'СЕТ СН'!$G$11+СВЦЭМ!$D$10+'СЕТ СН'!$G$6-'СЕТ СН'!$G$23</f>
        <v>938.86326560999998</v>
      </c>
      <c r="L65" s="36">
        <f>SUMIFS(СВЦЭМ!$D$39:$D$782,СВЦЭМ!$A$39:$A$782,$A65,СВЦЭМ!$B$39:$B$782,L$47)+'СЕТ СН'!$G$11+СВЦЭМ!$D$10+'СЕТ СН'!$G$6-'СЕТ СН'!$G$23</f>
        <v>939.02744971000004</v>
      </c>
      <c r="M65" s="36">
        <f>SUMIFS(СВЦЭМ!$D$39:$D$782,СВЦЭМ!$A$39:$A$782,$A65,СВЦЭМ!$B$39:$B$782,M$47)+'СЕТ СН'!$G$11+СВЦЭМ!$D$10+'СЕТ СН'!$G$6-'СЕТ СН'!$G$23</f>
        <v>937.35673975999998</v>
      </c>
      <c r="N65" s="36">
        <f>SUMIFS(СВЦЭМ!$D$39:$D$782,СВЦЭМ!$A$39:$A$782,$A65,СВЦЭМ!$B$39:$B$782,N$47)+'СЕТ СН'!$G$11+СВЦЭМ!$D$10+'СЕТ СН'!$G$6-'СЕТ СН'!$G$23</f>
        <v>959.51741679999998</v>
      </c>
      <c r="O65" s="36">
        <f>SUMIFS(СВЦЭМ!$D$39:$D$782,СВЦЭМ!$A$39:$A$782,$A65,СВЦЭМ!$B$39:$B$782,O$47)+'СЕТ СН'!$G$11+СВЦЭМ!$D$10+'СЕТ СН'!$G$6-'СЕТ СН'!$G$23</f>
        <v>996.31557910000004</v>
      </c>
      <c r="P65" s="36">
        <f>SUMIFS(СВЦЭМ!$D$39:$D$782,СВЦЭМ!$A$39:$A$782,$A65,СВЦЭМ!$B$39:$B$782,P$47)+'СЕТ СН'!$G$11+СВЦЭМ!$D$10+'СЕТ СН'!$G$6-'СЕТ СН'!$G$23</f>
        <v>1016.01038566</v>
      </c>
      <c r="Q65" s="36">
        <f>SUMIFS(СВЦЭМ!$D$39:$D$782,СВЦЭМ!$A$39:$A$782,$A65,СВЦЭМ!$B$39:$B$782,Q$47)+'СЕТ СН'!$G$11+СВЦЭМ!$D$10+'СЕТ СН'!$G$6-'СЕТ СН'!$G$23</f>
        <v>1016.72642265</v>
      </c>
      <c r="R65" s="36">
        <f>SUMIFS(СВЦЭМ!$D$39:$D$782,СВЦЭМ!$A$39:$A$782,$A65,СВЦЭМ!$B$39:$B$782,R$47)+'СЕТ СН'!$G$11+СВЦЭМ!$D$10+'СЕТ СН'!$G$6-'СЕТ СН'!$G$23</f>
        <v>1010.26376988</v>
      </c>
      <c r="S65" s="36">
        <f>SUMIFS(СВЦЭМ!$D$39:$D$782,СВЦЭМ!$A$39:$A$782,$A65,СВЦЭМ!$B$39:$B$782,S$47)+'СЕТ СН'!$G$11+СВЦЭМ!$D$10+'СЕТ СН'!$G$6-'СЕТ СН'!$G$23</f>
        <v>996.99046224999995</v>
      </c>
      <c r="T65" s="36">
        <f>SUMIFS(СВЦЭМ!$D$39:$D$782,СВЦЭМ!$A$39:$A$782,$A65,СВЦЭМ!$B$39:$B$782,T$47)+'СЕТ СН'!$G$11+СВЦЭМ!$D$10+'СЕТ СН'!$G$6-'СЕТ СН'!$G$23</f>
        <v>959.70505576000005</v>
      </c>
      <c r="U65" s="36">
        <f>SUMIFS(СВЦЭМ!$D$39:$D$782,СВЦЭМ!$A$39:$A$782,$A65,СВЦЭМ!$B$39:$B$782,U$47)+'СЕТ СН'!$G$11+СВЦЭМ!$D$10+'СЕТ СН'!$G$6-'СЕТ СН'!$G$23</f>
        <v>907.85475902999997</v>
      </c>
      <c r="V65" s="36">
        <f>SUMIFS(СВЦЭМ!$D$39:$D$782,СВЦЭМ!$A$39:$A$782,$A65,СВЦЭМ!$B$39:$B$782,V$47)+'СЕТ СН'!$G$11+СВЦЭМ!$D$10+'СЕТ СН'!$G$6-'СЕТ СН'!$G$23</f>
        <v>887.67180370999995</v>
      </c>
      <c r="W65" s="36">
        <f>SUMIFS(СВЦЭМ!$D$39:$D$782,СВЦЭМ!$A$39:$A$782,$A65,СВЦЭМ!$B$39:$B$782,W$47)+'СЕТ СН'!$G$11+СВЦЭМ!$D$10+'СЕТ СН'!$G$6-'СЕТ СН'!$G$23</f>
        <v>881.37554961000001</v>
      </c>
      <c r="X65" s="36">
        <f>SUMIFS(СВЦЭМ!$D$39:$D$782,СВЦЭМ!$A$39:$A$782,$A65,СВЦЭМ!$B$39:$B$782,X$47)+'СЕТ СН'!$G$11+СВЦЭМ!$D$10+'СЕТ СН'!$G$6-'СЕТ СН'!$G$23</f>
        <v>931.44993908000004</v>
      </c>
      <c r="Y65" s="36">
        <f>SUMIFS(СВЦЭМ!$D$39:$D$782,СВЦЭМ!$A$39:$A$782,$A65,СВЦЭМ!$B$39:$B$782,Y$47)+'СЕТ СН'!$G$11+СВЦЭМ!$D$10+'СЕТ СН'!$G$6-'СЕТ СН'!$G$23</f>
        <v>960.03879314000005</v>
      </c>
    </row>
    <row r="66" spans="1:26" ht="15.75" x14ac:dyDescent="0.2">
      <c r="A66" s="35">
        <f t="shared" si="1"/>
        <v>44458</v>
      </c>
      <c r="B66" s="36">
        <f>SUMIFS(СВЦЭМ!$D$39:$D$782,СВЦЭМ!$A$39:$A$782,$A66,СВЦЭМ!$B$39:$B$782,B$47)+'СЕТ СН'!$G$11+СВЦЭМ!$D$10+'СЕТ СН'!$G$6-'СЕТ СН'!$G$23</f>
        <v>985.57513174999997</v>
      </c>
      <c r="C66" s="36">
        <f>SUMIFS(СВЦЭМ!$D$39:$D$782,СВЦЭМ!$A$39:$A$782,$A66,СВЦЭМ!$B$39:$B$782,C$47)+'СЕТ СН'!$G$11+СВЦЭМ!$D$10+'СЕТ СН'!$G$6-'СЕТ СН'!$G$23</f>
        <v>1031.05450896</v>
      </c>
      <c r="D66" s="36">
        <f>SUMIFS(СВЦЭМ!$D$39:$D$782,СВЦЭМ!$A$39:$A$782,$A66,СВЦЭМ!$B$39:$B$782,D$47)+'СЕТ СН'!$G$11+СВЦЭМ!$D$10+'СЕТ СН'!$G$6-'СЕТ СН'!$G$23</f>
        <v>1089.0015217500002</v>
      </c>
      <c r="E66" s="36">
        <f>SUMIFS(СВЦЭМ!$D$39:$D$782,СВЦЭМ!$A$39:$A$782,$A66,СВЦЭМ!$B$39:$B$782,E$47)+'СЕТ СН'!$G$11+СВЦЭМ!$D$10+'СЕТ СН'!$G$6-'СЕТ СН'!$G$23</f>
        <v>1113.9123952700002</v>
      </c>
      <c r="F66" s="36">
        <f>SUMIFS(СВЦЭМ!$D$39:$D$782,СВЦЭМ!$A$39:$A$782,$A66,СВЦЭМ!$B$39:$B$782,F$47)+'СЕТ СН'!$G$11+СВЦЭМ!$D$10+'СЕТ СН'!$G$6-'СЕТ СН'!$G$23</f>
        <v>1116.05070338</v>
      </c>
      <c r="G66" s="36">
        <f>SUMIFS(СВЦЭМ!$D$39:$D$782,СВЦЭМ!$A$39:$A$782,$A66,СВЦЭМ!$B$39:$B$782,G$47)+'СЕТ СН'!$G$11+СВЦЭМ!$D$10+'СЕТ СН'!$G$6-'СЕТ СН'!$G$23</f>
        <v>1107.84004112</v>
      </c>
      <c r="H66" s="36">
        <f>SUMIFS(СВЦЭМ!$D$39:$D$782,СВЦЭМ!$A$39:$A$782,$A66,СВЦЭМ!$B$39:$B$782,H$47)+'СЕТ СН'!$G$11+СВЦЭМ!$D$10+'СЕТ СН'!$G$6-'СЕТ СН'!$G$23</f>
        <v>1073.5037118</v>
      </c>
      <c r="I66" s="36">
        <f>SUMIFS(СВЦЭМ!$D$39:$D$782,СВЦЭМ!$A$39:$A$782,$A66,СВЦЭМ!$B$39:$B$782,I$47)+'СЕТ СН'!$G$11+СВЦЭМ!$D$10+'СЕТ СН'!$G$6-'СЕТ СН'!$G$23</f>
        <v>1013.9835412800001</v>
      </c>
      <c r="J66" s="36">
        <f>SUMIFS(СВЦЭМ!$D$39:$D$782,СВЦЭМ!$A$39:$A$782,$A66,СВЦЭМ!$B$39:$B$782,J$47)+'СЕТ СН'!$G$11+СВЦЭМ!$D$10+'СЕТ СН'!$G$6-'СЕТ СН'!$G$23</f>
        <v>985.06381973999999</v>
      </c>
      <c r="K66" s="36">
        <f>SUMIFS(СВЦЭМ!$D$39:$D$782,СВЦЭМ!$A$39:$A$782,$A66,СВЦЭМ!$B$39:$B$782,K$47)+'СЕТ СН'!$G$11+СВЦЭМ!$D$10+'СЕТ СН'!$G$6-'СЕТ СН'!$G$23</f>
        <v>899.12056589999997</v>
      </c>
      <c r="L66" s="36">
        <f>SUMIFS(СВЦЭМ!$D$39:$D$782,СВЦЭМ!$A$39:$A$782,$A66,СВЦЭМ!$B$39:$B$782,L$47)+'СЕТ СН'!$G$11+СВЦЭМ!$D$10+'СЕТ СН'!$G$6-'СЕТ СН'!$G$23</f>
        <v>896.50522803000001</v>
      </c>
      <c r="M66" s="36">
        <f>SUMIFS(СВЦЭМ!$D$39:$D$782,СВЦЭМ!$A$39:$A$782,$A66,СВЦЭМ!$B$39:$B$782,M$47)+'СЕТ СН'!$G$11+СВЦЭМ!$D$10+'СЕТ СН'!$G$6-'СЕТ СН'!$G$23</f>
        <v>899.79600500000004</v>
      </c>
      <c r="N66" s="36">
        <f>SUMIFS(СВЦЭМ!$D$39:$D$782,СВЦЭМ!$A$39:$A$782,$A66,СВЦЭМ!$B$39:$B$782,N$47)+'СЕТ СН'!$G$11+СВЦЭМ!$D$10+'СЕТ СН'!$G$6-'СЕТ СН'!$G$23</f>
        <v>905.73511259999998</v>
      </c>
      <c r="O66" s="36">
        <f>SUMIFS(СВЦЭМ!$D$39:$D$782,СВЦЭМ!$A$39:$A$782,$A66,СВЦЭМ!$B$39:$B$782,O$47)+'СЕТ СН'!$G$11+СВЦЭМ!$D$10+'СЕТ СН'!$G$6-'СЕТ СН'!$G$23</f>
        <v>935.14839372000006</v>
      </c>
      <c r="P66" s="36">
        <f>SUMIFS(СВЦЭМ!$D$39:$D$782,СВЦЭМ!$A$39:$A$782,$A66,СВЦЭМ!$B$39:$B$782,P$47)+'СЕТ СН'!$G$11+СВЦЭМ!$D$10+'СЕТ СН'!$G$6-'СЕТ СН'!$G$23</f>
        <v>979.91796029</v>
      </c>
      <c r="Q66" s="36">
        <f>SUMIFS(СВЦЭМ!$D$39:$D$782,СВЦЭМ!$A$39:$A$782,$A66,СВЦЭМ!$B$39:$B$782,Q$47)+'СЕТ СН'!$G$11+СВЦЭМ!$D$10+'СЕТ СН'!$G$6-'СЕТ СН'!$G$23</f>
        <v>985.34961016</v>
      </c>
      <c r="R66" s="36">
        <f>SUMIFS(СВЦЭМ!$D$39:$D$782,СВЦЭМ!$A$39:$A$782,$A66,СВЦЭМ!$B$39:$B$782,R$47)+'СЕТ СН'!$G$11+СВЦЭМ!$D$10+'СЕТ СН'!$G$6-'СЕТ СН'!$G$23</f>
        <v>974.89286107999999</v>
      </c>
      <c r="S66" s="36">
        <f>SUMIFS(СВЦЭМ!$D$39:$D$782,СВЦЭМ!$A$39:$A$782,$A66,СВЦЭМ!$B$39:$B$782,S$47)+'СЕТ СН'!$G$11+СВЦЭМ!$D$10+'СЕТ СН'!$G$6-'СЕТ СН'!$G$23</f>
        <v>969.80610822000006</v>
      </c>
      <c r="T66" s="36">
        <f>SUMIFS(СВЦЭМ!$D$39:$D$782,СВЦЭМ!$A$39:$A$782,$A66,СВЦЭМ!$B$39:$B$782,T$47)+'СЕТ СН'!$G$11+СВЦЭМ!$D$10+'СЕТ СН'!$G$6-'СЕТ СН'!$G$23</f>
        <v>1006.59095587</v>
      </c>
      <c r="U66" s="36">
        <f>SUMIFS(СВЦЭМ!$D$39:$D$782,СВЦЭМ!$A$39:$A$782,$A66,СВЦЭМ!$B$39:$B$782,U$47)+'СЕТ СН'!$G$11+СВЦЭМ!$D$10+'СЕТ СН'!$G$6-'СЕТ СН'!$G$23</f>
        <v>949.98841061999997</v>
      </c>
      <c r="V66" s="36">
        <f>SUMIFS(СВЦЭМ!$D$39:$D$782,СВЦЭМ!$A$39:$A$782,$A66,СВЦЭМ!$B$39:$B$782,V$47)+'СЕТ СН'!$G$11+СВЦЭМ!$D$10+'СЕТ СН'!$G$6-'СЕТ СН'!$G$23</f>
        <v>939.36853580000002</v>
      </c>
      <c r="W66" s="36">
        <f>SUMIFS(СВЦЭМ!$D$39:$D$782,СВЦЭМ!$A$39:$A$782,$A66,СВЦЭМ!$B$39:$B$782,W$47)+'СЕТ СН'!$G$11+СВЦЭМ!$D$10+'СЕТ СН'!$G$6-'СЕТ СН'!$G$23</f>
        <v>940.87049881999997</v>
      </c>
      <c r="X66" s="36">
        <f>SUMIFS(СВЦЭМ!$D$39:$D$782,СВЦЭМ!$A$39:$A$782,$A66,СВЦЭМ!$B$39:$B$782,X$47)+'СЕТ СН'!$G$11+СВЦЭМ!$D$10+'СЕТ СН'!$G$6-'СЕТ СН'!$G$23</f>
        <v>961.54049689999999</v>
      </c>
      <c r="Y66" s="36">
        <f>SUMIFS(СВЦЭМ!$D$39:$D$782,СВЦЭМ!$A$39:$A$782,$A66,СВЦЭМ!$B$39:$B$782,Y$47)+'СЕТ СН'!$G$11+СВЦЭМ!$D$10+'СЕТ СН'!$G$6-'СЕТ СН'!$G$23</f>
        <v>997.29463612999996</v>
      </c>
    </row>
    <row r="67" spans="1:26" ht="15.75" x14ac:dyDescent="0.2">
      <c r="A67" s="35">
        <f t="shared" si="1"/>
        <v>44459</v>
      </c>
      <c r="B67" s="36">
        <f>SUMIFS(СВЦЭМ!$D$39:$D$782,СВЦЭМ!$A$39:$A$782,$A67,СВЦЭМ!$B$39:$B$782,B$47)+'СЕТ СН'!$G$11+СВЦЭМ!$D$10+'СЕТ СН'!$G$6-'СЕТ СН'!$G$23</f>
        <v>958.34261776000005</v>
      </c>
      <c r="C67" s="36">
        <f>SUMIFS(СВЦЭМ!$D$39:$D$782,СВЦЭМ!$A$39:$A$782,$A67,СВЦЭМ!$B$39:$B$782,C$47)+'СЕТ СН'!$G$11+СВЦЭМ!$D$10+'СЕТ СН'!$G$6-'СЕТ СН'!$G$23</f>
        <v>1040.89079182</v>
      </c>
      <c r="D67" s="36">
        <f>SUMIFS(СВЦЭМ!$D$39:$D$782,СВЦЭМ!$A$39:$A$782,$A67,СВЦЭМ!$B$39:$B$782,D$47)+'СЕТ СН'!$G$11+СВЦЭМ!$D$10+'СЕТ СН'!$G$6-'СЕТ СН'!$G$23</f>
        <v>1089.36082799</v>
      </c>
      <c r="E67" s="36">
        <f>SUMIFS(СВЦЭМ!$D$39:$D$782,СВЦЭМ!$A$39:$A$782,$A67,СВЦЭМ!$B$39:$B$782,E$47)+'СЕТ СН'!$G$11+СВЦЭМ!$D$10+'СЕТ СН'!$G$6-'СЕТ СН'!$G$23</f>
        <v>1107.7239490300001</v>
      </c>
      <c r="F67" s="36">
        <f>SUMIFS(СВЦЭМ!$D$39:$D$782,СВЦЭМ!$A$39:$A$782,$A67,СВЦЭМ!$B$39:$B$782,F$47)+'СЕТ СН'!$G$11+СВЦЭМ!$D$10+'СЕТ СН'!$G$6-'СЕТ СН'!$G$23</f>
        <v>1117.39500479</v>
      </c>
      <c r="G67" s="36">
        <f>SUMIFS(СВЦЭМ!$D$39:$D$782,СВЦЭМ!$A$39:$A$782,$A67,СВЦЭМ!$B$39:$B$782,G$47)+'СЕТ СН'!$G$11+СВЦЭМ!$D$10+'СЕТ СН'!$G$6-'СЕТ СН'!$G$23</f>
        <v>1101.9046138800002</v>
      </c>
      <c r="H67" s="36">
        <f>SUMIFS(СВЦЭМ!$D$39:$D$782,СВЦЭМ!$A$39:$A$782,$A67,СВЦЭМ!$B$39:$B$782,H$47)+'СЕТ СН'!$G$11+СВЦЭМ!$D$10+'СЕТ СН'!$G$6-'СЕТ СН'!$G$23</f>
        <v>1053.3854777900001</v>
      </c>
      <c r="I67" s="36">
        <f>SUMIFS(СВЦЭМ!$D$39:$D$782,СВЦЭМ!$A$39:$A$782,$A67,СВЦЭМ!$B$39:$B$782,I$47)+'СЕТ СН'!$G$11+СВЦЭМ!$D$10+'СЕТ СН'!$G$6-'СЕТ СН'!$G$23</f>
        <v>1009.56332579</v>
      </c>
      <c r="J67" s="36">
        <f>SUMIFS(СВЦЭМ!$D$39:$D$782,СВЦЭМ!$A$39:$A$782,$A67,СВЦЭМ!$B$39:$B$782,J$47)+'СЕТ СН'!$G$11+СВЦЭМ!$D$10+'СЕТ СН'!$G$6-'СЕТ СН'!$G$23</f>
        <v>1005.67000789</v>
      </c>
      <c r="K67" s="36">
        <f>SUMIFS(СВЦЭМ!$D$39:$D$782,СВЦЭМ!$A$39:$A$782,$A67,СВЦЭМ!$B$39:$B$782,K$47)+'СЕТ СН'!$G$11+СВЦЭМ!$D$10+'СЕТ СН'!$G$6-'СЕТ СН'!$G$23</f>
        <v>1001.98107251</v>
      </c>
      <c r="L67" s="36">
        <f>SUMIFS(СВЦЭМ!$D$39:$D$782,СВЦЭМ!$A$39:$A$782,$A67,СВЦЭМ!$B$39:$B$782,L$47)+'СЕТ СН'!$G$11+СВЦЭМ!$D$10+'СЕТ СН'!$G$6-'СЕТ СН'!$G$23</f>
        <v>982.74323328000003</v>
      </c>
      <c r="M67" s="36">
        <f>SUMIFS(СВЦЭМ!$D$39:$D$782,СВЦЭМ!$A$39:$A$782,$A67,СВЦЭМ!$B$39:$B$782,M$47)+'СЕТ СН'!$G$11+СВЦЭМ!$D$10+'СЕТ СН'!$G$6-'СЕТ СН'!$G$23</f>
        <v>980.69929617000003</v>
      </c>
      <c r="N67" s="36">
        <f>SUMIFS(СВЦЭМ!$D$39:$D$782,СВЦЭМ!$A$39:$A$782,$A67,СВЦЭМ!$B$39:$B$782,N$47)+'СЕТ СН'!$G$11+СВЦЭМ!$D$10+'СЕТ СН'!$G$6-'СЕТ СН'!$G$23</f>
        <v>996.93184876999999</v>
      </c>
      <c r="O67" s="36">
        <f>SUMIFS(СВЦЭМ!$D$39:$D$782,СВЦЭМ!$A$39:$A$782,$A67,СВЦЭМ!$B$39:$B$782,O$47)+'СЕТ СН'!$G$11+СВЦЭМ!$D$10+'СЕТ СН'!$G$6-'СЕТ СН'!$G$23</f>
        <v>1023.8863351</v>
      </c>
      <c r="P67" s="36">
        <f>SUMIFS(СВЦЭМ!$D$39:$D$782,СВЦЭМ!$A$39:$A$782,$A67,СВЦЭМ!$B$39:$B$782,P$47)+'СЕТ СН'!$G$11+СВЦЭМ!$D$10+'СЕТ СН'!$G$6-'СЕТ СН'!$G$23</f>
        <v>1054.3031267000001</v>
      </c>
      <c r="Q67" s="36">
        <f>SUMIFS(СВЦЭМ!$D$39:$D$782,СВЦЭМ!$A$39:$A$782,$A67,СВЦЭМ!$B$39:$B$782,Q$47)+'СЕТ СН'!$G$11+СВЦЭМ!$D$10+'СЕТ СН'!$G$6-'СЕТ СН'!$G$23</f>
        <v>1057.3162940700001</v>
      </c>
      <c r="R67" s="36">
        <f>SUMIFS(СВЦЭМ!$D$39:$D$782,СВЦЭМ!$A$39:$A$782,$A67,СВЦЭМ!$B$39:$B$782,R$47)+'СЕТ СН'!$G$11+СВЦЭМ!$D$10+'СЕТ СН'!$G$6-'СЕТ СН'!$G$23</f>
        <v>1039.73345167</v>
      </c>
      <c r="S67" s="36">
        <f>SUMIFS(СВЦЭМ!$D$39:$D$782,СВЦЭМ!$A$39:$A$782,$A67,СВЦЭМ!$B$39:$B$782,S$47)+'СЕТ СН'!$G$11+СВЦЭМ!$D$10+'СЕТ СН'!$G$6-'СЕТ СН'!$G$23</f>
        <v>1027.5395455</v>
      </c>
      <c r="T67" s="36">
        <f>SUMIFS(СВЦЭМ!$D$39:$D$782,СВЦЭМ!$A$39:$A$782,$A67,СВЦЭМ!$B$39:$B$782,T$47)+'СЕТ СН'!$G$11+СВЦЭМ!$D$10+'СЕТ СН'!$G$6-'СЕТ СН'!$G$23</f>
        <v>1014.42866792</v>
      </c>
      <c r="U67" s="36">
        <f>SUMIFS(СВЦЭМ!$D$39:$D$782,СВЦЭМ!$A$39:$A$782,$A67,СВЦЭМ!$B$39:$B$782,U$47)+'СЕТ СН'!$G$11+СВЦЭМ!$D$10+'СЕТ СН'!$G$6-'СЕТ СН'!$G$23</f>
        <v>1033.98868485</v>
      </c>
      <c r="V67" s="36">
        <f>SUMIFS(СВЦЭМ!$D$39:$D$782,СВЦЭМ!$A$39:$A$782,$A67,СВЦЭМ!$B$39:$B$782,V$47)+'СЕТ СН'!$G$11+СВЦЭМ!$D$10+'СЕТ СН'!$G$6-'СЕТ СН'!$G$23</f>
        <v>993.05997051999998</v>
      </c>
      <c r="W67" s="36">
        <f>SUMIFS(СВЦЭМ!$D$39:$D$782,СВЦЭМ!$A$39:$A$782,$A67,СВЦЭМ!$B$39:$B$782,W$47)+'СЕТ СН'!$G$11+СВЦЭМ!$D$10+'СЕТ СН'!$G$6-'СЕТ СН'!$G$23</f>
        <v>982.30356516999996</v>
      </c>
      <c r="X67" s="36">
        <f>SUMIFS(СВЦЭМ!$D$39:$D$782,СВЦЭМ!$A$39:$A$782,$A67,СВЦЭМ!$B$39:$B$782,X$47)+'СЕТ СН'!$G$11+СВЦЭМ!$D$10+'СЕТ СН'!$G$6-'СЕТ СН'!$G$23</f>
        <v>1010.94077384</v>
      </c>
      <c r="Y67" s="36">
        <f>SUMIFS(СВЦЭМ!$D$39:$D$782,СВЦЭМ!$A$39:$A$782,$A67,СВЦЭМ!$B$39:$B$782,Y$47)+'СЕТ СН'!$G$11+СВЦЭМ!$D$10+'СЕТ СН'!$G$6-'СЕТ СН'!$G$23</f>
        <v>986.41861903999995</v>
      </c>
    </row>
    <row r="68" spans="1:26" ht="15.75" x14ac:dyDescent="0.2">
      <c r="A68" s="35">
        <f t="shared" si="1"/>
        <v>44460</v>
      </c>
      <c r="B68" s="36">
        <f>SUMIFS(СВЦЭМ!$D$39:$D$782,СВЦЭМ!$A$39:$A$782,$A68,СВЦЭМ!$B$39:$B$782,B$47)+'СЕТ СН'!$G$11+СВЦЭМ!$D$10+'СЕТ СН'!$G$6-'СЕТ СН'!$G$23</f>
        <v>1053.43804793</v>
      </c>
      <c r="C68" s="36">
        <f>SUMIFS(СВЦЭМ!$D$39:$D$782,СВЦЭМ!$A$39:$A$782,$A68,СВЦЭМ!$B$39:$B$782,C$47)+'СЕТ СН'!$G$11+СВЦЭМ!$D$10+'СЕТ СН'!$G$6-'СЕТ СН'!$G$23</f>
        <v>1123.2475948400001</v>
      </c>
      <c r="D68" s="36">
        <f>SUMIFS(СВЦЭМ!$D$39:$D$782,СВЦЭМ!$A$39:$A$782,$A68,СВЦЭМ!$B$39:$B$782,D$47)+'СЕТ СН'!$G$11+СВЦЭМ!$D$10+'СЕТ СН'!$G$6-'СЕТ СН'!$G$23</f>
        <v>1150.3782156100001</v>
      </c>
      <c r="E68" s="36">
        <f>SUMIFS(СВЦЭМ!$D$39:$D$782,СВЦЭМ!$A$39:$A$782,$A68,СВЦЭМ!$B$39:$B$782,E$47)+'СЕТ СН'!$G$11+СВЦЭМ!$D$10+'СЕТ СН'!$G$6-'СЕТ СН'!$G$23</f>
        <v>1164.8574899</v>
      </c>
      <c r="F68" s="36">
        <f>SUMIFS(СВЦЭМ!$D$39:$D$782,СВЦЭМ!$A$39:$A$782,$A68,СВЦЭМ!$B$39:$B$782,F$47)+'СЕТ СН'!$G$11+СВЦЭМ!$D$10+'СЕТ СН'!$G$6-'СЕТ СН'!$G$23</f>
        <v>1163.3402130900001</v>
      </c>
      <c r="G68" s="36">
        <f>SUMIFS(СВЦЭМ!$D$39:$D$782,СВЦЭМ!$A$39:$A$782,$A68,СВЦЭМ!$B$39:$B$782,G$47)+'СЕТ СН'!$G$11+СВЦЭМ!$D$10+'СЕТ СН'!$G$6-'СЕТ СН'!$G$23</f>
        <v>1136.83754368</v>
      </c>
      <c r="H68" s="36">
        <f>SUMIFS(СВЦЭМ!$D$39:$D$782,СВЦЭМ!$A$39:$A$782,$A68,СВЦЭМ!$B$39:$B$782,H$47)+'СЕТ СН'!$G$11+СВЦЭМ!$D$10+'СЕТ СН'!$G$6-'СЕТ СН'!$G$23</f>
        <v>1081.6684397000001</v>
      </c>
      <c r="I68" s="36">
        <f>SUMIFS(СВЦЭМ!$D$39:$D$782,СВЦЭМ!$A$39:$A$782,$A68,СВЦЭМ!$B$39:$B$782,I$47)+'СЕТ СН'!$G$11+СВЦЭМ!$D$10+'СЕТ СН'!$G$6-'СЕТ СН'!$G$23</f>
        <v>1038.6572212800002</v>
      </c>
      <c r="J68" s="36">
        <f>SUMIFS(СВЦЭМ!$D$39:$D$782,СВЦЭМ!$A$39:$A$782,$A68,СВЦЭМ!$B$39:$B$782,J$47)+'СЕТ СН'!$G$11+СВЦЭМ!$D$10+'СЕТ СН'!$G$6-'СЕТ СН'!$G$23</f>
        <v>1022.77151443</v>
      </c>
      <c r="K68" s="36">
        <f>SUMIFS(СВЦЭМ!$D$39:$D$782,СВЦЭМ!$A$39:$A$782,$A68,СВЦЭМ!$B$39:$B$782,K$47)+'СЕТ СН'!$G$11+СВЦЭМ!$D$10+'СЕТ СН'!$G$6-'СЕТ СН'!$G$23</f>
        <v>1003.61178809</v>
      </c>
      <c r="L68" s="36">
        <f>SUMIFS(СВЦЭМ!$D$39:$D$782,СВЦЭМ!$A$39:$A$782,$A68,СВЦЭМ!$B$39:$B$782,L$47)+'СЕТ СН'!$G$11+СВЦЭМ!$D$10+'СЕТ СН'!$G$6-'СЕТ СН'!$G$23</f>
        <v>984.18082634999996</v>
      </c>
      <c r="M68" s="36">
        <f>SUMIFS(СВЦЭМ!$D$39:$D$782,СВЦЭМ!$A$39:$A$782,$A68,СВЦЭМ!$B$39:$B$782,M$47)+'СЕТ СН'!$G$11+СВЦЭМ!$D$10+'СЕТ СН'!$G$6-'СЕТ СН'!$G$23</f>
        <v>987.48229833000005</v>
      </c>
      <c r="N68" s="36">
        <f>SUMIFS(СВЦЭМ!$D$39:$D$782,СВЦЭМ!$A$39:$A$782,$A68,СВЦЭМ!$B$39:$B$782,N$47)+'СЕТ СН'!$G$11+СВЦЭМ!$D$10+'СЕТ СН'!$G$6-'СЕТ СН'!$G$23</f>
        <v>1000.98997638</v>
      </c>
      <c r="O68" s="36">
        <f>SUMIFS(СВЦЭМ!$D$39:$D$782,СВЦЭМ!$A$39:$A$782,$A68,СВЦЭМ!$B$39:$B$782,O$47)+'СЕТ СН'!$G$11+СВЦЭМ!$D$10+'СЕТ СН'!$G$6-'СЕТ СН'!$G$23</f>
        <v>1010.90993586</v>
      </c>
      <c r="P68" s="36">
        <f>SUMIFS(СВЦЭМ!$D$39:$D$782,СВЦЭМ!$A$39:$A$782,$A68,СВЦЭМ!$B$39:$B$782,P$47)+'СЕТ СН'!$G$11+СВЦЭМ!$D$10+'СЕТ СН'!$G$6-'СЕТ СН'!$G$23</f>
        <v>1043.0377511900001</v>
      </c>
      <c r="Q68" s="36">
        <f>SUMIFS(СВЦЭМ!$D$39:$D$782,СВЦЭМ!$A$39:$A$782,$A68,СВЦЭМ!$B$39:$B$782,Q$47)+'СЕТ СН'!$G$11+СВЦЭМ!$D$10+'СЕТ СН'!$G$6-'СЕТ СН'!$G$23</f>
        <v>1058.5230197400001</v>
      </c>
      <c r="R68" s="36">
        <f>SUMIFS(СВЦЭМ!$D$39:$D$782,СВЦЭМ!$A$39:$A$782,$A68,СВЦЭМ!$B$39:$B$782,R$47)+'СЕТ СН'!$G$11+СВЦЭМ!$D$10+'СЕТ СН'!$G$6-'СЕТ СН'!$G$23</f>
        <v>1048.04789491</v>
      </c>
      <c r="S68" s="36">
        <f>SUMIFS(СВЦЭМ!$D$39:$D$782,СВЦЭМ!$A$39:$A$782,$A68,СВЦЭМ!$B$39:$B$782,S$47)+'СЕТ СН'!$G$11+СВЦЭМ!$D$10+'СЕТ СН'!$G$6-'СЕТ СН'!$G$23</f>
        <v>1027.66011286</v>
      </c>
      <c r="T68" s="36">
        <f>SUMIFS(СВЦЭМ!$D$39:$D$782,СВЦЭМ!$A$39:$A$782,$A68,СВЦЭМ!$B$39:$B$782,T$47)+'СЕТ СН'!$G$11+СВЦЭМ!$D$10+'СЕТ СН'!$G$6-'СЕТ СН'!$G$23</f>
        <v>1007.6175438</v>
      </c>
      <c r="U68" s="36">
        <f>SUMIFS(СВЦЭМ!$D$39:$D$782,СВЦЭМ!$A$39:$A$782,$A68,СВЦЭМ!$B$39:$B$782,U$47)+'СЕТ СН'!$G$11+СВЦЭМ!$D$10+'СЕТ СН'!$G$6-'СЕТ СН'!$G$23</f>
        <v>1004.85702937</v>
      </c>
      <c r="V68" s="36">
        <f>SUMIFS(СВЦЭМ!$D$39:$D$782,СВЦЭМ!$A$39:$A$782,$A68,СВЦЭМ!$B$39:$B$782,V$47)+'СЕТ СН'!$G$11+СВЦЭМ!$D$10+'СЕТ СН'!$G$6-'СЕТ СН'!$G$23</f>
        <v>1002.57848863</v>
      </c>
      <c r="W68" s="36">
        <f>SUMIFS(СВЦЭМ!$D$39:$D$782,СВЦЭМ!$A$39:$A$782,$A68,СВЦЭМ!$B$39:$B$782,W$47)+'СЕТ СН'!$G$11+СВЦЭМ!$D$10+'СЕТ СН'!$G$6-'СЕТ СН'!$G$23</f>
        <v>996.37026449999996</v>
      </c>
      <c r="X68" s="36">
        <f>SUMIFS(СВЦЭМ!$D$39:$D$782,СВЦЭМ!$A$39:$A$782,$A68,СВЦЭМ!$B$39:$B$782,X$47)+'СЕТ СН'!$G$11+СВЦЭМ!$D$10+'СЕТ СН'!$G$6-'СЕТ СН'!$G$23</f>
        <v>971.77414103000001</v>
      </c>
      <c r="Y68" s="36">
        <f>SUMIFS(СВЦЭМ!$D$39:$D$782,СВЦЭМ!$A$39:$A$782,$A68,СВЦЭМ!$B$39:$B$782,Y$47)+'СЕТ СН'!$G$11+СВЦЭМ!$D$10+'СЕТ СН'!$G$6-'СЕТ СН'!$G$23</f>
        <v>969.30383064</v>
      </c>
    </row>
    <row r="69" spans="1:26" ht="15.75" x14ac:dyDescent="0.2">
      <c r="A69" s="35">
        <f t="shared" si="1"/>
        <v>44461</v>
      </c>
      <c r="B69" s="36">
        <f>SUMIFS(СВЦЭМ!$D$39:$D$782,СВЦЭМ!$A$39:$A$782,$A69,СВЦЭМ!$B$39:$B$782,B$47)+'СЕТ СН'!$G$11+СВЦЭМ!$D$10+'СЕТ СН'!$G$6-'СЕТ СН'!$G$23</f>
        <v>1046.2294796200001</v>
      </c>
      <c r="C69" s="36">
        <f>SUMIFS(СВЦЭМ!$D$39:$D$782,СВЦЭМ!$A$39:$A$782,$A69,СВЦЭМ!$B$39:$B$782,C$47)+'СЕТ СН'!$G$11+СВЦЭМ!$D$10+'СЕТ СН'!$G$6-'СЕТ СН'!$G$23</f>
        <v>1103.99930939</v>
      </c>
      <c r="D69" s="36">
        <f>SUMIFS(СВЦЭМ!$D$39:$D$782,СВЦЭМ!$A$39:$A$782,$A69,СВЦЭМ!$B$39:$B$782,D$47)+'СЕТ СН'!$G$11+СВЦЭМ!$D$10+'СЕТ СН'!$G$6-'СЕТ СН'!$G$23</f>
        <v>1140.0732030700001</v>
      </c>
      <c r="E69" s="36">
        <f>SUMIFS(СВЦЭМ!$D$39:$D$782,СВЦЭМ!$A$39:$A$782,$A69,СВЦЭМ!$B$39:$B$782,E$47)+'СЕТ СН'!$G$11+СВЦЭМ!$D$10+'СЕТ СН'!$G$6-'СЕТ СН'!$G$23</f>
        <v>1147.1333429200001</v>
      </c>
      <c r="F69" s="36">
        <f>SUMIFS(СВЦЭМ!$D$39:$D$782,СВЦЭМ!$A$39:$A$782,$A69,СВЦЭМ!$B$39:$B$782,F$47)+'СЕТ СН'!$G$11+СВЦЭМ!$D$10+'СЕТ СН'!$G$6-'СЕТ СН'!$G$23</f>
        <v>1150.02599162</v>
      </c>
      <c r="G69" s="36">
        <f>SUMIFS(СВЦЭМ!$D$39:$D$782,СВЦЭМ!$A$39:$A$782,$A69,СВЦЭМ!$B$39:$B$782,G$47)+'СЕТ СН'!$G$11+СВЦЭМ!$D$10+'СЕТ СН'!$G$6-'СЕТ СН'!$G$23</f>
        <v>1133.19816717</v>
      </c>
      <c r="H69" s="36">
        <f>SUMIFS(СВЦЭМ!$D$39:$D$782,СВЦЭМ!$A$39:$A$782,$A69,СВЦЭМ!$B$39:$B$782,H$47)+'СЕТ СН'!$G$11+СВЦЭМ!$D$10+'СЕТ СН'!$G$6-'СЕТ СН'!$G$23</f>
        <v>1082.1783202500001</v>
      </c>
      <c r="I69" s="36">
        <f>SUMIFS(СВЦЭМ!$D$39:$D$782,СВЦЭМ!$A$39:$A$782,$A69,СВЦЭМ!$B$39:$B$782,I$47)+'СЕТ СН'!$G$11+СВЦЭМ!$D$10+'СЕТ СН'!$G$6-'СЕТ СН'!$G$23</f>
        <v>1020.18182433</v>
      </c>
      <c r="J69" s="36">
        <f>SUMIFS(СВЦЭМ!$D$39:$D$782,СВЦЭМ!$A$39:$A$782,$A69,СВЦЭМ!$B$39:$B$782,J$47)+'СЕТ СН'!$G$11+СВЦЭМ!$D$10+'СЕТ СН'!$G$6-'СЕТ СН'!$G$23</f>
        <v>1007.16087297</v>
      </c>
      <c r="K69" s="36">
        <f>SUMIFS(СВЦЭМ!$D$39:$D$782,СВЦЭМ!$A$39:$A$782,$A69,СВЦЭМ!$B$39:$B$782,K$47)+'СЕТ СН'!$G$11+СВЦЭМ!$D$10+'СЕТ СН'!$G$6-'СЕТ СН'!$G$23</f>
        <v>1002.09243211</v>
      </c>
      <c r="L69" s="36">
        <f>SUMIFS(СВЦЭМ!$D$39:$D$782,СВЦЭМ!$A$39:$A$782,$A69,СВЦЭМ!$B$39:$B$782,L$47)+'СЕТ СН'!$G$11+СВЦЭМ!$D$10+'СЕТ СН'!$G$6-'СЕТ СН'!$G$23</f>
        <v>988.90469898000003</v>
      </c>
      <c r="M69" s="36">
        <f>SUMIFS(СВЦЭМ!$D$39:$D$782,СВЦЭМ!$A$39:$A$782,$A69,СВЦЭМ!$B$39:$B$782,M$47)+'СЕТ СН'!$G$11+СВЦЭМ!$D$10+'СЕТ СН'!$G$6-'СЕТ СН'!$G$23</f>
        <v>978.58714414999997</v>
      </c>
      <c r="N69" s="36">
        <f>SUMIFS(СВЦЭМ!$D$39:$D$782,СВЦЭМ!$A$39:$A$782,$A69,СВЦЭМ!$B$39:$B$782,N$47)+'СЕТ СН'!$G$11+СВЦЭМ!$D$10+'СЕТ СН'!$G$6-'СЕТ СН'!$G$23</f>
        <v>992.13600311000005</v>
      </c>
      <c r="O69" s="36">
        <f>SUMIFS(СВЦЭМ!$D$39:$D$782,СВЦЭМ!$A$39:$A$782,$A69,СВЦЭМ!$B$39:$B$782,O$47)+'СЕТ СН'!$G$11+СВЦЭМ!$D$10+'СЕТ СН'!$G$6-'СЕТ СН'!$G$23</f>
        <v>1014.0817214899999</v>
      </c>
      <c r="P69" s="36">
        <f>SUMIFS(СВЦЭМ!$D$39:$D$782,СВЦЭМ!$A$39:$A$782,$A69,СВЦЭМ!$B$39:$B$782,P$47)+'СЕТ СН'!$G$11+СВЦЭМ!$D$10+'СЕТ СН'!$G$6-'СЕТ СН'!$G$23</f>
        <v>1046.05701211</v>
      </c>
      <c r="Q69" s="36">
        <f>SUMIFS(СВЦЭМ!$D$39:$D$782,СВЦЭМ!$A$39:$A$782,$A69,СВЦЭМ!$B$39:$B$782,Q$47)+'СЕТ СН'!$G$11+СВЦЭМ!$D$10+'СЕТ СН'!$G$6-'СЕТ СН'!$G$23</f>
        <v>1052.1335649800001</v>
      </c>
      <c r="R69" s="36">
        <f>SUMIFS(СВЦЭМ!$D$39:$D$782,СВЦЭМ!$A$39:$A$782,$A69,СВЦЭМ!$B$39:$B$782,R$47)+'СЕТ СН'!$G$11+СВЦЭМ!$D$10+'СЕТ СН'!$G$6-'СЕТ СН'!$G$23</f>
        <v>1044.50101971</v>
      </c>
      <c r="S69" s="36">
        <f>SUMIFS(СВЦЭМ!$D$39:$D$782,СВЦЭМ!$A$39:$A$782,$A69,СВЦЭМ!$B$39:$B$782,S$47)+'СЕТ СН'!$G$11+СВЦЭМ!$D$10+'СЕТ СН'!$G$6-'СЕТ СН'!$G$23</f>
        <v>1014.43231329</v>
      </c>
      <c r="T69" s="36">
        <f>SUMIFS(СВЦЭМ!$D$39:$D$782,СВЦЭМ!$A$39:$A$782,$A69,СВЦЭМ!$B$39:$B$782,T$47)+'СЕТ СН'!$G$11+СВЦЭМ!$D$10+'СЕТ СН'!$G$6-'СЕТ СН'!$G$23</f>
        <v>992.66690423</v>
      </c>
      <c r="U69" s="36">
        <f>SUMIFS(СВЦЭМ!$D$39:$D$782,СВЦЭМ!$A$39:$A$782,$A69,СВЦЭМ!$B$39:$B$782,U$47)+'СЕТ СН'!$G$11+СВЦЭМ!$D$10+'СЕТ СН'!$G$6-'СЕТ СН'!$G$23</f>
        <v>995.46296685000004</v>
      </c>
      <c r="V69" s="36">
        <f>SUMIFS(СВЦЭМ!$D$39:$D$782,СВЦЭМ!$A$39:$A$782,$A69,СВЦЭМ!$B$39:$B$782,V$47)+'СЕТ СН'!$G$11+СВЦЭМ!$D$10+'СЕТ СН'!$G$6-'СЕТ СН'!$G$23</f>
        <v>991.39501946999997</v>
      </c>
      <c r="W69" s="36">
        <f>SUMIFS(СВЦЭМ!$D$39:$D$782,СВЦЭМ!$A$39:$A$782,$A69,СВЦЭМ!$B$39:$B$782,W$47)+'СЕТ СН'!$G$11+СВЦЭМ!$D$10+'СЕТ СН'!$G$6-'СЕТ СН'!$G$23</f>
        <v>985.94738888999996</v>
      </c>
      <c r="X69" s="36">
        <f>SUMIFS(СВЦЭМ!$D$39:$D$782,СВЦЭМ!$A$39:$A$782,$A69,СВЦЭМ!$B$39:$B$782,X$47)+'СЕТ СН'!$G$11+СВЦЭМ!$D$10+'СЕТ СН'!$G$6-'СЕТ СН'!$G$23</f>
        <v>965.67134695000004</v>
      </c>
      <c r="Y69" s="36">
        <f>SUMIFS(СВЦЭМ!$D$39:$D$782,СВЦЭМ!$A$39:$A$782,$A69,СВЦЭМ!$B$39:$B$782,Y$47)+'СЕТ СН'!$G$11+СВЦЭМ!$D$10+'СЕТ СН'!$G$6-'СЕТ СН'!$G$23</f>
        <v>960.33094986000003</v>
      </c>
    </row>
    <row r="70" spans="1:26" ht="15.75" x14ac:dyDescent="0.2">
      <c r="A70" s="35">
        <f t="shared" si="1"/>
        <v>44462</v>
      </c>
      <c r="B70" s="36">
        <f>SUMIFS(СВЦЭМ!$D$39:$D$782,СВЦЭМ!$A$39:$A$782,$A70,СВЦЭМ!$B$39:$B$782,B$47)+'СЕТ СН'!$G$11+СВЦЭМ!$D$10+'СЕТ СН'!$G$6-'СЕТ СН'!$G$23</f>
        <v>1080.49561988</v>
      </c>
      <c r="C70" s="36">
        <f>SUMIFS(СВЦЭМ!$D$39:$D$782,СВЦЭМ!$A$39:$A$782,$A70,СВЦЭМ!$B$39:$B$782,C$47)+'СЕТ СН'!$G$11+СВЦЭМ!$D$10+'СЕТ СН'!$G$6-'СЕТ СН'!$G$23</f>
        <v>1173.74663371</v>
      </c>
      <c r="D70" s="36">
        <f>SUMIFS(СВЦЭМ!$D$39:$D$782,СВЦЭМ!$A$39:$A$782,$A70,СВЦЭМ!$B$39:$B$782,D$47)+'СЕТ СН'!$G$11+СВЦЭМ!$D$10+'СЕТ СН'!$G$6-'СЕТ СН'!$G$23</f>
        <v>1227.23169203</v>
      </c>
      <c r="E70" s="36">
        <f>SUMIFS(СВЦЭМ!$D$39:$D$782,СВЦЭМ!$A$39:$A$782,$A70,СВЦЭМ!$B$39:$B$782,E$47)+'СЕТ СН'!$G$11+СВЦЭМ!$D$10+'СЕТ СН'!$G$6-'СЕТ СН'!$G$23</f>
        <v>1240.34084493</v>
      </c>
      <c r="F70" s="36">
        <f>SUMIFS(СВЦЭМ!$D$39:$D$782,СВЦЭМ!$A$39:$A$782,$A70,СВЦЭМ!$B$39:$B$782,F$47)+'СЕТ СН'!$G$11+СВЦЭМ!$D$10+'СЕТ СН'!$G$6-'СЕТ СН'!$G$23</f>
        <v>1244.39878213</v>
      </c>
      <c r="G70" s="36">
        <f>SUMIFS(СВЦЭМ!$D$39:$D$782,СВЦЭМ!$A$39:$A$782,$A70,СВЦЭМ!$B$39:$B$782,G$47)+'СЕТ СН'!$G$11+СВЦЭМ!$D$10+'СЕТ СН'!$G$6-'СЕТ СН'!$G$23</f>
        <v>1219.0504794799999</v>
      </c>
      <c r="H70" s="36">
        <f>SUMIFS(СВЦЭМ!$D$39:$D$782,СВЦЭМ!$A$39:$A$782,$A70,СВЦЭМ!$B$39:$B$782,H$47)+'СЕТ СН'!$G$11+СВЦЭМ!$D$10+'СЕТ СН'!$G$6-'СЕТ СН'!$G$23</f>
        <v>1146.88661798</v>
      </c>
      <c r="I70" s="36">
        <f>SUMIFS(СВЦЭМ!$D$39:$D$782,СВЦЭМ!$A$39:$A$782,$A70,СВЦЭМ!$B$39:$B$782,I$47)+'СЕТ СН'!$G$11+СВЦЭМ!$D$10+'СЕТ СН'!$G$6-'СЕТ СН'!$G$23</f>
        <v>1051.23757462</v>
      </c>
      <c r="J70" s="36">
        <f>SUMIFS(СВЦЭМ!$D$39:$D$782,СВЦЭМ!$A$39:$A$782,$A70,СВЦЭМ!$B$39:$B$782,J$47)+'СЕТ СН'!$G$11+СВЦЭМ!$D$10+'СЕТ СН'!$G$6-'СЕТ СН'!$G$23</f>
        <v>1049.07556464</v>
      </c>
      <c r="K70" s="36">
        <f>SUMIFS(СВЦЭМ!$D$39:$D$782,СВЦЭМ!$A$39:$A$782,$A70,СВЦЭМ!$B$39:$B$782,K$47)+'СЕТ СН'!$G$11+СВЦЭМ!$D$10+'СЕТ СН'!$G$6-'СЕТ СН'!$G$23</f>
        <v>1067.8350557200001</v>
      </c>
      <c r="L70" s="36">
        <f>SUMIFS(СВЦЭМ!$D$39:$D$782,СВЦЭМ!$A$39:$A$782,$A70,СВЦЭМ!$B$39:$B$782,L$47)+'СЕТ СН'!$G$11+СВЦЭМ!$D$10+'СЕТ СН'!$G$6-'СЕТ СН'!$G$23</f>
        <v>1065.41429913</v>
      </c>
      <c r="M70" s="36">
        <f>SUMIFS(СВЦЭМ!$D$39:$D$782,СВЦЭМ!$A$39:$A$782,$A70,СВЦЭМ!$B$39:$B$782,M$47)+'СЕТ СН'!$G$11+СВЦЭМ!$D$10+'СЕТ СН'!$G$6-'СЕТ СН'!$G$23</f>
        <v>1055.06033983</v>
      </c>
      <c r="N70" s="36">
        <f>SUMIFS(СВЦЭМ!$D$39:$D$782,СВЦЭМ!$A$39:$A$782,$A70,СВЦЭМ!$B$39:$B$782,N$47)+'СЕТ СН'!$G$11+СВЦЭМ!$D$10+'СЕТ СН'!$G$6-'СЕТ СН'!$G$23</f>
        <v>1034.2727223100001</v>
      </c>
      <c r="O70" s="36">
        <f>SUMIFS(СВЦЭМ!$D$39:$D$782,СВЦЭМ!$A$39:$A$782,$A70,СВЦЭМ!$B$39:$B$782,O$47)+'СЕТ СН'!$G$11+СВЦЭМ!$D$10+'СЕТ СН'!$G$6-'СЕТ СН'!$G$23</f>
        <v>1028.22084608</v>
      </c>
      <c r="P70" s="36">
        <f>SUMIFS(СВЦЭМ!$D$39:$D$782,СВЦЭМ!$A$39:$A$782,$A70,СВЦЭМ!$B$39:$B$782,P$47)+'СЕТ СН'!$G$11+СВЦЭМ!$D$10+'СЕТ СН'!$G$6-'СЕТ СН'!$G$23</f>
        <v>1054.98815777</v>
      </c>
      <c r="Q70" s="36">
        <f>SUMIFS(СВЦЭМ!$D$39:$D$782,СВЦЭМ!$A$39:$A$782,$A70,СВЦЭМ!$B$39:$B$782,Q$47)+'СЕТ СН'!$G$11+СВЦЭМ!$D$10+'СЕТ СН'!$G$6-'СЕТ СН'!$G$23</f>
        <v>1061.68276885</v>
      </c>
      <c r="R70" s="36">
        <f>SUMIFS(СВЦЭМ!$D$39:$D$782,СВЦЭМ!$A$39:$A$782,$A70,СВЦЭМ!$B$39:$B$782,R$47)+'СЕТ СН'!$G$11+СВЦЭМ!$D$10+'СЕТ СН'!$G$6-'СЕТ СН'!$G$23</f>
        <v>1051.39631786</v>
      </c>
      <c r="S70" s="36">
        <f>SUMIFS(СВЦЭМ!$D$39:$D$782,СВЦЭМ!$A$39:$A$782,$A70,СВЦЭМ!$B$39:$B$782,S$47)+'СЕТ СН'!$G$11+СВЦЭМ!$D$10+'СЕТ СН'!$G$6-'СЕТ СН'!$G$23</f>
        <v>1033.44212212</v>
      </c>
      <c r="T70" s="36">
        <f>SUMIFS(СВЦЭМ!$D$39:$D$782,СВЦЭМ!$A$39:$A$782,$A70,СВЦЭМ!$B$39:$B$782,T$47)+'СЕТ СН'!$G$11+СВЦЭМ!$D$10+'СЕТ СН'!$G$6-'СЕТ СН'!$G$23</f>
        <v>1015.2610945599999</v>
      </c>
      <c r="U70" s="36">
        <f>SUMIFS(СВЦЭМ!$D$39:$D$782,СВЦЭМ!$A$39:$A$782,$A70,СВЦЭМ!$B$39:$B$782,U$47)+'СЕТ СН'!$G$11+СВЦЭМ!$D$10+'СЕТ СН'!$G$6-'СЕТ СН'!$G$23</f>
        <v>1008.91356948</v>
      </c>
      <c r="V70" s="36">
        <f>SUMIFS(СВЦЭМ!$D$39:$D$782,СВЦЭМ!$A$39:$A$782,$A70,СВЦЭМ!$B$39:$B$782,V$47)+'СЕТ СН'!$G$11+СВЦЭМ!$D$10+'СЕТ СН'!$G$6-'СЕТ СН'!$G$23</f>
        <v>1007.04127678</v>
      </c>
      <c r="W70" s="36">
        <f>SUMIFS(СВЦЭМ!$D$39:$D$782,СВЦЭМ!$A$39:$A$782,$A70,СВЦЭМ!$B$39:$B$782,W$47)+'СЕТ СН'!$G$11+СВЦЭМ!$D$10+'СЕТ СН'!$G$6-'СЕТ СН'!$G$23</f>
        <v>992.00176400999999</v>
      </c>
      <c r="X70" s="36">
        <f>SUMIFS(СВЦЭМ!$D$39:$D$782,СВЦЭМ!$A$39:$A$782,$A70,СВЦЭМ!$B$39:$B$782,X$47)+'СЕТ СН'!$G$11+СВЦЭМ!$D$10+'СЕТ СН'!$G$6-'СЕТ СН'!$G$23</f>
        <v>977.25055657999997</v>
      </c>
      <c r="Y70" s="36">
        <f>SUMIFS(СВЦЭМ!$D$39:$D$782,СВЦЭМ!$A$39:$A$782,$A70,СВЦЭМ!$B$39:$B$782,Y$47)+'СЕТ СН'!$G$11+СВЦЭМ!$D$10+'СЕТ СН'!$G$6-'СЕТ СН'!$G$23</f>
        <v>1024.5888168000001</v>
      </c>
    </row>
    <row r="71" spans="1:26" ht="15.75" x14ac:dyDescent="0.2">
      <c r="A71" s="35">
        <f t="shared" si="1"/>
        <v>44463</v>
      </c>
      <c r="B71" s="36">
        <f>SUMIFS(СВЦЭМ!$D$39:$D$782,СВЦЭМ!$A$39:$A$782,$A71,СВЦЭМ!$B$39:$B$782,B$47)+'СЕТ СН'!$G$11+СВЦЭМ!$D$10+'СЕТ СН'!$G$6-'СЕТ СН'!$G$23</f>
        <v>1052.5463878800001</v>
      </c>
      <c r="C71" s="36">
        <f>SUMIFS(СВЦЭМ!$D$39:$D$782,СВЦЭМ!$A$39:$A$782,$A71,СВЦЭМ!$B$39:$B$782,C$47)+'СЕТ СН'!$G$11+СВЦЭМ!$D$10+'СЕТ СН'!$G$6-'СЕТ СН'!$G$23</f>
        <v>1109.9957539700001</v>
      </c>
      <c r="D71" s="36">
        <f>SUMIFS(СВЦЭМ!$D$39:$D$782,СВЦЭМ!$A$39:$A$782,$A71,СВЦЭМ!$B$39:$B$782,D$47)+'СЕТ СН'!$G$11+СВЦЭМ!$D$10+'СЕТ СН'!$G$6-'СЕТ СН'!$G$23</f>
        <v>1176.25501302</v>
      </c>
      <c r="E71" s="36">
        <f>SUMIFS(СВЦЭМ!$D$39:$D$782,СВЦЭМ!$A$39:$A$782,$A71,СВЦЭМ!$B$39:$B$782,E$47)+'СЕТ СН'!$G$11+СВЦЭМ!$D$10+'СЕТ СН'!$G$6-'СЕТ СН'!$G$23</f>
        <v>1196.4607885099999</v>
      </c>
      <c r="F71" s="36">
        <f>SUMIFS(СВЦЭМ!$D$39:$D$782,СВЦЭМ!$A$39:$A$782,$A71,СВЦЭМ!$B$39:$B$782,F$47)+'СЕТ СН'!$G$11+СВЦЭМ!$D$10+'СЕТ СН'!$G$6-'СЕТ СН'!$G$23</f>
        <v>1198.8648314100001</v>
      </c>
      <c r="G71" s="36">
        <f>SUMIFS(СВЦЭМ!$D$39:$D$782,СВЦЭМ!$A$39:$A$782,$A71,СВЦЭМ!$B$39:$B$782,G$47)+'СЕТ СН'!$G$11+СВЦЭМ!$D$10+'СЕТ СН'!$G$6-'СЕТ СН'!$G$23</f>
        <v>1161.94439324</v>
      </c>
      <c r="H71" s="36">
        <f>SUMIFS(СВЦЭМ!$D$39:$D$782,СВЦЭМ!$A$39:$A$782,$A71,СВЦЭМ!$B$39:$B$782,H$47)+'СЕТ СН'!$G$11+СВЦЭМ!$D$10+'СЕТ СН'!$G$6-'СЕТ СН'!$G$23</f>
        <v>1085.43066774</v>
      </c>
      <c r="I71" s="36">
        <f>SUMIFS(СВЦЭМ!$D$39:$D$782,СВЦЭМ!$A$39:$A$782,$A71,СВЦЭМ!$B$39:$B$782,I$47)+'СЕТ СН'!$G$11+СВЦЭМ!$D$10+'СЕТ СН'!$G$6-'СЕТ СН'!$G$23</f>
        <v>1031.5784486300001</v>
      </c>
      <c r="J71" s="36">
        <f>SUMIFS(СВЦЭМ!$D$39:$D$782,СВЦЭМ!$A$39:$A$782,$A71,СВЦЭМ!$B$39:$B$782,J$47)+'СЕТ СН'!$G$11+СВЦЭМ!$D$10+'СЕТ СН'!$G$6-'СЕТ СН'!$G$23</f>
        <v>1046.2128296200001</v>
      </c>
      <c r="K71" s="36">
        <f>SUMIFS(СВЦЭМ!$D$39:$D$782,СВЦЭМ!$A$39:$A$782,$A71,СВЦЭМ!$B$39:$B$782,K$47)+'СЕТ СН'!$G$11+СВЦЭМ!$D$10+'СЕТ СН'!$G$6-'СЕТ СН'!$G$23</f>
        <v>1057.65179139</v>
      </c>
      <c r="L71" s="36">
        <f>SUMIFS(СВЦЭМ!$D$39:$D$782,СВЦЭМ!$A$39:$A$782,$A71,СВЦЭМ!$B$39:$B$782,L$47)+'СЕТ СН'!$G$11+СВЦЭМ!$D$10+'СЕТ СН'!$G$6-'СЕТ СН'!$G$23</f>
        <v>1068.8693054400001</v>
      </c>
      <c r="M71" s="36">
        <f>SUMIFS(СВЦЭМ!$D$39:$D$782,СВЦЭМ!$A$39:$A$782,$A71,СВЦЭМ!$B$39:$B$782,M$47)+'СЕТ СН'!$G$11+СВЦЭМ!$D$10+'СЕТ СН'!$G$6-'СЕТ СН'!$G$23</f>
        <v>1057.25163864</v>
      </c>
      <c r="N71" s="36">
        <f>SUMIFS(СВЦЭМ!$D$39:$D$782,СВЦЭМ!$A$39:$A$782,$A71,СВЦЭМ!$B$39:$B$782,N$47)+'СЕТ СН'!$G$11+СВЦЭМ!$D$10+'СЕТ СН'!$G$6-'СЕТ СН'!$G$23</f>
        <v>1027.76227204</v>
      </c>
      <c r="O71" s="36">
        <f>SUMIFS(СВЦЭМ!$D$39:$D$782,СВЦЭМ!$A$39:$A$782,$A71,СВЦЭМ!$B$39:$B$782,O$47)+'СЕТ СН'!$G$11+СВЦЭМ!$D$10+'СЕТ СН'!$G$6-'СЕТ СН'!$G$23</f>
        <v>1021.37633555</v>
      </c>
      <c r="P71" s="36">
        <f>SUMIFS(СВЦЭМ!$D$39:$D$782,СВЦЭМ!$A$39:$A$782,$A71,СВЦЭМ!$B$39:$B$782,P$47)+'СЕТ СН'!$G$11+СВЦЭМ!$D$10+'СЕТ СН'!$G$6-'СЕТ СН'!$G$23</f>
        <v>1059.8959376600001</v>
      </c>
      <c r="Q71" s="36">
        <f>SUMIFS(СВЦЭМ!$D$39:$D$782,СВЦЭМ!$A$39:$A$782,$A71,СВЦЭМ!$B$39:$B$782,Q$47)+'СЕТ СН'!$G$11+СВЦЭМ!$D$10+'СЕТ СН'!$G$6-'СЕТ СН'!$G$23</f>
        <v>1063.5948923000001</v>
      </c>
      <c r="R71" s="36">
        <f>SUMIFS(СВЦЭМ!$D$39:$D$782,СВЦЭМ!$A$39:$A$782,$A71,СВЦЭМ!$B$39:$B$782,R$47)+'СЕТ СН'!$G$11+СВЦЭМ!$D$10+'СЕТ СН'!$G$6-'СЕТ СН'!$G$23</f>
        <v>1049.9458875100001</v>
      </c>
      <c r="S71" s="36">
        <f>SUMIFS(СВЦЭМ!$D$39:$D$782,СВЦЭМ!$A$39:$A$782,$A71,СВЦЭМ!$B$39:$B$782,S$47)+'СЕТ СН'!$G$11+СВЦЭМ!$D$10+'СЕТ СН'!$G$6-'СЕТ СН'!$G$23</f>
        <v>1037.20787359</v>
      </c>
      <c r="T71" s="36">
        <f>SUMIFS(СВЦЭМ!$D$39:$D$782,СВЦЭМ!$A$39:$A$782,$A71,СВЦЭМ!$B$39:$B$782,T$47)+'СЕТ СН'!$G$11+СВЦЭМ!$D$10+'СЕТ СН'!$G$6-'СЕТ СН'!$G$23</f>
        <v>1014.81153204</v>
      </c>
      <c r="U71" s="36">
        <f>SUMIFS(СВЦЭМ!$D$39:$D$782,СВЦЭМ!$A$39:$A$782,$A71,СВЦЭМ!$B$39:$B$782,U$47)+'СЕТ СН'!$G$11+СВЦЭМ!$D$10+'СЕТ СН'!$G$6-'СЕТ СН'!$G$23</f>
        <v>1007.9757522800001</v>
      </c>
      <c r="V71" s="36">
        <f>SUMIFS(СВЦЭМ!$D$39:$D$782,СВЦЭМ!$A$39:$A$782,$A71,СВЦЭМ!$B$39:$B$782,V$47)+'СЕТ СН'!$G$11+СВЦЭМ!$D$10+'СЕТ СН'!$G$6-'СЕТ СН'!$G$23</f>
        <v>1004.1593726900001</v>
      </c>
      <c r="W71" s="36">
        <f>SUMIFS(СВЦЭМ!$D$39:$D$782,СВЦЭМ!$A$39:$A$782,$A71,СВЦЭМ!$B$39:$B$782,W$47)+'СЕТ СН'!$G$11+СВЦЭМ!$D$10+'СЕТ СН'!$G$6-'СЕТ СН'!$G$23</f>
        <v>990.65003495999997</v>
      </c>
      <c r="X71" s="36">
        <f>SUMIFS(СВЦЭМ!$D$39:$D$782,СВЦЭМ!$A$39:$A$782,$A71,СВЦЭМ!$B$39:$B$782,X$47)+'СЕТ СН'!$G$11+СВЦЭМ!$D$10+'СЕТ СН'!$G$6-'СЕТ СН'!$G$23</f>
        <v>967.68927746999998</v>
      </c>
      <c r="Y71" s="36">
        <f>SUMIFS(СВЦЭМ!$D$39:$D$782,СВЦЭМ!$A$39:$A$782,$A71,СВЦЭМ!$B$39:$B$782,Y$47)+'СЕТ СН'!$G$11+СВЦЭМ!$D$10+'СЕТ СН'!$G$6-'СЕТ СН'!$G$23</f>
        <v>977.98629099000004</v>
      </c>
    </row>
    <row r="72" spans="1:26" ht="15.75" x14ac:dyDescent="0.2">
      <c r="A72" s="35">
        <f t="shared" si="1"/>
        <v>44464</v>
      </c>
      <c r="B72" s="36">
        <f>SUMIFS(СВЦЭМ!$D$39:$D$782,СВЦЭМ!$A$39:$A$782,$A72,СВЦЭМ!$B$39:$B$782,B$47)+'СЕТ СН'!$G$11+СВЦЭМ!$D$10+'СЕТ СН'!$G$6-'СЕТ СН'!$G$23</f>
        <v>985.45286366000005</v>
      </c>
      <c r="C72" s="36">
        <f>SUMIFS(СВЦЭМ!$D$39:$D$782,СВЦЭМ!$A$39:$A$782,$A72,СВЦЭМ!$B$39:$B$782,C$47)+'СЕТ СН'!$G$11+СВЦЭМ!$D$10+'СЕТ СН'!$G$6-'СЕТ СН'!$G$23</f>
        <v>1073.9175628400001</v>
      </c>
      <c r="D72" s="36">
        <f>SUMIFS(СВЦЭМ!$D$39:$D$782,СВЦЭМ!$A$39:$A$782,$A72,СВЦЭМ!$B$39:$B$782,D$47)+'СЕТ СН'!$G$11+СВЦЭМ!$D$10+'СЕТ СН'!$G$6-'СЕТ СН'!$G$23</f>
        <v>1157.1340811100001</v>
      </c>
      <c r="E72" s="36">
        <f>SUMIFS(СВЦЭМ!$D$39:$D$782,СВЦЭМ!$A$39:$A$782,$A72,СВЦЭМ!$B$39:$B$782,E$47)+'СЕТ СН'!$G$11+СВЦЭМ!$D$10+'СЕТ СН'!$G$6-'СЕТ СН'!$G$23</f>
        <v>1185.6029546700001</v>
      </c>
      <c r="F72" s="36">
        <f>SUMIFS(СВЦЭМ!$D$39:$D$782,СВЦЭМ!$A$39:$A$782,$A72,СВЦЭМ!$B$39:$B$782,F$47)+'СЕТ СН'!$G$11+СВЦЭМ!$D$10+'СЕТ СН'!$G$6-'СЕТ СН'!$G$23</f>
        <v>1181.86930573</v>
      </c>
      <c r="G72" s="36">
        <f>SUMIFS(СВЦЭМ!$D$39:$D$782,СВЦЭМ!$A$39:$A$782,$A72,СВЦЭМ!$B$39:$B$782,G$47)+'СЕТ СН'!$G$11+СВЦЭМ!$D$10+'СЕТ СН'!$G$6-'СЕТ СН'!$G$23</f>
        <v>1177.9290668000001</v>
      </c>
      <c r="H72" s="36">
        <f>SUMIFS(СВЦЭМ!$D$39:$D$782,СВЦЭМ!$A$39:$A$782,$A72,СВЦЭМ!$B$39:$B$782,H$47)+'СЕТ СН'!$G$11+СВЦЭМ!$D$10+'СЕТ СН'!$G$6-'СЕТ СН'!$G$23</f>
        <v>1144.0545919200001</v>
      </c>
      <c r="I72" s="36">
        <f>SUMIFS(СВЦЭМ!$D$39:$D$782,СВЦЭМ!$A$39:$A$782,$A72,СВЦЭМ!$B$39:$B$782,I$47)+'СЕТ СН'!$G$11+СВЦЭМ!$D$10+'СЕТ СН'!$G$6-'СЕТ СН'!$G$23</f>
        <v>1057.3102699200001</v>
      </c>
      <c r="J72" s="36">
        <f>SUMIFS(СВЦЭМ!$D$39:$D$782,СВЦЭМ!$A$39:$A$782,$A72,СВЦЭМ!$B$39:$B$782,J$47)+'СЕТ СН'!$G$11+СВЦЭМ!$D$10+'СЕТ СН'!$G$6-'СЕТ СН'!$G$23</f>
        <v>1008.76016956</v>
      </c>
      <c r="K72" s="36">
        <f>SUMIFS(СВЦЭМ!$D$39:$D$782,СВЦЭМ!$A$39:$A$782,$A72,СВЦЭМ!$B$39:$B$782,K$47)+'СЕТ СН'!$G$11+СВЦЭМ!$D$10+'СЕТ СН'!$G$6-'СЕТ СН'!$G$23</f>
        <v>1007.45411477</v>
      </c>
      <c r="L72" s="36">
        <f>SUMIFS(СВЦЭМ!$D$39:$D$782,СВЦЭМ!$A$39:$A$782,$A72,СВЦЭМ!$B$39:$B$782,L$47)+'СЕТ СН'!$G$11+СВЦЭМ!$D$10+'СЕТ СН'!$G$6-'СЕТ СН'!$G$23</f>
        <v>1006.60925115</v>
      </c>
      <c r="M72" s="36">
        <f>SUMIFS(СВЦЭМ!$D$39:$D$782,СВЦЭМ!$A$39:$A$782,$A72,СВЦЭМ!$B$39:$B$782,M$47)+'СЕТ СН'!$G$11+СВЦЭМ!$D$10+'СЕТ СН'!$G$6-'СЕТ СН'!$G$23</f>
        <v>1003.47275184</v>
      </c>
      <c r="N72" s="36">
        <f>SUMIFS(СВЦЭМ!$D$39:$D$782,СВЦЭМ!$A$39:$A$782,$A72,СВЦЭМ!$B$39:$B$782,N$47)+'СЕТ СН'!$G$11+СВЦЭМ!$D$10+'СЕТ СН'!$G$6-'СЕТ СН'!$G$23</f>
        <v>1008.89462312</v>
      </c>
      <c r="O72" s="36">
        <f>SUMIFS(СВЦЭМ!$D$39:$D$782,СВЦЭМ!$A$39:$A$782,$A72,СВЦЭМ!$B$39:$B$782,O$47)+'СЕТ СН'!$G$11+СВЦЭМ!$D$10+'СЕТ СН'!$G$6-'СЕТ СН'!$G$23</f>
        <v>1032.67808567</v>
      </c>
      <c r="P72" s="36">
        <f>SUMIFS(СВЦЭМ!$D$39:$D$782,СВЦЭМ!$A$39:$A$782,$A72,СВЦЭМ!$B$39:$B$782,P$47)+'СЕТ СН'!$G$11+СВЦЭМ!$D$10+'СЕТ СН'!$G$6-'СЕТ СН'!$G$23</f>
        <v>1063.0408650100001</v>
      </c>
      <c r="Q72" s="36">
        <f>SUMIFS(СВЦЭМ!$D$39:$D$782,СВЦЭМ!$A$39:$A$782,$A72,СВЦЭМ!$B$39:$B$782,Q$47)+'СЕТ СН'!$G$11+СВЦЭМ!$D$10+'СЕТ СН'!$G$6-'СЕТ СН'!$G$23</f>
        <v>1066.0426559300001</v>
      </c>
      <c r="R72" s="36">
        <f>SUMIFS(СВЦЭМ!$D$39:$D$782,СВЦЭМ!$A$39:$A$782,$A72,СВЦЭМ!$B$39:$B$782,R$47)+'СЕТ СН'!$G$11+СВЦЭМ!$D$10+'СЕТ СН'!$G$6-'СЕТ СН'!$G$23</f>
        <v>1051.4147741500001</v>
      </c>
      <c r="S72" s="36">
        <f>SUMIFS(СВЦЭМ!$D$39:$D$782,СВЦЭМ!$A$39:$A$782,$A72,СВЦЭМ!$B$39:$B$782,S$47)+'СЕТ СН'!$G$11+СВЦЭМ!$D$10+'СЕТ СН'!$G$6-'СЕТ СН'!$G$23</f>
        <v>1029.0785494200002</v>
      </c>
      <c r="T72" s="36">
        <f>SUMIFS(СВЦЭМ!$D$39:$D$782,СВЦЭМ!$A$39:$A$782,$A72,СВЦЭМ!$B$39:$B$782,T$47)+'СЕТ СН'!$G$11+СВЦЭМ!$D$10+'СЕТ СН'!$G$6-'СЕТ СН'!$G$23</f>
        <v>994.89614583000002</v>
      </c>
      <c r="U72" s="36">
        <f>SUMIFS(СВЦЭМ!$D$39:$D$782,СВЦЭМ!$A$39:$A$782,$A72,СВЦЭМ!$B$39:$B$782,U$47)+'СЕТ СН'!$G$11+СВЦЭМ!$D$10+'СЕТ СН'!$G$6-'СЕТ СН'!$G$23</f>
        <v>986.03035780000005</v>
      </c>
      <c r="V72" s="36">
        <f>SUMIFS(СВЦЭМ!$D$39:$D$782,СВЦЭМ!$A$39:$A$782,$A72,СВЦЭМ!$B$39:$B$782,V$47)+'СЕТ СН'!$G$11+СВЦЭМ!$D$10+'СЕТ СН'!$G$6-'СЕТ СН'!$G$23</f>
        <v>988.07100441</v>
      </c>
      <c r="W72" s="36">
        <f>SUMIFS(СВЦЭМ!$D$39:$D$782,СВЦЭМ!$A$39:$A$782,$A72,СВЦЭМ!$B$39:$B$782,W$47)+'СЕТ СН'!$G$11+СВЦЭМ!$D$10+'СЕТ СН'!$G$6-'СЕТ СН'!$G$23</f>
        <v>973.30649860000005</v>
      </c>
      <c r="X72" s="36">
        <f>SUMIFS(СВЦЭМ!$D$39:$D$782,СВЦЭМ!$A$39:$A$782,$A72,СВЦЭМ!$B$39:$B$782,X$47)+'СЕТ СН'!$G$11+СВЦЭМ!$D$10+'СЕТ СН'!$G$6-'СЕТ СН'!$G$23</f>
        <v>1011.69275074</v>
      </c>
      <c r="Y72" s="36">
        <f>SUMIFS(СВЦЭМ!$D$39:$D$782,СВЦЭМ!$A$39:$A$782,$A72,СВЦЭМ!$B$39:$B$782,Y$47)+'СЕТ СН'!$G$11+СВЦЭМ!$D$10+'СЕТ СН'!$G$6-'СЕТ СН'!$G$23</f>
        <v>1018.41167925</v>
      </c>
    </row>
    <row r="73" spans="1:26" ht="15.75" x14ac:dyDescent="0.2">
      <c r="A73" s="35">
        <f t="shared" si="1"/>
        <v>44465</v>
      </c>
      <c r="B73" s="36">
        <f>SUMIFS(СВЦЭМ!$D$39:$D$782,СВЦЭМ!$A$39:$A$782,$A73,СВЦЭМ!$B$39:$B$782,B$47)+'СЕТ СН'!$G$11+СВЦЭМ!$D$10+'СЕТ СН'!$G$6-'СЕТ СН'!$G$23</f>
        <v>1047.79723208</v>
      </c>
      <c r="C73" s="36">
        <f>SUMIFS(СВЦЭМ!$D$39:$D$782,СВЦЭМ!$A$39:$A$782,$A73,СВЦЭМ!$B$39:$B$782,C$47)+'СЕТ СН'!$G$11+СВЦЭМ!$D$10+'СЕТ СН'!$G$6-'СЕТ СН'!$G$23</f>
        <v>1121.1787670800002</v>
      </c>
      <c r="D73" s="36">
        <f>SUMIFS(СВЦЭМ!$D$39:$D$782,СВЦЭМ!$A$39:$A$782,$A73,СВЦЭМ!$B$39:$B$782,D$47)+'СЕТ СН'!$G$11+СВЦЭМ!$D$10+'СЕТ СН'!$G$6-'СЕТ СН'!$G$23</f>
        <v>1182.58130467</v>
      </c>
      <c r="E73" s="36">
        <f>SUMIFS(СВЦЭМ!$D$39:$D$782,СВЦЭМ!$A$39:$A$782,$A73,СВЦЭМ!$B$39:$B$782,E$47)+'СЕТ СН'!$G$11+СВЦЭМ!$D$10+'СЕТ СН'!$G$6-'СЕТ СН'!$G$23</f>
        <v>1213.4526503299999</v>
      </c>
      <c r="F73" s="36">
        <f>SUMIFS(СВЦЭМ!$D$39:$D$782,СВЦЭМ!$A$39:$A$782,$A73,СВЦЭМ!$B$39:$B$782,F$47)+'СЕТ СН'!$G$11+СВЦЭМ!$D$10+'СЕТ СН'!$G$6-'СЕТ СН'!$G$23</f>
        <v>1216.5178115600002</v>
      </c>
      <c r="G73" s="36">
        <f>SUMIFS(СВЦЭМ!$D$39:$D$782,СВЦЭМ!$A$39:$A$782,$A73,СВЦЭМ!$B$39:$B$782,G$47)+'СЕТ СН'!$G$11+СВЦЭМ!$D$10+'СЕТ СН'!$G$6-'СЕТ СН'!$G$23</f>
        <v>1207.2165775799999</v>
      </c>
      <c r="H73" s="36">
        <f>SUMIFS(СВЦЭМ!$D$39:$D$782,СВЦЭМ!$A$39:$A$782,$A73,СВЦЭМ!$B$39:$B$782,H$47)+'СЕТ СН'!$G$11+СВЦЭМ!$D$10+'СЕТ СН'!$G$6-'СЕТ СН'!$G$23</f>
        <v>1165.8102226200001</v>
      </c>
      <c r="I73" s="36">
        <f>SUMIFS(СВЦЭМ!$D$39:$D$782,СВЦЭМ!$A$39:$A$782,$A73,СВЦЭМ!$B$39:$B$782,I$47)+'СЕТ СН'!$G$11+СВЦЭМ!$D$10+'СЕТ СН'!$G$6-'СЕТ СН'!$G$23</f>
        <v>1084.3997604600002</v>
      </c>
      <c r="J73" s="36">
        <f>SUMIFS(СВЦЭМ!$D$39:$D$782,СВЦЭМ!$A$39:$A$782,$A73,СВЦЭМ!$B$39:$B$782,J$47)+'СЕТ СН'!$G$11+СВЦЭМ!$D$10+'СЕТ СН'!$G$6-'СЕТ СН'!$G$23</f>
        <v>1015.85743671</v>
      </c>
      <c r="K73" s="36">
        <f>SUMIFS(СВЦЭМ!$D$39:$D$782,СВЦЭМ!$A$39:$A$782,$A73,СВЦЭМ!$B$39:$B$782,K$47)+'СЕТ СН'!$G$11+СВЦЭМ!$D$10+'СЕТ СН'!$G$6-'СЕТ СН'!$G$23</f>
        <v>998.45978200000002</v>
      </c>
      <c r="L73" s="36">
        <f>SUMIFS(СВЦЭМ!$D$39:$D$782,СВЦЭМ!$A$39:$A$782,$A73,СВЦЭМ!$B$39:$B$782,L$47)+'СЕТ СН'!$G$11+СВЦЭМ!$D$10+'СЕТ СН'!$G$6-'СЕТ СН'!$G$23</f>
        <v>1006.65625808</v>
      </c>
      <c r="M73" s="36">
        <f>SUMIFS(СВЦЭМ!$D$39:$D$782,СВЦЭМ!$A$39:$A$782,$A73,СВЦЭМ!$B$39:$B$782,M$47)+'СЕТ СН'!$G$11+СВЦЭМ!$D$10+'СЕТ СН'!$G$6-'СЕТ СН'!$G$23</f>
        <v>1001.52484754</v>
      </c>
      <c r="N73" s="36">
        <f>SUMIFS(СВЦЭМ!$D$39:$D$782,СВЦЭМ!$A$39:$A$782,$A73,СВЦЭМ!$B$39:$B$782,N$47)+'СЕТ СН'!$G$11+СВЦЭМ!$D$10+'СЕТ СН'!$G$6-'СЕТ СН'!$G$23</f>
        <v>1011.19776146</v>
      </c>
      <c r="O73" s="36">
        <f>SUMIFS(СВЦЭМ!$D$39:$D$782,СВЦЭМ!$A$39:$A$782,$A73,СВЦЭМ!$B$39:$B$782,O$47)+'СЕТ СН'!$G$11+СВЦЭМ!$D$10+'СЕТ СН'!$G$6-'СЕТ СН'!$G$23</f>
        <v>1033.50414243</v>
      </c>
      <c r="P73" s="36">
        <f>SUMIFS(СВЦЭМ!$D$39:$D$782,СВЦЭМ!$A$39:$A$782,$A73,СВЦЭМ!$B$39:$B$782,P$47)+'СЕТ СН'!$G$11+СВЦЭМ!$D$10+'СЕТ СН'!$G$6-'СЕТ СН'!$G$23</f>
        <v>1064.90884981</v>
      </c>
      <c r="Q73" s="36">
        <f>SUMIFS(СВЦЭМ!$D$39:$D$782,СВЦЭМ!$A$39:$A$782,$A73,СВЦЭМ!$B$39:$B$782,Q$47)+'СЕТ СН'!$G$11+СВЦЭМ!$D$10+'СЕТ СН'!$G$6-'СЕТ СН'!$G$23</f>
        <v>1067.2525779100001</v>
      </c>
      <c r="R73" s="36">
        <f>SUMIFS(СВЦЭМ!$D$39:$D$782,СВЦЭМ!$A$39:$A$782,$A73,СВЦЭМ!$B$39:$B$782,R$47)+'СЕТ СН'!$G$11+СВЦЭМ!$D$10+'СЕТ СН'!$G$6-'СЕТ СН'!$G$23</f>
        <v>1055.8455120600001</v>
      </c>
      <c r="S73" s="36">
        <f>SUMIFS(СВЦЭМ!$D$39:$D$782,СВЦЭМ!$A$39:$A$782,$A73,СВЦЭМ!$B$39:$B$782,S$47)+'СЕТ СН'!$G$11+СВЦЭМ!$D$10+'СЕТ СН'!$G$6-'СЕТ СН'!$G$23</f>
        <v>1035.19645724</v>
      </c>
      <c r="T73" s="36">
        <f>SUMIFS(СВЦЭМ!$D$39:$D$782,СВЦЭМ!$A$39:$A$782,$A73,СВЦЭМ!$B$39:$B$782,T$47)+'СЕТ СН'!$G$11+СВЦЭМ!$D$10+'СЕТ СН'!$G$6-'СЕТ СН'!$G$23</f>
        <v>1002.44204598</v>
      </c>
      <c r="U73" s="36">
        <f>SUMIFS(СВЦЭМ!$D$39:$D$782,СВЦЭМ!$A$39:$A$782,$A73,СВЦЭМ!$B$39:$B$782,U$47)+'СЕТ СН'!$G$11+СВЦЭМ!$D$10+'СЕТ СН'!$G$6-'СЕТ СН'!$G$23</f>
        <v>1026.5189039000002</v>
      </c>
      <c r="V73" s="36">
        <f>SUMIFS(СВЦЭМ!$D$39:$D$782,СВЦЭМ!$A$39:$A$782,$A73,СВЦЭМ!$B$39:$B$782,V$47)+'СЕТ СН'!$G$11+СВЦЭМ!$D$10+'СЕТ СН'!$G$6-'СЕТ СН'!$G$23</f>
        <v>1034.2689230400001</v>
      </c>
      <c r="W73" s="36">
        <f>SUMIFS(СВЦЭМ!$D$39:$D$782,СВЦЭМ!$A$39:$A$782,$A73,СВЦЭМ!$B$39:$B$782,W$47)+'СЕТ СН'!$G$11+СВЦЭМ!$D$10+'СЕТ СН'!$G$6-'СЕТ СН'!$G$23</f>
        <v>1027.6812120700001</v>
      </c>
      <c r="X73" s="36">
        <f>SUMIFS(СВЦЭМ!$D$39:$D$782,СВЦЭМ!$A$39:$A$782,$A73,СВЦЭМ!$B$39:$B$782,X$47)+'СЕТ СН'!$G$11+СВЦЭМ!$D$10+'СЕТ СН'!$G$6-'СЕТ СН'!$G$23</f>
        <v>1017.63805084</v>
      </c>
      <c r="Y73" s="36">
        <f>SUMIFS(СВЦЭМ!$D$39:$D$782,СВЦЭМ!$A$39:$A$782,$A73,СВЦЭМ!$B$39:$B$782,Y$47)+'СЕТ СН'!$G$11+СВЦЭМ!$D$10+'СЕТ СН'!$G$6-'СЕТ СН'!$G$23</f>
        <v>1082.78158089</v>
      </c>
    </row>
    <row r="74" spans="1:26" ht="15.75" x14ac:dyDescent="0.2">
      <c r="A74" s="35">
        <f t="shared" si="1"/>
        <v>44466</v>
      </c>
      <c r="B74" s="36">
        <f>SUMIFS(СВЦЭМ!$D$39:$D$782,СВЦЭМ!$A$39:$A$782,$A74,СВЦЭМ!$B$39:$B$782,B$47)+'СЕТ СН'!$G$11+СВЦЭМ!$D$10+'СЕТ СН'!$G$6-'СЕТ СН'!$G$23</f>
        <v>1084.64414375</v>
      </c>
      <c r="C74" s="36">
        <f>SUMIFS(СВЦЭМ!$D$39:$D$782,СВЦЭМ!$A$39:$A$782,$A74,СВЦЭМ!$B$39:$B$782,C$47)+'СЕТ СН'!$G$11+СВЦЭМ!$D$10+'СЕТ СН'!$G$6-'СЕТ СН'!$G$23</f>
        <v>1218.40152498</v>
      </c>
      <c r="D74" s="36">
        <f>SUMIFS(СВЦЭМ!$D$39:$D$782,СВЦЭМ!$A$39:$A$782,$A74,СВЦЭМ!$B$39:$B$782,D$47)+'СЕТ СН'!$G$11+СВЦЭМ!$D$10+'СЕТ СН'!$G$6-'СЕТ СН'!$G$23</f>
        <v>1213.1940798800001</v>
      </c>
      <c r="E74" s="36">
        <f>SUMIFS(СВЦЭМ!$D$39:$D$782,СВЦЭМ!$A$39:$A$782,$A74,СВЦЭМ!$B$39:$B$782,E$47)+'СЕТ СН'!$G$11+СВЦЭМ!$D$10+'СЕТ СН'!$G$6-'СЕТ СН'!$G$23</f>
        <v>1225.6136443800001</v>
      </c>
      <c r="F74" s="36">
        <f>SUMIFS(СВЦЭМ!$D$39:$D$782,СВЦЭМ!$A$39:$A$782,$A74,СВЦЭМ!$B$39:$B$782,F$47)+'СЕТ СН'!$G$11+СВЦЭМ!$D$10+'СЕТ СН'!$G$6-'СЕТ СН'!$G$23</f>
        <v>1222.7309686900001</v>
      </c>
      <c r="G74" s="36">
        <f>SUMIFS(СВЦЭМ!$D$39:$D$782,СВЦЭМ!$A$39:$A$782,$A74,СВЦЭМ!$B$39:$B$782,G$47)+'СЕТ СН'!$G$11+СВЦЭМ!$D$10+'СЕТ СН'!$G$6-'СЕТ СН'!$G$23</f>
        <v>1193.8875724700001</v>
      </c>
      <c r="H74" s="36">
        <f>SUMIFS(СВЦЭМ!$D$39:$D$782,СВЦЭМ!$A$39:$A$782,$A74,СВЦЭМ!$B$39:$B$782,H$47)+'СЕТ СН'!$G$11+СВЦЭМ!$D$10+'СЕТ СН'!$G$6-'СЕТ СН'!$G$23</f>
        <v>1148.9341546200001</v>
      </c>
      <c r="I74" s="36">
        <f>SUMIFS(СВЦЭМ!$D$39:$D$782,СВЦЭМ!$A$39:$A$782,$A74,СВЦЭМ!$B$39:$B$782,I$47)+'СЕТ СН'!$G$11+СВЦЭМ!$D$10+'СЕТ СН'!$G$6-'СЕТ СН'!$G$23</f>
        <v>1056.5328287500001</v>
      </c>
      <c r="J74" s="36">
        <f>SUMIFS(СВЦЭМ!$D$39:$D$782,СВЦЭМ!$A$39:$A$782,$A74,СВЦЭМ!$B$39:$B$782,J$47)+'СЕТ СН'!$G$11+СВЦЭМ!$D$10+'СЕТ СН'!$G$6-'СЕТ СН'!$G$23</f>
        <v>1035.34272876</v>
      </c>
      <c r="K74" s="36">
        <f>SUMIFS(СВЦЭМ!$D$39:$D$782,СВЦЭМ!$A$39:$A$782,$A74,СВЦЭМ!$B$39:$B$782,K$47)+'СЕТ СН'!$G$11+СВЦЭМ!$D$10+'СЕТ СН'!$G$6-'СЕТ СН'!$G$23</f>
        <v>1050.2088130500001</v>
      </c>
      <c r="L74" s="36">
        <f>SUMIFS(СВЦЭМ!$D$39:$D$782,СВЦЭМ!$A$39:$A$782,$A74,СВЦЭМ!$B$39:$B$782,L$47)+'СЕТ СН'!$G$11+СВЦЭМ!$D$10+'СЕТ СН'!$G$6-'СЕТ СН'!$G$23</f>
        <v>1058.42470645</v>
      </c>
      <c r="M74" s="36">
        <f>SUMIFS(СВЦЭМ!$D$39:$D$782,СВЦЭМ!$A$39:$A$782,$A74,СВЦЭМ!$B$39:$B$782,M$47)+'СЕТ СН'!$G$11+СВЦЭМ!$D$10+'СЕТ СН'!$G$6-'СЕТ СН'!$G$23</f>
        <v>1060.6005760200001</v>
      </c>
      <c r="N74" s="36">
        <f>SUMIFS(СВЦЭМ!$D$39:$D$782,СВЦЭМ!$A$39:$A$782,$A74,СВЦЭМ!$B$39:$B$782,N$47)+'СЕТ СН'!$G$11+СВЦЭМ!$D$10+'СЕТ СН'!$G$6-'СЕТ СН'!$G$23</f>
        <v>1070.1360751300001</v>
      </c>
      <c r="O74" s="36">
        <f>SUMIFS(СВЦЭМ!$D$39:$D$782,СВЦЭМ!$A$39:$A$782,$A74,СВЦЭМ!$B$39:$B$782,O$47)+'СЕТ СН'!$G$11+СВЦЭМ!$D$10+'СЕТ СН'!$G$6-'СЕТ СН'!$G$23</f>
        <v>1048.5346027000001</v>
      </c>
      <c r="P74" s="36">
        <f>SUMIFS(СВЦЭМ!$D$39:$D$782,СВЦЭМ!$A$39:$A$782,$A74,СВЦЭМ!$B$39:$B$782,P$47)+'СЕТ СН'!$G$11+СВЦЭМ!$D$10+'СЕТ СН'!$G$6-'СЕТ СН'!$G$23</f>
        <v>1098.5735618600002</v>
      </c>
      <c r="Q74" s="36">
        <f>SUMIFS(СВЦЭМ!$D$39:$D$782,СВЦЭМ!$A$39:$A$782,$A74,СВЦЭМ!$B$39:$B$782,Q$47)+'СЕТ СН'!$G$11+СВЦЭМ!$D$10+'СЕТ СН'!$G$6-'СЕТ СН'!$G$23</f>
        <v>1094.7301154700001</v>
      </c>
      <c r="R74" s="36">
        <f>SUMIFS(СВЦЭМ!$D$39:$D$782,СВЦЭМ!$A$39:$A$782,$A74,СВЦЭМ!$B$39:$B$782,R$47)+'СЕТ СН'!$G$11+СВЦЭМ!$D$10+'СЕТ СН'!$G$6-'СЕТ СН'!$G$23</f>
        <v>1080.6237370900001</v>
      </c>
      <c r="S74" s="36">
        <f>SUMIFS(СВЦЭМ!$D$39:$D$782,СВЦЭМ!$A$39:$A$782,$A74,СВЦЭМ!$B$39:$B$782,S$47)+'СЕТ СН'!$G$11+СВЦЭМ!$D$10+'СЕТ СН'!$G$6-'СЕТ СН'!$G$23</f>
        <v>1063.72031797</v>
      </c>
      <c r="T74" s="36">
        <f>SUMIFS(СВЦЭМ!$D$39:$D$782,СВЦЭМ!$A$39:$A$782,$A74,СВЦЭМ!$B$39:$B$782,T$47)+'СЕТ СН'!$G$11+СВЦЭМ!$D$10+'СЕТ СН'!$G$6-'СЕТ СН'!$G$23</f>
        <v>1012.3579975600001</v>
      </c>
      <c r="U74" s="36">
        <f>SUMIFS(СВЦЭМ!$D$39:$D$782,СВЦЭМ!$A$39:$A$782,$A74,СВЦЭМ!$B$39:$B$782,U$47)+'СЕТ СН'!$G$11+СВЦЭМ!$D$10+'СЕТ СН'!$G$6-'СЕТ СН'!$G$23</f>
        <v>1011.85159669</v>
      </c>
      <c r="V74" s="36">
        <f>SUMIFS(СВЦЭМ!$D$39:$D$782,СВЦЭМ!$A$39:$A$782,$A74,СВЦЭМ!$B$39:$B$782,V$47)+'СЕТ СН'!$G$11+СВЦЭМ!$D$10+'СЕТ СН'!$G$6-'СЕТ СН'!$G$23</f>
        <v>1013.22974414</v>
      </c>
      <c r="W74" s="36">
        <f>SUMIFS(СВЦЭМ!$D$39:$D$782,СВЦЭМ!$A$39:$A$782,$A74,СВЦЭМ!$B$39:$B$782,W$47)+'СЕТ СН'!$G$11+СВЦЭМ!$D$10+'СЕТ СН'!$G$6-'СЕТ СН'!$G$23</f>
        <v>1004.24559989</v>
      </c>
      <c r="X74" s="36">
        <f>SUMIFS(СВЦЭМ!$D$39:$D$782,СВЦЭМ!$A$39:$A$782,$A74,СВЦЭМ!$B$39:$B$782,X$47)+'СЕТ СН'!$G$11+СВЦЭМ!$D$10+'СЕТ СН'!$G$6-'СЕТ СН'!$G$23</f>
        <v>1005.18287632</v>
      </c>
      <c r="Y74" s="36">
        <f>SUMIFS(СВЦЭМ!$D$39:$D$782,СВЦЭМ!$A$39:$A$782,$A74,СВЦЭМ!$B$39:$B$782,Y$47)+'СЕТ СН'!$G$11+СВЦЭМ!$D$10+'СЕТ СН'!$G$6-'СЕТ СН'!$G$23</f>
        <v>1026.2816908700001</v>
      </c>
    </row>
    <row r="75" spans="1:26" ht="15.75" x14ac:dyDescent="0.2">
      <c r="A75" s="35">
        <f t="shared" si="1"/>
        <v>44467</v>
      </c>
      <c r="B75" s="36">
        <f>SUMIFS(СВЦЭМ!$D$39:$D$782,СВЦЭМ!$A$39:$A$782,$A75,СВЦЭМ!$B$39:$B$782,B$47)+'СЕТ СН'!$G$11+СВЦЭМ!$D$10+'СЕТ СН'!$G$6-'СЕТ СН'!$G$23</f>
        <v>1088.1910512300001</v>
      </c>
      <c r="C75" s="36">
        <f>SUMIFS(СВЦЭМ!$D$39:$D$782,СВЦЭМ!$A$39:$A$782,$A75,СВЦЭМ!$B$39:$B$782,C$47)+'СЕТ СН'!$G$11+СВЦЭМ!$D$10+'СЕТ СН'!$G$6-'СЕТ СН'!$G$23</f>
        <v>1135.5348689700002</v>
      </c>
      <c r="D75" s="36">
        <f>SUMIFS(СВЦЭМ!$D$39:$D$782,СВЦЭМ!$A$39:$A$782,$A75,СВЦЭМ!$B$39:$B$782,D$47)+'СЕТ СН'!$G$11+СВЦЭМ!$D$10+'СЕТ СН'!$G$6-'СЕТ СН'!$G$23</f>
        <v>1122.5452462600001</v>
      </c>
      <c r="E75" s="36">
        <f>SUMIFS(СВЦЭМ!$D$39:$D$782,СВЦЭМ!$A$39:$A$782,$A75,СВЦЭМ!$B$39:$B$782,E$47)+'СЕТ СН'!$G$11+СВЦЭМ!$D$10+'СЕТ СН'!$G$6-'СЕТ СН'!$G$23</f>
        <v>1129.4882100500001</v>
      </c>
      <c r="F75" s="36">
        <f>SUMIFS(СВЦЭМ!$D$39:$D$782,СВЦЭМ!$A$39:$A$782,$A75,СВЦЭМ!$B$39:$B$782,F$47)+'СЕТ СН'!$G$11+СВЦЭМ!$D$10+'СЕТ СН'!$G$6-'СЕТ СН'!$G$23</f>
        <v>1125.05662308</v>
      </c>
      <c r="G75" s="36">
        <f>SUMIFS(СВЦЭМ!$D$39:$D$782,СВЦЭМ!$A$39:$A$782,$A75,СВЦЭМ!$B$39:$B$782,G$47)+'СЕТ СН'!$G$11+СВЦЭМ!$D$10+'СЕТ СН'!$G$6-'СЕТ СН'!$G$23</f>
        <v>1110.68579856</v>
      </c>
      <c r="H75" s="36">
        <f>SUMIFS(СВЦЭМ!$D$39:$D$782,СВЦЭМ!$A$39:$A$782,$A75,СВЦЭМ!$B$39:$B$782,H$47)+'СЕТ СН'!$G$11+СВЦЭМ!$D$10+'СЕТ СН'!$G$6-'СЕТ СН'!$G$23</f>
        <v>1132.7934505400001</v>
      </c>
      <c r="I75" s="36">
        <f>SUMIFS(СВЦЭМ!$D$39:$D$782,СВЦЭМ!$A$39:$A$782,$A75,СВЦЭМ!$B$39:$B$782,I$47)+'СЕТ СН'!$G$11+СВЦЭМ!$D$10+'СЕТ СН'!$G$6-'СЕТ СН'!$G$23</f>
        <v>1095.0821530200001</v>
      </c>
      <c r="J75" s="36">
        <f>SUMIFS(СВЦЭМ!$D$39:$D$782,СВЦЭМ!$A$39:$A$782,$A75,СВЦЭМ!$B$39:$B$782,J$47)+'СЕТ СН'!$G$11+СВЦЭМ!$D$10+'СЕТ СН'!$G$6-'СЕТ СН'!$G$23</f>
        <v>1065.0309300000001</v>
      </c>
      <c r="K75" s="36">
        <f>SUMIFS(СВЦЭМ!$D$39:$D$782,СВЦЭМ!$A$39:$A$782,$A75,СВЦЭМ!$B$39:$B$782,K$47)+'СЕТ СН'!$G$11+СВЦЭМ!$D$10+'СЕТ СН'!$G$6-'СЕТ СН'!$G$23</f>
        <v>1027.37846298</v>
      </c>
      <c r="L75" s="36">
        <f>SUMIFS(СВЦЭМ!$D$39:$D$782,СВЦЭМ!$A$39:$A$782,$A75,СВЦЭМ!$B$39:$B$782,L$47)+'СЕТ СН'!$G$11+СВЦЭМ!$D$10+'СЕТ СН'!$G$6-'СЕТ СН'!$G$23</f>
        <v>1004.07573889</v>
      </c>
      <c r="M75" s="36">
        <f>SUMIFS(СВЦЭМ!$D$39:$D$782,СВЦЭМ!$A$39:$A$782,$A75,СВЦЭМ!$B$39:$B$782,M$47)+'СЕТ СН'!$G$11+СВЦЭМ!$D$10+'СЕТ СН'!$G$6-'СЕТ СН'!$G$23</f>
        <v>1037.6452428800001</v>
      </c>
      <c r="N75" s="36">
        <f>SUMIFS(СВЦЭМ!$D$39:$D$782,СВЦЭМ!$A$39:$A$782,$A75,СВЦЭМ!$B$39:$B$782,N$47)+'СЕТ СН'!$G$11+СВЦЭМ!$D$10+'СЕТ СН'!$G$6-'СЕТ СН'!$G$23</f>
        <v>1056.99504078</v>
      </c>
      <c r="O75" s="36">
        <f>SUMIFS(СВЦЭМ!$D$39:$D$782,СВЦЭМ!$A$39:$A$782,$A75,СВЦЭМ!$B$39:$B$782,O$47)+'СЕТ СН'!$G$11+СВЦЭМ!$D$10+'СЕТ СН'!$G$6-'СЕТ СН'!$G$23</f>
        <v>1080.64904183</v>
      </c>
      <c r="P75" s="36">
        <f>SUMIFS(СВЦЭМ!$D$39:$D$782,СВЦЭМ!$A$39:$A$782,$A75,СВЦЭМ!$B$39:$B$782,P$47)+'СЕТ СН'!$G$11+СВЦЭМ!$D$10+'СЕТ СН'!$G$6-'СЕТ СН'!$G$23</f>
        <v>1112.4369441200001</v>
      </c>
      <c r="Q75" s="36">
        <f>SUMIFS(СВЦЭМ!$D$39:$D$782,СВЦЭМ!$A$39:$A$782,$A75,СВЦЭМ!$B$39:$B$782,Q$47)+'СЕТ СН'!$G$11+СВЦЭМ!$D$10+'СЕТ СН'!$G$6-'СЕТ СН'!$G$23</f>
        <v>1117.2590161099999</v>
      </c>
      <c r="R75" s="36">
        <f>SUMIFS(СВЦЭМ!$D$39:$D$782,СВЦЭМ!$A$39:$A$782,$A75,СВЦЭМ!$B$39:$B$782,R$47)+'СЕТ СН'!$G$11+СВЦЭМ!$D$10+'СЕТ СН'!$G$6-'СЕТ СН'!$G$23</f>
        <v>1110.6396846500002</v>
      </c>
      <c r="S75" s="36">
        <f>SUMIFS(СВЦЭМ!$D$39:$D$782,СВЦЭМ!$A$39:$A$782,$A75,СВЦЭМ!$B$39:$B$782,S$47)+'СЕТ СН'!$G$11+СВЦЭМ!$D$10+'СЕТ СН'!$G$6-'СЕТ СН'!$G$23</f>
        <v>1105.7181668600001</v>
      </c>
      <c r="T75" s="36">
        <f>SUMIFS(СВЦЭМ!$D$39:$D$782,СВЦЭМ!$A$39:$A$782,$A75,СВЦЭМ!$B$39:$B$782,T$47)+'СЕТ СН'!$G$11+СВЦЭМ!$D$10+'СЕТ СН'!$G$6-'СЕТ СН'!$G$23</f>
        <v>1057.42510281</v>
      </c>
      <c r="U75" s="36">
        <f>SUMIFS(СВЦЭМ!$D$39:$D$782,СВЦЭМ!$A$39:$A$782,$A75,СВЦЭМ!$B$39:$B$782,U$47)+'СЕТ СН'!$G$11+СВЦЭМ!$D$10+'СЕТ СН'!$G$6-'СЕТ СН'!$G$23</f>
        <v>1004.51731416</v>
      </c>
      <c r="V75" s="36">
        <f>SUMIFS(СВЦЭМ!$D$39:$D$782,СВЦЭМ!$A$39:$A$782,$A75,СВЦЭМ!$B$39:$B$782,V$47)+'СЕТ СН'!$G$11+СВЦЭМ!$D$10+'СЕТ СН'!$G$6-'СЕТ СН'!$G$23</f>
        <v>1009.45937007</v>
      </c>
      <c r="W75" s="36">
        <f>SUMIFS(СВЦЭМ!$D$39:$D$782,СВЦЭМ!$A$39:$A$782,$A75,СВЦЭМ!$B$39:$B$782,W$47)+'СЕТ СН'!$G$11+СВЦЭМ!$D$10+'СЕТ СН'!$G$6-'СЕТ СН'!$G$23</f>
        <v>1015.51611656</v>
      </c>
      <c r="X75" s="36">
        <f>SUMIFS(СВЦЭМ!$D$39:$D$782,СВЦЭМ!$A$39:$A$782,$A75,СВЦЭМ!$B$39:$B$782,X$47)+'СЕТ СН'!$G$11+СВЦЭМ!$D$10+'СЕТ СН'!$G$6-'СЕТ СН'!$G$23</f>
        <v>1058.70111636</v>
      </c>
      <c r="Y75" s="36">
        <f>SUMIFS(СВЦЭМ!$D$39:$D$782,СВЦЭМ!$A$39:$A$782,$A75,СВЦЭМ!$B$39:$B$782,Y$47)+'СЕТ СН'!$G$11+СВЦЭМ!$D$10+'СЕТ СН'!$G$6-'СЕТ СН'!$G$23</f>
        <v>1053.20470813</v>
      </c>
    </row>
    <row r="76" spans="1:26" ht="15.75" x14ac:dyDescent="0.2">
      <c r="A76" s="35">
        <f t="shared" si="1"/>
        <v>44468</v>
      </c>
      <c r="B76" s="36">
        <f>SUMIFS(СВЦЭМ!$D$39:$D$782,СВЦЭМ!$A$39:$A$782,$A76,СВЦЭМ!$B$39:$B$782,B$47)+'СЕТ СН'!$G$11+СВЦЭМ!$D$10+'СЕТ СН'!$G$6-'СЕТ СН'!$G$23</f>
        <v>1065.08726955</v>
      </c>
      <c r="C76" s="36">
        <f>SUMIFS(СВЦЭМ!$D$39:$D$782,СВЦЭМ!$A$39:$A$782,$A76,СВЦЭМ!$B$39:$B$782,C$47)+'СЕТ СН'!$G$11+СВЦЭМ!$D$10+'СЕТ СН'!$G$6-'СЕТ СН'!$G$23</f>
        <v>1156.9375027000001</v>
      </c>
      <c r="D76" s="36">
        <f>SUMIFS(СВЦЭМ!$D$39:$D$782,СВЦЭМ!$A$39:$A$782,$A76,СВЦЭМ!$B$39:$B$782,D$47)+'СЕТ СН'!$G$11+СВЦЭМ!$D$10+'СЕТ СН'!$G$6-'СЕТ СН'!$G$23</f>
        <v>1211.3972861299999</v>
      </c>
      <c r="E76" s="36">
        <f>SUMIFS(СВЦЭМ!$D$39:$D$782,СВЦЭМ!$A$39:$A$782,$A76,СВЦЭМ!$B$39:$B$782,E$47)+'СЕТ СН'!$G$11+СВЦЭМ!$D$10+'СЕТ СН'!$G$6-'СЕТ СН'!$G$23</f>
        <v>1219.21118385</v>
      </c>
      <c r="F76" s="36">
        <f>SUMIFS(СВЦЭМ!$D$39:$D$782,СВЦЭМ!$A$39:$A$782,$A76,СВЦЭМ!$B$39:$B$782,F$47)+'СЕТ СН'!$G$11+СВЦЭМ!$D$10+'СЕТ СН'!$G$6-'СЕТ СН'!$G$23</f>
        <v>1226.1471892</v>
      </c>
      <c r="G76" s="36">
        <f>SUMIFS(СВЦЭМ!$D$39:$D$782,СВЦЭМ!$A$39:$A$782,$A76,СВЦЭМ!$B$39:$B$782,G$47)+'СЕТ СН'!$G$11+СВЦЭМ!$D$10+'СЕТ СН'!$G$6-'СЕТ СН'!$G$23</f>
        <v>1206.20182712</v>
      </c>
      <c r="H76" s="36">
        <f>SUMIFS(СВЦЭМ!$D$39:$D$782,СВЦЭМ!$A$39:$A$782,$A76,СВЦЭМ!$B$39:$B$782,H$47)+'СЕТ СН'!$G$11+СВЦЭМ!$D$10+'СЕТ СН'!$G$6-'СЕТ СН'!$G$23</f>
        <v>1170.40683081</v>
      </c>
      <c r="I76" s="36">
        <f>SUMIFS(СВЦЭМ!$D$39:$D$782,СВЦЭМ!$A$39:$A$782,$A76,СВЦЭМ!$B$39:$B$782,I$47)+'СЕТ СН'!$G$11+СВЦЭМ!$D$10+'СЕТ СН'!$G$6-'СЕТ СН'!$G$23</f>
        <v>1121.6911492300001</v>
      </c>
      <c r="J76" s="36">
        <f>SUMIFS(СВЦЭМ!$D$39:$D$782,СВЦЭМ!$A$39:$A$782,$A76,СВЦЭМ!$B$39:$B$782,J$47)+'СЕТ СН'!$G$11+СВЦЭМ!$D$10+'СЕТ СН'!$G$6-'СЕТ СН'!$G$23</f>
        <v>1093.70411255</v>
      </c>
      <c r="K76" s="36">
        <f>SUMIFS(СВЦЭМ!$D$39:$D$782,СВЦЭМ!$A$39:$A$782,$A76,СВЦЭМ!$B$39:$B$782,K$47)+'СЕТ СН'!$G$11+СВЦЭМ!$D$10+'СЕТ СН'!$G$6-'СЕТ СН'!$G$23</f>
        <v>1033.58914147</v>
      </c>
      <c r="L76" s="36">
        <f>SUMIFS(СВЦЭМ!$D$39:$D$782,СВЦЭМ!$A$39:$A$782,$A76,СВЦЭМ!$B$39:$B$782,L$47)+'СЕТ СН'!$G$11+СВЦЭМ!$D$10+'СЕТ СН'!$G$6-'СЕТ СН'!$G$23</f>
        <v>1013.68383964</v>
      </c>
      <c r="M76" s="36">
        <f>SUMIFS(СВЦЭМ!$D$39:$D$782,СВЦЭМ!$A$39:$A$782,$A76,СВЦЭМ!$B$39:$B$782,M$47)+'СЕТ СН'!$G$11+СВЦЭМ!$D$10+'СЕТ СН'!$G$6-'СЕТ СН'!$G$23</f>
        <v>1002.51508197</v>
      </c>
      <c r="N76" s="36">
        <f>SUMIFS(СВЦЭМ!$D$39:$D$782,СВЦЭМ!$A$39:$A$782,$A76,СВЦЭМ!$B$39:$B$782,N$47)+'СЕТ СН'!$G$11+СВЦЭМ!$D$10+'СЕТ СН'!$G$6-'СЕТ СН'!$G$23</f>
        <v>1045.6323943900002</v>
      </c>
      <c r="O76" s="36">
        <f>SUMIFS(СВЦЭМ!$D$39:$D$782,СВЦЭМ!$A$39:$A$782,$A76,СВЦЭМ!$B$39:$B$782,O$47)+'СЕТ СН'!$G$11+СВЦЭМ!$D$10+'СЕТ СН'!$G$6-'СЕТ СН'!$G$23</f>
        <v>1068.32201171</v>
      </c>
      <c r="P76" s="36">
        <f>SUMIFS(СВЦЭМ!$D$39:$D$782,СВЦЭМ!$A$39:$A$782,$A76,СВЦЭМ!$B$39:$B$782,P$47)+'СЕТ СН'!$G$11+СВЦЭМ!$D$10+'СЕТ СН'!$G$6-'СЕТ СН'!$G$23</f>
        <v>1136.1742198000002</v>
      </c>
      <c r="Q76" s="36">
        <f>SUMIFS(СВЦЭМ!$D$39:$D$782,СВЦЭМ!$A$39:$A$782,$A76,СВЦЭМ!$B$39:$B$782,Q$47)+'СЕТ СН'!$G$11+СВЦЭМ!$D$10+'СЕТ СН'!$G$6-'СЕТ СН'!$G$23</f>
        <v>1139.4349827400001</v>
      </c>
      <c r="R76" s="36">
        <f>SUMIFS(СВЦЭМ!$D$39:$D$782,СВЦЭМ!$A$39:$A$782,$A76,СВЦЭМ!$B$39:$B$782,R$47)+'СЕТ СН'!$G$11+СВЦЭМ!$D$10+'СЕТ СН'!$G$6-'СЕТ СН'!$G$23</f>
        <v>1132.8734883100001</v>
      </c>
      <c r="S76" s="36">
        <f>SUMIFS(СВЦЭМ!$D$39:$D$782,СВЦЭМ!$A$39:$A$782,$A76,СВЦЭМ!$B$39:$B$782,S$47)+'СЕТ СН'!$G$11+СВЦЭМ!$D$10+'СЕТ СН'!$G$6-'СЕТ СН'!$G$23</f>
        <v>1110.56845828</v>
      </c>
      <c r="T76" s="36">
        <f>SUMIFS(СВЦЭМ!$D$39:$D$782,СВЦЭМ!$A$39:$A$782,$A76,СВЦЭМ!$B$39:$B$782,T$47)+'СЕТ СН'!$G$11+СВЦЭМ!$D$10+'СЕТ СН'!$G$6-'СЕТ СН'!$G$23</f>
        <v>1093.80008355</v>
      </c>
      <c r="U76" s="36">
        <f>SUMIFS(СВЦЭМ!$D$39:$D$782,СВЦЭМ!$A$39:$A$782,$A76,СВЦЭМ!$B$39:$B$782,U$47)+'СЕТ СН'!$G$11+СВЦЭМ!$D$10+'СЕТ СН'!$G$6-'СЕТ СН'!$G$23</f>
        <v>1047.1872897400001</v>
      </c>
      <c r="V76" s="36">
        <f>SUMIFS(СВЦЭМ!$D$39:$D$782,СВЦЭМ!$A$39:$A$782,$A76,СВЦЭМ!$B$39:$B$782,V$47)+'СЕТ СН'!$G$11+СВЦЭМ!$D$10+'СЕТ СН'!$G$6-'СЕТ СН'!$G$23</f>
        <v>1026.02567819</v>
      </c>
      <c r="W76" s="36">
        <f>SUMIFS(СВЦЭМ!$D$39:$D$782,СВЦЭМ!$A$39:$A$782,$A76,СВЦЭМ!$B$39:$B$782,W$47)+'СЕТ СН'!$G$11+СВЦЭМ!$D$10+'СЕТ СН'!$G$6-'СЕТ СН'!$G$23</f>
        <v>1010.62856631</v>
      </c>
      <c r="X76" s="36">
        <f>SUMIFS(СВЦЭМ!$D$39:$D$782,СВЦЭМ!$A$39:$A$782,$A76,СВЦЭМ!$B$39:$B$782,X$47)+'СЕТ СН'!$G$11+СВЦЭМ!$D$10+'СЕТ СН'!$G$6-'СЕТ СН'!$G$23</f>
        <v>1069.1578028000001</v>
      </c>
      <c r="Y76" s="36">
        <f>SUMIFS(СВЦЭМ!$D$39:$D$782,СВЦЭМ!$A$39:$A$782,$A76,СВЦЭМ!$B$39:$B$782,Y$47)+'СЕТ СН'!$G$11+СВЦЭМ!$D$10+'СЕТ СН'!$G$6-'СЕТ СН'!$G$23</f>
        <v>1084.5370482400001</v>
      </c>
    </row>
    <row r="77" spans="1:26" ht="15.75" x14ac:dyDescent="0.2">
      <c r="A77" s="35">
        <f t="shared" si="1"/>
        <v>44469</v>
      </c>
      <c r="B77" s="36">
        <f>SUMIFS(СВЦЭМ!$D$39:$D$782,СВЦЭМ!$A$39:$A$782,$A77,СВЦЭМ!$B$39:$B$782,B$47)+'СЕТ СН'!$G$11+СВЦЭМ!$D$10+'СЕТ СН'!$G$6-'СЕТ СН'!$G$23</f>
        <v>1102.6422327600001</v>
      </c>
      <c r="C77" s="36">
        <f>SUMIFS(СВЦЭМ!$D$39:$D$782,СВЦЭМ!$A$39:$A$782,$A77,СВЦЭМ!$B$39:$B$782,C$47)+'СЕТ СН'!$G$11+СВЦЭМ!$D$10+'СЕТ СН'!$G$6-'СЕТ СН'!$G$23</f>
        <v>1145.5109742700001</v>
      </c>
      <c r="D77" s="36">
        <f>SUMIFS(СВЦЭМ!$D$39:$D$782,СВЦЭМ!$A$39:$A$782,$A77,СВЦЭМ!$B$39:$B$782,D$47)+'СЕТ СН'!$G$11+СВЦЭМ!$D$10+'СЕТ СН'!$G$6-'СЕТ СН'!$G$23</f>
        <v>1197.2387666</v>
      </c>
      <c r="E77" s="36">
        <f>SUMIFS(СВЦЭМ!$D$39:$D$782,СВЦЭМ!$A$39:$A$782,$A77,СВЦЭМ!$B$39:$B$782,E$47)+'СЕТ СН'!$G$11+СВЦЭМ!$D$10+'СЕТ СН'!$G$6-'СЕТ СН'!$G$23</f>
        <v>1219.66166389</v>
      </c>
      <c r="F77" s="36">
        <f>SUMIFS(СВЦЭМ!$D$39:$D$782,СВЦЭМ!$A$39:$A$782,$A77,СВЦЭМ!$B$39:$B$782,F$47)+'СЕТ СН'!$G$11+СВЦЭМ!$D$10+'СЕТ СН'!$G$6-'СЕТ СН'!$G$23</f>
        <v>1215.2986022999999</v>
      </c>
      <c r="G77" s="36">
        <f>SUMIFS(СВЦЭМ!$D$39:$D$782,СВЦЭМ!$A$39:$A$782,$A77,СВЦЭМ!$B$39:$B$782,G$47)+'СЕТ СН'!$G$11+СВЦЭМ!$D$10+'СЕТ СН'!$G$6-'СЕТ СН'!$G$23</f>
        <v>1218.2942209100001</v>
      </c>
      <c r="H77" s="36">
        <f>SUMIFS(СВЦЭМ!$D$39:$D$782,СВЦЭМ!$A$39:$A$782,$A77,СВЦЭМ!$B$39:$B$782,H$47)+'СЕТ СН'!$G$11+СВЦЭМ!$D$10+'СЕТ СН'!$G$6-'СЕТ СН'!$G$23</f>
        <v>1155.8671831500001</v>
      </c>
      <c r="I77" s="36">
        <f>SUMIFS(СВЦЭМ!$D$39:$D$782,СВЦЭМ!$A$39:$A$782,$A77,СВЦЭМ!$B$39:$B$782,I$47)+'СЕТ СН'!$G$11+СВЦЭМ!$D$10+'СЕТ СН'!$G$6-'СЕТ СН'!$G$23</f>
        <v>1133.7106976700002</v>
      </c>
      <c r="J77" s="36">
        <f>SUMIFS(СВЦЭМ!$D$39:$D$782,СВЦЭМ!$A$39:$A$782,$A77,СВЦЭМ!$B$39:$B$782,J$47)+'СЕТ СН'!$G$11+СВЦЭМ!$D$10+'СЕТ СН'!$G$6-'СЕТ СН'!$G$23</f>
        <v>1100.16136519</v>
      </c>
      <c r="K77" s="36">
        <f>SUMIFS(СВЦЭМ!$D$39:$D$782,СВЦЭМ!$A$39:$A$782,$A77,СВЦЭМ!$B$39:$B$782,K$47)+'СЕТ СН'!$G$11+СВЦЭМ!$D$10+'СЕТ СН'!$G$6-'СЕТ СН'!$G$23</f>
        <v>1110.01602308</v>
      </c>
      <c r="L77" s="36">
        <f>SUMIFS(СВЦЭМ!$D$39:$D$782,СВЦЭМ!$A$39:$A$782,$A77,СВЦЭМ!$B$39:$B$782,L$47)+'СЕТ СН'!$G$11+СВЦЭМ!$D$10+'СЕТ СН'!$G$6-'СЕТ СН'!$G$23</f>
        <v>1115.3936437100001</v>
      </c>
      <c r="M77" s="36">
        <f>SUMIFS(СВЦЭМ!$D$39:$D$782,СВЦЭМ!$A$39:$A$782,$A77,СВЦЭМ!$B$39:$B$782,M$47)+'СЕТ СН'!$G$11+СВЦЭМ!$D$10+'СЕТ СН'!$G$6-'СЕТ СН'!$G$23</f>
        <v>1097.8314388400001</v>
      </c>
      <c r="N77" s="36">
        <f>SUMIFS(СВЦЭМ!$D$39:$D$782,СВЦЭМ!$A$39:$A$782,$A77,СВЦЭМ!$B$39:$B$782,N$47)+'СЕТ СН'!$G$11+СВЦЭМ!$D$10+'СЕТ СН'!$G$6-'СЕТ СН'!$G$23</f>
        <v>1081.23176934</v>
      </c>
      <c r="O77" s="36">
        <f>SUMIFS(СВЦЭМ!$D$39:$D$782,СВЦЭМ!$A$39:$A$782,$A77,СВЦЭМ!$B$39:$B$782,O$47)+'СЕТ СН'!$G$11+СВЦЭМ!$D$10+'СЕТ СН'!$G$6-'СЕТ СН'!$G$23</f>
        <v>1082.2974147</v>
      </c>
      <c r="P77" s="36">
        <f>SUMIFS(СВЦЭМ!$D$39:$D$782,СВЦЭМ!$A$39:$A$782,$A77,СВЦЭМ!$B$39:$B$782,P$47)+'СЕТ СН'!$G$11+СВЦЭМ!$D$10+'СЕТ СН'!$G$6-'СЕТ СН'!$G$23</f>
        <v>1127.95333424</v>
      </c>
      <c r="Q77" s="36">
        <f>SUMIFS(СВЦЭМ!$D$39:$D$782,СВЦЭМ!$A$39:$A$782,$A77,СВЦЭМ!$B$39:$B$782,Q$47)+'СЕТ СН'!$G$11+СВЦЭМ!$D$10+'СЕТ СН'!$G$6-'СЕТ СН'!$G$23</f>
        <v>1131.58115815</v>
      </c>
      <c r="R77" s="36">
        <f>SUMIFS(СВЦЭМ!$D$39:$D$782,СВЦЭМ!$A$39:$A$782,$A77,СВЦЭМ!$B$39:$B$782,R$47)+'СЕТ СН'!$G$11+СВЦЭМ!$D$10+'СЕТ СН'!$G$6-'СЕТ СН'!$G$23</f>
        <v>1124.7468062100002</v>
      </c>
      <c r="S77" s="36">
        <f>SUMIFS(СВЦЭМ!$D$39:$D$782,СВЦЭМ!$A$39:$A$782,$A77,СВЦЭМ!$B$39:$B$782,S$47)+'СЕТ СН'!$G$11+СВЦЭМ!$D$10+'СЕТ СН'!$G$6-'СЕТ СН'!$G$23</f>
        <v>1078.42781354</v>
      </c>
      <c r="T77" s="36">
        <f>SUMIFS(СВЦЭМ!$D$39:$D$782,СВЦЭМ!$A$39:$A$782,$A77,СВЦЭМ!$B$39:$B$782,T$47)+'СЕТ СН'!$G$11+СВЦЭМ!$D$10+'СЕТ СН'!$G$6-'СЕТ СН'!$G$23</f>
        <v>1092.0759649200002</v>
      </c>
      <c r="U77" s="36">
        <f>SUMIFS(СВЦЭМ!$D$39:$D$782,СВЦЭМ!$A$39:$A$782,$A77,СВЦЭМ!$B$39:$B$782,U$47)+'СЕТ СН'!$G$11+СВЦЭМ!$D$10+'СЕТ СН'!$G$6-'СЕТ СН'!$G$23</f>
        <v>1066.64587527</v>
      </c>
      <c r="V77" s="36">
        <f>SUMIFS(СВЦЭМ!$D$39:$D$782,СВЦЭМ!$A$39:$A$782,$A77,СВЦЭМ!$B$39:$B$782,V$47)+'СЕТ СН'!$G$11+СВЦЭМ!$D$10+'СЕТ СН'!$G$6-'СЕТ СН'!$G$23</f>
        <v>1059.23462965</v>
      </c>
      <c r="W77" s="36">
        <f>SUMIFS(СВЦЭМ!$D$39:$D$782,СВЦЭМ!$A$39:$A$782,$A77,СВЦЭМ!$B$39:$B$782,W$47)+'СЕТ СН'!$G$11+СВЦЭМ!$D$10+'СЕТ СН'!$G$6-'СЕТ СН'!$G$23</f>
        <v>1048.5197474000001</v>
      </c>
      <c r="X77" s="36">
        <f>SUMIFS(СВЦЭМ!$D$39:$D$782,СВЦЭМ!$A$39:$A$782,$A77,СВЦЭМ!$B$39:$B$782,X$47)+'СЕТ СН'!$G$11+СВЦЭМ!$D$10+'СЕТ СН'!$G$6-'СЕТ СН'!$G$23</f>
        <v>1071.95477439</v>
      </c>
      <c r="Y77" s="36">
        <f>SUMIFS(СВЦЭМ!$D$39:$D$782,СВЦЭМ!$A$39:$A$782,$A77,СВЦЭМ!$B$39:$B$782,Y$47)+'СЕТ СН'!$G$11+СВЦЭМ!$D$10+'СЕТ СН'!$G$6-'СЕТ СН'!$G$23</f>
        <v>1116.23578533</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72</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01.09.2021</v>
      </c>
      <c r="B84" s="36">
        <f>SUMIFS(СВЦЭМ!$D$39:$D$782,СВЦЭМ!$A$39:$A$782,$A84,СВЦЭМ!$B$39:$B$782,B$83)+'СЕТ СН'!$H$11+СВЦЭМ!$D$10+'СЕТ СН'!$H$6-'СЕТ СН'!$H$23</f>
        <v>1006.28306273</v>
      </c>
      <c r="C84" s="36">
        <f>SUMIFS(СВЦЭМ!$D$39:$D$782,СВЦЭМ!$A$39:$A$782,$A84,СВЦЭМ!$B$39:$B$782,C$83)+'СЕТ СН'!$H$11+СВЦЭМ!$D$10+'СЕТ СН'!$H$6-'СЕТ СН'!$H$23</f>
        <v>1104.4254486700002</v>
      </c>
      <c r="D84" s="36">
        <f>SUMIFS(СВЦЭМ!$D$39:$D$782,СВЦЭМ!$A$39:$A$782,$A84,СВЦЭМ!$B$39:$B$782,D$83)+'СЕТ СН'!$H$11+СВЦЭМ!$D$10+'СЕТ СН'!$H$6-'СЕТ СН'!$H$23</f>
        <v>1183.0064068500001</v>
      </c>
      <c r="E84" s="36">
        <f>SUMIFS(СВЦЭМ!$D$39:$D$782,СВЦЭМ!$A$39:$A$782,$A84,СВЦЭМ!$B$39:$B$782,E$83)+'СЕТ СН'!$H$11+СВЦЭМ!$D$10+'СЕТ СН'!$H$6-'СЕТ СН'!$H$23</f>
        <v>1213.9364022300001</v>
      </c>
      <c r="F84" s="36">
        <f>SUMIFS(СВЦЭМ!$D$39:$D$782,СВЦЭМ!$A$39:$A$782,$A84,СВЦЭМ!$B$39:$B$782,F$83)+'СЕТ СН'!$H$11+СВЦЭМ!$D$10+'СЕТ СН'!$H$6-'СЕТ СН'!$H$23</f>
        <v>1212.16574894</v>
      </c>
      <c r="G84" s="36">
        <f>SUMIFS(СВЦЭМ!$D$39:$D$782,СВЦЭМ!$A$39:$A$782,$A84,СВЦЭМ!$B$39:$B$782,G$83)+'СЕТ СН'!$H$11+СВЦЭМ!$D$10+'СЕТ СН'!$H$6-'СЕТ СН'!$H$23</f>
        <v>1181.9279563699999</v>
      </c>
      <c r="H84" s="36">
        <f>SUMIFS(СВЦЭМ!$D$39:$D$782,СВЦЭМ!$A$39:$A$782,$A84,СВЦЭМ!$B$39:$B$782,H$83)+'СЕТ СН'!$H$11+СВЦЭМ!$D$10+'СЕТ СН'!$H$6-'СЕТ СН'!$H$23</f>
        <v>1128.0383326600002</v>
      </c>
      <c r="I84" s="36">
        <f>SUMIFS(СВЦЭМ!$D$39:$D$782,СВЦЭМ!$A$39:$A$782,$A84,СВЦЭМ!$B$39:$B$782,I$83)+'СЕТ СН'!$H$11+СВЦЭМ!$D$10+'СЕТ СН'!$H$6-'СЕТ СН'!$H$23</f>
        <v>1052.92894867</v>
      </c>
      <c r="J84" s="36">
        <f>SUMIFS(СВЦЭМ!$D$39:$D$782,СВЦЭМ!$A$39:$A$782,$A84,СВЦЭМ!$B$39:$B$782,J$83)+'СЕТ СН'!$H$11+СВЦЭМ!$D$10+'СЕТ СН'!$H$6-'СЕТ СН'!$H$23</f>
        <v>998.97058331000005</v>
      </c>
      <c r="K84" s="36">
        <f>SUMIFS(СВЦЭМ!$D$39:$D$782,СВЦЭМ!$A$39:$A$782,$A84,СВЦЭМ!$B$39:$B$782,K$83)+'СЕТ СН'!$H$11+СВЦЭМ!$D$10+'СЕТ СН'!$H$6-'СЕТ СН'!$H$23</f>
        <v>960.84908294000002</v>
      </c>
      <c r="L84" s="36">
        <f>SUMIFS(СВЦЭМ!$D$39:$D$782,СВЦЭМ!$A$39:$A$782,$A84,СВЦЭМ!$B$39:$B$782,L$83)+'СЕТ СН'!$H$11+СВЦЭМ!$D$10+'СЕТ СН'!$H$6-'СЕТ СН'!$H$23</f>
        <v>946.08544001999996</v>
      </c>
      <c r="M84" s="36">
        <f>SUMIFS(СВЦЭМ!$D$39:$D$782,СВЦЭМ!$A$39:$A$782,$A84,СВЦЭМ!$B$39:$B$782,M$83)+'СЕТ СН'!$H$11+СВЦЭМ!$D$10+'СЕТ СН'!$H$6-'СЕТ СН'!$H$23</f>
        <v>946.76860705000001</v>
      </c>
      <c r="N84" s="36">
        <f>SUMIFS(СВЦЭМ!$D$39:$D$782,СВЦЭМ!$A$39:$A$782,$A84,СВЦЭМ!$B$39:$B$782,N$83)+'СЕТ СН'!$H$11+СВЦЭМ!$D$10+'СЕТ СН'!$H$6-'СЕТ СН'!$H$23</f>
        <v>969.20965462000004</v>
      </c>
      <c r="O84" s="36">
        <f>SUMIFS(СВЦЭМ!$D$39:$D$782,СВЦЭМ!$A$39:$A$782,$A84,СВЦЭМ!$B$39:$B$782,O$83)+'СЕТ СН'!$H$11+СВЦЭМ!$D$10+'СЕТ СН'!$H$6-'СЕТ СН'!$H$23</f>
        <v>1007.8865485600001</v>
      </c>
      <c r="P84" s="36">
        <f>SUMIFS(СВЦЭМ!$D$39:$D$782,СВЦЭМ!$A$39:$A$782,$A84,СВЦЭМ!$B$39:$B$782,P$83)+'СЕТ СН'!$H$11+СВЦЭМ!$D$10+'СЕТ СН'!$H$6-'СЕТ СН'!$H$23</f>
        <v>1041.59664967</v>
      </c>
      <c r="Q84" s="36">
        <f>SUMIFS(СВЦЭМ!$D$39:$D$782,СВЦЭМ!$A$39:$A$782,$A84,СВЦЭМ!$B$39:$B$782,Q$83)+'СЕТ СН'!$H$11+СВЦЭМ!$D$10+'СЕТ СН'!$H$6-'СЕТ СН'!$H$23</f>
        <v>1043.6218760700001</v>
      </c>
      <c r="R84" s="36">
        <f>SUMIFS(СВЦЭМ!$D$39:$D$782,СВЦЭМ!$A$39:$A$782,$A84,СВЦЭМ!$B$39:$B$782,R$83)+'СЕТ СН'!$H$11+СВЦЭМ!$D$10+'СЕТ СН'!$H$6-'СЕТ СН'!$H$23</f>
        <v>1038.1562704800001</v>
      </c>
      <c r="S84" s="36">
        <f>SUMIFS(СВЦЭМ!$D$39:$D$782,СВЦЭМ!$A$39:$A$782,$A84,СВЦЭМ!$B$39:$B$782,S$83)+'СЕТ СН'!$H$11+СВЦЭМ!$D$10+'СЕТ СН'!$H$6-'СЕТ СН'!$H$23</f>
        <v>1007.2900973</v>
      </c>
      <c r="T84" s="36">
        <f>SUMIFS(СВЦЭМ!$D$39:$D$782,СВЦЭМ!$A$39:$A$782,$A84,СВЦЭМ!$B$39:$B$782,T$83)+'СЕТ СН'!$H$11+СВЦЭМ!$D$10+'СЕТ СН'!$H$6-'СЕТ СН'!$H$23</f>
        <v>969.02046887000006</v>
      </c>
      <c r="U84" s="36">
        <f>SUMIFS(СВЦЭМ!$D$39:$D$782,СВЦЭМ!$A$39:$A$782,$A84,СВЦЭМ!$B$39:$B$782,U$83)+'СЕТ СН'!$H$11+СВЦЭМ!$D$10+'СЕТ СН'!$H$6-'СЕТ СН'!$H$23</f>
        <v>935.81719784999996</v>
      </c>
      <c r="V84" s="36">
        <f>SUMIFS(СВЦЭМ!$D$39:$D$782,СВЦЭМ!$A$39:$A$782,$A84,СВЦЭМ!$B$39:$B$782,V$83)+'СЕТ СН'!$H$11+СВЦЭМ!$D$10+'СЕТ СН'!$H$6-'СЕТ СН'!$H$23</f>
        <v>940.60664855000005</v>
      </c>
      <c r="W84" s="36">
        <f>SUMIFS(СВЦЭМ!$D$39:$D$782,СВЦЭМ!$A$39:$A$782,$A84,СВЦЭМ!$B$39:$B$782,W$83)+'СЕТ СН'!$H$11+СВЦЭМ!$D$10+'СЕТ СН'!$H$6-'СЕТ СН'!$H$23</f>
        <v>938.77943705999996</v>
      </c>
      <c r="X84" s="36">
        <f>SUMIFS(СВЦЭМ!$D$39:$D$782,СВЦЭМ!$A$39:$A$782,$A84,СВЦЭМ!$B$39:$B$782,X$83)+'СЕТ СН'!$H$11+СВЦЭМ!$D$10+'СЕТ СН'!$H$6-'СЕТ СН'!$H$23</f>
        <v>937.11124214000006</v>
      </c>
      <c r="Y84" s="36">
        <f>SUMIFS(СВЦЭМ!$D$39:$D$782,СВЦЭМ!$A$39:$A$782,$A84,СВЦЭМ!$B$39:$B$782,Y$83)+'СЕТ СН'!$H$11+СВЦЭМ!$D$10+'СЕТ СН'!$H$6-'СЕТ СН'!$H$23</f>
        <v>1004.83857715</v>
      </c>
      <c r="AA84" s="45"/>
    </row>
    <row r="85" spans="1:27" ht="15.75" x14ac:dyDescent="0.2">
      <c r="A85" s="35">
        <f>A84+1</f>
        <v>44441</v>
      </c>
      <c r="B85" s="36">
        <f>SUMIFS(СВЦЭМ!$D$39:$D$782,СВЦЭМ!$A$39:$A$782,$A85,СВЦЭМ!$B$39:$B$782,B$83)+'СЕТ СН'!$H$11+СВЦЭМ!$D$10+'СЕТ СН'!$H$6-'СЕТ СН'!$H$23</f>
        <v>1097.23651808</v>
      </c>
      <c r="C85" s="36">
        <f>SUMIFS(СВЦЭМ!$D$39:$D$782,СВЦЭМ!$A$39:$A$782,$A85,СВЦЭМ!$B$39:$B$782,C$83)+'СЕТ СН'!$H$11+СВЦЭМ!$D$10+'СЕТ СН'!$H$6-'СЕТ СН'!$H$23</f>
        <v>1170.83381121</v>
      </c>
      <c r="D85" s="36">
        <f>SUMIFS(СВЦЭМ!$D$39:$D$782,СВЦЭМ!$A$39:$A$782,$A85,СВЦЭМ!$B$39:$B$782,D$83)+'СЕТ СН'!$H$11+СВЦЭМ!$D$10+'СЕТ СН'!$H$6-'СЕТ СН'!$H$23</f>
        <v>1248.3476943400001</v>
      </c>
      <c r="E85" s="36">
        <f>SUMIFS(СВЦЭМ!$D$39:$D$782,СВЦЭМ!$A$39:$A$782,$A85,СВЦЭМ!$B$39:$B$782,E$83)+'СЕТ СН'!$H$11+СВЦЭМ!$D$10+'СЕТ СН'!$H$6-'СЕТ СН'!$H$23</f>
        <v>1266.4527470200001</v>
      </c>
      <c r="F85" s="36">
        <f>SUMIFS(СВЦЭМ!$D$39:$D$782,СВЦЭМ!$A$39:$A$782,$A85,СВЦЭМ!$B$39:$B$782,F$83)+'СЕТ СН'!$H$11+СВЦЭМ!$D$10+'СЕТ СН'!$H$6-'СЕТ СН'!$H$23</f>
        <v>1249.7587732100001</v>
      </c>
      <c r="G85" s="36">
        <f>SUMIFS(СВЦЭМ!$D$39:$D$782,СВЦЭМ!$A$39:$A$782,$A85,СВЦЭМ!$B$39:$B$782,G$83)+'СЕТ СН'!$H$11+СВЦЭМ!$D$10+'СЕТ СН'!$H$6-'СЕТ СН'!$H$23</f>
        <v>1229.49930402</v>
      </c>
      <c r="H85" s="36">
        <f>SUMIFS(СВЦЭМ!$D$39:$D$782,СВЦЭМ!$A$39:$A$782,$A85,СВЦЭМ!$B$39:$B$782,H$83)+'СЕТ СН'!$H$11+СВЦЭМ!$D$10+'СЕТ СН'!$H$6-'СЕТ СН'!$H$23</f>
        <v>1179.6968159400001</v>
      </c>
      <c r="I85" s="36">
        <f>SUMIFS(СВЦЭМ!$D$39:$D$782,СВЦЭМ!$A$39:$A$782,$A85,СВЦЭМ!$B$39:$B$782,I$83)+'СЕТ СН'!$H$11+СВЦЭМ!$D$10+'СЕТ СН'!$H$6-'СЕТ СН'!$H$23</f>
        <v>1100.92969257</v>
      </c>
      <c r="J85" s="36">
        <f>SUMIFS(СВЦЭМ!$D$39:$D$782,СВЦЭМ!$A$39:$A$782,$A85,СВЦЭМ!$B$39:$B$782,J$83)+'СЕТ СН'!$H$11+СВЦЭМ!$D$10+'СЕТ СН'!$H$6-'СЕТ СН'!$H$23</f>
        <v>1011.07344524</v>
      </c>
      <c r="K85" s="36">
        <f>SUMIFS(СВЦЭМ!$D$39:$D$782,СВЦЭМ!$A$39:$A$782,$A85,СВЦЭМ!$B$39:$B$782,K$83)+'СЕТ СН'!$H$11+СВЦЭМ!$D$10+'СЕТ СН'!$H$6-'СЕТ СН'!$H$23</f>
        <v>989.15133668999999</v>
      </c>
      <c r="L85" s="36">
        <f>SUMIFS(СВЦЭМ!$D$39:$D$782,СВЦЭМ!$A$39:$A$782,$A85,СВЦЭМ!$B$39:$B$782,L$83)+'СЕТ СН'!$H$11+СВЦЭМ!$D$10+'СЕТ СН'!$H$6-'СЕТ СН'!$H$23</f>
        <v>982.66990509000004</v>
      </c>
      <c r="M85" s="36">
        <f>SUMIFS(СВЦЭМ!$D$39:$D$782,СВЦЭМ!$A$39:$A$782,$A85,СВЦЭМ!$B$39:$B$782,M$83)+'СЕТ СН'!$H$11+СВЦЭМ!$D$10+'СЕТ СН'!$H$6-'СЕТ СН'!$H$23</f>
        <v>997.23722397000006</v>
      </c>
      <c r="N85" s="36">
        <f>SUMIFS(СВЦЭМ!$D$39:$D$782,СВЦЭМ!$A$39:$A$782,$A85,СВЦЭМ!$B$39:$B$782,N$83)+'СЕТ СН'!$H$11+СВЦЭМ!$D$10+'СЕТ СН'!$H$6-'СЕТ СН'!$H$23</f>
        <v>999.62706083</v>
      </c>
      <c r="O85" s="36">
        <f>SUMIFS(СВЦЭМ!$D$39:$D$782,СВЦЭМ!$A$39:$A$782,$A85,СВЦЭМ!$B$39:$B$782,O$83)+'СЕТ СН'!$H$11+СВЦЭМ!$D$10+'СЕТ СН'!$H$6-'СЕТ СН'!$H$23</f>
        <v>1038.4898227200001</v>
      </c>
      <c r="P85" s="36">
        <f>SUMIFS(СВЦЭМ!$D$39:$D$782,СВЦЭМ!$A$39:$A$782,$A85,СВЦЭМ!$B$39:$B$782,P$83)+'СЕТ СН'!$H$11+СВЦЭМ!$D$10+'СЕТ СН'!$H$6-'СЕТ СН'!$H$23</f>
        <v>1068.56161191</v>
      </c>
      <c r="Q85" s="36">
        <f>SUMIFS(СВЦЭМ!$D$39:$D$782,СВЦЭМ!$A$39:$A$782,$A85,СВЦЭМ!$B$39:$B$782,Q$83)+'СЕТ СН'!$H$11+СВЦЭМ!$D$10+'СЕТ СН'!$H$6-'СЕТ СН'!$H$23</f>
        <v>1068.6313606000001</v>
      </c>
      <c r="R85" s="36">
        <f>SUMIFS(СВЦЭМ!$D$39:$D$782,СВЦЭМ!$A$39:$A$782,$A85,СВЦЭМ!$B$39:$B$782,R$83)+'СЕТ СН'!$H$11+СВЦЭМ!$D$10+'СЕТ СН'!$H$6-'СЕТ СН'!$H$23</f>
        <v>1067.16848882</v>
      </c>
      <c r="S85" s="36">
        <f>SUMIFS(СВЦЭМ!$D$39:$D$782,СВЦЭМ!$A$39:$A$782,$A85,СВЦЭМ!$B$39:$B$782,S$83)+'СЕТ СН'!$H$11+СВЦЭМ!$D$10+'СЕТ СН'!$H$6-'СЕТ СН'!$H$23</f>
        <v>1046.64161182</v>
      </c>
      <c r="T85" s="36">
        <f>SUMIFS(СВЦЭМ!$D$39:$D$782,СВЦЭМ!$A$39:$A$782,$A85,СВЦЭМ!$B$39:$B$782,T$83)+'СЕТ СН'!$H$11+СВЦЭМ!$D$10+'СЕТ СН'!$H$6-'СЕТ СН'!$H$23</f>
        <v>1041.2501516500001</v>
      </c>
      <c r="U85" s="36">
        <f>SUMIFS(СВЦЭМ!$D$39:$D$782,СВЦЭМ!$A$39:$A$782,$A85,СВЦЭМ!$B$39:$B$782,U$83)+'СЕТ СН'!$H$11+СВЦЭМ!$D$10+'СЕТ СН'!$H$6-'СЕТ СН'!$H$23</f>
        <v>1020.15251999</v>
      </c>
      <c r="V85" s="36">
        <f>SUMIFS(СВЦЭМ!$D$39:$D$782,СВЦЭМ!$A$39:$A$782,$A85,СВЦЭМ!$B$39:$B$782,V$83)+'СЕТ СН'!$H$11+СВЦЭМ!$D$10+'СЕТ СН'!$H$6-'СЕТ СН'!$H$23</f>
        <v>1036.8683852500001</v>
      </c>
      <c r="W85" s="36">
        <f>SUMIFS(СВЦЭМ!$D$39:$D$782,СВЦЭМ!$A$39:$A$782,$A85,СВЦЭМ!$B$39:$B$782,W$83)+'СЕТ СН'!$H$11+СВЦЭМ!$D$10+'СЕТ СН'!$H$6-'СЕТ СН'!$H$23</f>
        <v>1032.6264862</v>
      </c>
      <c r="X85" s="36">
        <f>SUMIFS(СВЦЭМ!$D$39:$D$782,СВЦЭМ!$A$39:$A$782,$A85,СВЦЭМ!$B$39:$B$782,X$83)+'СЕТ СН'!$H$11+СВЦЭМ!$D$10+'СЕТ СН'!$H$6-'СЕТ СН'!$H$23</f>
        <v>1009.77008395</v>
      </c>
      <c r="Y85" s="36">
        <f>SUMIFS(СВЦЭМ!$D$39:$D$782,СВЦЭМ!$A$39:$A$782,$A85,СВЦЭМ!$B$39:$B$782,Y$83)+'СЕТ СН'!$H$11+СВЦЭМ!$D$10+'СЕТ СН'!$H$6-'СЕТ СН'!$H$23</f>
        <v>1023.50297254</v>
      </c>
    </row>
    <row r="86" spans="1:27" ht="15.75" x14ac:dyDescent="0.2">
      <c r="A86" s="35">
        <f t="shared" ref="A86:A113" si="2">A85+1</f>
        <v>44442</v>
      </c>
      <c r="B86" s="36">
        <f>SUMIFS(СВЦЭМ!$D$39:$D$782,СВЦЭМ!$A$39:$A$782,$A86,СВЦЭМ!$B$39:$B$782,B$83)+'СЕТ СН'!$H$11+СВЦЭМ!$D$10+'СЕТ СН'!$H$6-'СЕТ СН'!$H$23</f>
        <v>1107.07421858</v>
      </c>
      <c r="C86" s="36">
        <f>SUMIFS(СВЦЭМ!$D$39:$D$782,СВЦЭМ!$A$39:$A$782,$A86,СВЦЭМ!$B$39:$B$782,C$83)+'СЕТ СН'!$H$11+СВЦЭМ!$D$10+'СЕТ СН'!$H$6-'СЕТ СН'!$H$23</f>
        <v>1179.5558187900001</v>
      </c>
      <c r="D86" s="36">
        <f>SUMIFS(СВЦЭМ!$D$39:$D$782,СВЦЭМ!$A$39:$A$782,$A86,СВЦЭМ!$B$39:$B$782,D$83)+'СЕТ СН'!$H$11+СВЦЭМ!$D$10+'СЕТ СН'!$H$6-'СЕТ СН'!$H$23</f>
        <v>1242.47892245</v>
      </c>
      <c r="E86" s="36">
        <f>SUMIFS(СВЦЭМ!$D$39:$D$782,СВЦЭМ!$A$39:$A$782,$A86,СВЦЭМ!$B$39:$B$782,E$83)+'СЕТ СН'!$H$11+СВЦЭМ!$D$10+'СЕТ СН'!$H$6-'СЕТ СН'!$H$23</f>
        <v>1264.8441398300001</v>
      </c>
      <c r="F86" s="36">
        <f>SUMIFS(СВЦЭМ!$D$39:$D$782,СВЦЭМ!$A$39:$A$782,$A86,СВЦЭМ!$B$39:$B$782,F$83)+'СЕТ СН'!$H$11+СВЦЭМ!$D$10+'СЕТ СН'!$H$6-'СЕТ СН'!$H$23</f>
        <v>1257.1505702300001</v>
      </c>
      <c r="G86" s="36">
        <f>SUMIFS(СВЦЭМ!$D$39:$D$782,СВЦЭМ!$A$39:$A$782,$A86,СВЦЭМ!$B$39:$B$782,G$83)+'СЕТ СН'!$H$11+СВЦЭМ!$D$10+'СЕТ СН'!$H$6-'СЕТ СН'!$H$23</f>
        <v>1224.4345056300001</v>
      </c>
      <c r="H86" s="36">
        <f>SUMIFS(СВЦЭМ!$D$39:$D$782,СВЦЭМ!$A$39:$A$782,$A86,СВЦЭМ!$B$39:$B$782,H$83)+'СЕТ СН'!$H$11+СВЦЭМ!$D$10+'СЕТ СН'!$H$6-'СЕТ СН'!$H$23</f>
        <v>1160.7401334900001</v>
      </c>
      <c r="I86" s="36">
        <f>SUMIFS(СВЦЭМ!$D$39:$D$782,СВЦЭМ!$A$39:$A$782,$A86,СВЦЭМ!$B$39:$B$782,I$83)+'СЕТ СН'!$H$11+СВЦЭМ!$D$10+'СЕТ СН'!$H$6-'СЕТ СН'!$H$23</f>
        <v>1078.56274962</v>
      </c>
      <c r="J86" s="36">
        <f>SUMIFS(СВЦЭМ!$D$39:$D$782,СВЦЭМ!$A$39:$A$782,$A86,СВЦЭМ!$B$39:$B$782,J$83)+'СЕТ СН'!$H$11+СВЦЭМ!$D$10+'СЕТ СН'!$H$6-'СЕТ СН'!$H$23</f>
        <v>1014.59897682</v>
      </c>
      <c r="K86" s="36">
        <f>SUMIFS(СВЦЭМ!$D$39:$D$782,СВЦЭМ!$A$39:$A$782,$A86,СВЦЭМ!$B$39:$B$782,K$83)+'СЕТ СН'!$H$11+СВЦЭМ!$D$10+'СЕТ СН'!$H$6-'СЕТ СН'!$H$23</f>
        <v>992.17964237000001</v>
      </c>
      <c r="L86" s="36">
        <f>SUMIFS(СВЦЭМ!$D$39:$D$782,СВЦЭМ!$A$39:$A$782,$A86,СВЦЭМ!$B$39:$B$782,L$83)+'СЕТ СН'!$H$11+СВЦЭМ!$D$10+'СЕТ СН'!$H$6-'СЕТ СН'!$H$23</f>
        <v>988.58282356999996</v>
      </c>
      <c r="M86" s="36">
        <f>SUMIFS(СВЦЭМ!$D$39:$D$782,СВЦЭМ!$A$39:$A$782,$A86,СВЦЭМ!$B$39:$B$782,M$83)+'СЕТ СН'!$H$11+СВЦЭМ!$D$10+'СЕТ СН'!$H$6-'СЕТ СН'!$H$23</f>
        <v>982.58824668</v>
      </c>
      <c r="N86" s="36">
        <f>SUMIFS(СВЦЭМ!$D$39:$D$782,СВЦЭМ!$A$39:$A$782,$A86,СВЦЭМ!$B$39:$B$782,N$83)+'СЕТ СН'!$H$11+СВЦЭМ!$D$10+'СЕТ СН'!$H$6-'СЕТ СН'!$H$23</f>
        <v>989.89101931000005</v>
      </c>
      <c r="O86" s="36">
        <f>SUMIFS(СВЦЭМ!$D$39:$D$782,СВЦЭМ!$A$39:$A$782,$A86,СВЦЭМ!$B$39:$B$782,O$83)+'СЕТ СН'!$H$11+СВЦЭМ!$D$10+'СЕТ СН'!$H$6-'СЕТ СН'!$H$23</f>
        <v>1009.37911955</v>
      </c>
      <c r="P86" s="36">
        <f>SUMIFS(СВЦЭМ!$D$39:$D$782,СВЦЭМ!$A$39:$A$782,$A86,СВЦЭМ!$B$39:$B$782,P$83)+'СЕТ СН'!$H$11+СВЦЭМ!$D$10+'СЕТ СН'!$H$6-'СЕТ СН'!$H$23</f>
        <v>1044.4769233</v>
      </c>
      <c r="Q86" s="36">
        <f>SUMIFS(СВЦЭМ!$D$39:$D$782,СВЦЭМ!$A$39:$A$782,$A86,СВЦЭМ!$B$39:$B$782,Q$83)+'СЕТ СН'!$H$11+СВЦЭМ!$D$10+'СЕТ СН'!$H$6-'СЕТ СН'!$H$23</f>
        <v>1056.9606252900001</v>
      </c>
      <c r="R86" s="36">
        <f>SUMIFS(СВЦЭМ!$D$39:$D$782,СВЦЭМ!$A$39:$A$782,$A86,СВЦЭМ!$B$39:$B$782,R$83)+'СЕТ СН'!$H$11+СВЦЭМ!$D$10+'СЕТ СН'!$H$6-'СЕТ СН'!$H$23</f>
        <v>1054.21190172</v>
      </c>
      <c r="S86" s="36">
        <f>SUMIFS(СВЦЭМ!$D$39:$D$782,СВЦЭМ!$A$39:$A$782,$A86,СВЦЭМ!$B$39:$B$782,S$83)+'СЕТ СН'!$H$11+СВЦЭМ!$D$10+'СЕТ СН'!$H$6-'СЕТ СН'!$H$23</f>
        <v>1036.06803644</v>
      </c>
      <c r="T86" s="36">
        <f>SUMIFS(СВЦЭМ!$D$39:$D$782,СВЦЭМ!$A$39:$A$782,$A86,СВЦЭМ!$B$39:$B$782,T$83)+'СЕТ СН'!$H$11+СВЦЭМ!$D$10+'СЕТ СН'!$H$6-'СЕТ СН'!$H$23</f>
        <v>1003.4194929</v>
      </c>
      <c r="U86" s="36">
        <f>SUMIFS(СВЦЭМ!$D$39:$D$782,СВЦЭМ!$A$39:$A$782,$A86,СВЦЭМ!$B$39:$B$782,U$83)+'СЕТ СН'!$H$11+СВЦЭМ!$D$10+'СЕТ СН'!$H$6-'СЕТ СН'!$H$23</f>
        <v>999.92648131999999</v>
      </c>
      <c r="V86" s="36">
        <f>SUMIFS(СВЦЭМ!$D$39:$D$782,СВЦЭМ!$A$39:$A$782,$A86,СВЦЭМ!$B$39:$B$782,V$83)+'СЕТ СН'!$H$11+СВЦЭМ!$D$10+'СЕТ СН'!$H$6-'СЕТ СН'!$H$23</f>
        <v>1018.40188036</v>
      </c>
      <c r="W86" s="36">
        <f>SUMIFS(СВЦЭМ!$D$39:$D$782,СВЦЭМ!$A$39:$A$782,$A86,СВЦЭМ!$B$39:$B$782,W$83)+'СЕТ СН'!$H$11+СВЦЭМ!$D$10+'СЕТ СН'!$H$6-'СЕТ СН'!$H$23</f>
        <v>1017.27230995</v>
      </c>
      <c r="X86" s="36">
        <f>SUMIFS(СВЦЭМ!$D$39:$D$782,СВЦЭМ!$A$39:$A$782,$A86,СВЦЭМ!$B$39:$B$782,X$83)+'СЕТ СН'!$H$11+СВЦЭМ!$D$10+'СЕТ СН'!$H$6-'СЕТ СН'!$H$23</f>
        <v>980.53832565000005</v>
      </c>
      <c r="Y86" s="36">
        <f>SUMIFS(СВЦЭМ!$D$39:$D$782,СВЦЭМ!$A$39:$A$782,$A86,СВЦЭМ!$B$39:$B$782,Y$83)+'СЕТ СН'!$H$11+СВЦЭМ!$D$10+'СЕТ СН'!$H$6-'СЕТ СН'!$H$23</f>
        <v>1007.92056222</v>
      </c>
    </row>
    <row r="87" spans="1:27" ht="15.75" x14ac:dyDescent="0.2">
      <c r="A87" s="35">
        <f t="shared" si="2"/>
        <v>44443</v>
      </c>
      <c r="B87" s="36">
        <f>SUMIFS(СВЦЭМ!$D$39:$D$782,СВЦЭМ!$A$39:$A$782,$A87,СВЦЭМ!$B$39:$B$782,B$83)+'СЕТ СН'!$H$11+СВЦЭМ!$D$10+'СЕТ СН'!$H$6-'СЕТ СН'!$H$23</f>
        <v>1074.9127019800001</v>
      </c>
      <c r="C87" s="36">
        <f>SUMIFS(СВЦЭМ!$D$39:$D$782,СВЦЭМ!$A$39:$A$782,$A87,СВЦЭМ!$B$39:$B$782,C$83)+'СЕТ СН'!$H$11+СВЦЭМ!$D$10+'СЕТ СН'!$H$6-'СЕТ СН'!$H$23</f>
        <v>1156.71126781</v>
      </c>
      <c r="D87" s="36">
        <f>SUMIFS(СВЦЭМ!$D$39:$D$782,СВЦЭМ!$A$39:$A$782,$A87,СВЦЭМ!$B$39:$B$782,D$83)+'СЕТ СН'!$H$11+СВЦЭМ!$D$10+'СЕТ СН'!$H$6-'СЕТ СН'!$H$23</f>
        <v>1215.06637748</v>
      </c>
      <c r="E87" s="36">
        <f>SUMIFS(СВЦЭМ!$D$39:$D$782,СВЦЭМ!$A$39:$A$782,$A87,СВЦЭМ!$B$39:$B$782,E$83)+'СЕТ СН'!$H$11+СВЦЭМ!$D$10+'СЕТ СН'!$H$6-'СЕТ СН'!$H$23</f>
        <v>1234.8173000100001</v>
      </c>
      <c r="F87" s="36">
        <f>SUMIFS(СВЦЭМ!$D$39:$D$782,СВЦЭМ!$A$39:$A$782,$A87,СВЦЭМ!$B$39:$B$782,F$83)+'СЕТ СН'!$H$11+СВЦЭМ!$D$10+'СЕТ СН'!$H$6-'СЕТ СН'!$H$23</f>
        <v>1234.64080861</v>
      </c>
      <c r="G87" s="36">
        <f>SUMIFS(СВЦЭМ!$D$39:$D$782,СВЦЭМ!$A$39:$A$782,$A87,СВЦЭМ!$B$39:$B$782,G$83)+'СЕТ СН'!$H$11+СВЦЭМ!$D$10+'СЕТ СН'!$H$6-'СЕТ СН'!$H$23</f>
        <v>1216.0607624700001</v>
      </c>
      <c r="H87" s="36">
        <f>SUMIFS(СВЦЭМ!$D$39:$D$782,СВЦЭМ!$A$39:$A$782,$A87,СВЦЭМ!$B$39:$B$782,H$83)+'СЕТ СН'!$H$11+СВЦЭМ!$D$10+'СЕТ СН'!$H$6-'СЕТ СН'!$H$23</f>
        <v>1165.2532963800002</v>
      </c>
      <c r="I87" s="36">
        <f>SUMIFS(СВЦЭМ!$D$39:$D$782,СВЦЭМ!$A$39:$A$782,$A87,СВЦЭМ!$B$39:$B$782,I$83)+'СЕТ СН'!$H$11+СВЦЭМ!$D$10+'СЕТ СН'!$H$6-'СЕТ СН'!$H$23</f>
        <v>1080.4654057400001</v>
      </c>
      <c r="J87" s="36">
        <f>SUMIFS(СВЦЭМ!$D$39:$D$782,СВЦЭМ!$A$39:$A$782,$A87,СВЦЭМ!$B$39:$B$782,J$83)+'СЕТ СН'!$H$11+СВЦЭМ!$D$10+'СЕТ СН'!$H$6-'СЕТ СН'!$H$23</f>
        <v>997.89072852000004</v>
      </c>
      <c r="K87" s="36">
        <f>SUMIFS(СВЦЭМ!$D$39:$D$782,СВЦЭМ!$A$39:$A$782,$A87,СВЦЭМ!$B$39:$B$782,K$83)+'СЕТ СН'!$H$11+СВЦЭМ!$D$10+'СЕТ СН'!$H$6-'СЕТ СН'!$H$23</f>
        <v>974.64390836999996</v>
      </c>
      <c r="L87" s="36">
        <f>SUMIFS(СВЦЭМ!$D$39:$D$782,СВЦЭМ!$A$39:$A$782,$A87,СВЦЭМ!$B$39:$B$782,L$83)+'СЕТ СН'!$H$11+СВЦЭМ!$D$10+'СЕТ СН'!$H$6-'СЕТ СН'!$H$23</f>
        <v>984.77912698</v>
      </c>
      <c r="M87" s="36">
        <f>SUMIFS(СВЦЭМ!$D$39:$D$782,СВЦЭМ!$A$39:$A$782,$A87,СВЦЭМ!$B$39:$B$782,M$83)+'СЕТ СН'!$H$11+СВЦЭМ!$D$10+'СЕТ СН'!$H$6-'СЕТ СН'!$H$23</f>
        <v>982.65042775999996</v>
      </c>
      <c r="N87" s="36">
        <f>SUMIFS(СВЦЭМ!$D$39:$D$782,СВЦЭМ!$A$39:$A$782,$A87,СВЦЭМ!$B$39:$B$782,N$83)+'СЕТ СН'!$H$11+СВЦЭМ!$D$10+'СЕТ СН'!$H$6-'СЕТ СН'!$H$23</f>
        <v>984.00290155000005</v>
      </c>
      <c r="O87" s="36">
        <f>SUMIFS(СВЦЭМ!$D$39:$D$782,СВЦЭМ!$A$39:$A$782,$A87,СВЦЭМ!$B$39:$B$782,O$83)+'СЕТ СН'!$H$11+СВЦЭМ!$D$10+'СЕТ СН'!$H$6-'СЕТ СН'!$H$23</f>
        <v>1007.49961191</v>
      </c>
      <c r="P87" s="36">
        <f>SUMIFS(СВЦЭМ!$D$39:$D$782,СВЦЭМ!$A$39:$A$782,$A87,СВЦЭМ!$B$39:$B$782,P$83)+'СЕТ СН'!$H$11+СВЦЭМ!$D$10+'СЕТ СН'!$H$6-'СЕТ СН'!$H$23</f>
        <v>1038.6650807000001</v>
      </c>
      <c r="Q87" s="36">
        <f>SUMIFS(СВЦЭМ!$D$39:$D$782,СВЦЭМ!$A$39:$A$782,$A87,СВЦЭМ!$B$39:$B$782,Q$83)+'СЕТ СН'!$H$11+СВЦЭМ!$D$10+'СЕТ СН'!$H$6-'СЕТ СН'!$H$23</f>
        <v>1060.68636425</v>
      </c>
      <c r="R87" s="36">
        <f>SUMIFS(СВЦЭМ!$D$39:$D$782,СВЦЭМ!$A$39:$A$782,$A87,СВЦЭМ!$B$39:$B$782,R$83)+'СЕТ СН'!$H$11+СВЦЭМ!$D$10+'СЕТ СН'!$H$6-'СЕТ СН'!$H$23</f>
        <v>1054.8039388300001</v>
      </c>
      <c r="S87" s="36">
        <f>SUMIFS(СВЦЭМ!$D$39:$D$782,СВЦЭМ!$A$39:$A$782,$A87,СВЦЭМ!$B$39:$B$782,S$83)+'СЕТ СН'!$H$11+СВЦЭМ!$D$10+'СЕТ СН'!$H$6-'СЕТ СН'!$H$23</f>
        <v>1018.79928863</v>
      </c>
      <c r="T87" s="36">
        <f>SUMIFS(СВЦЭМ!$D$39:$D$782,СВЦЭМ!$A$39:$A$782,$A87,СВЦЭМ!$B$39:$B$782,T$83)+'СЕТ СН'!$H$11+СВЦЭМ!$D$10+'СЕТ СН'!$H$6-'СЕТ СН'!$H$23</f>
        <v>991.16216478000001</v>
      </c>
      <c r="U87" s="36">
        <f>SUMIFS(СВЦЭМ!$D$39:$D$782,СВЦЭМ!$A$39:$A$782,$A87,СВЦЭМ!$B$39:$B$782,U$83)+'СЕТ СН'!$H$11+СВЦЭМ!$D$10+'СЕТ СН'!$H$6-'СЕТ СН'!$H$23</f>
        <v>965.12610068000004</v>
      </c>
      <c r="V87" s="36">
        <f>SUMIFS(СВЦЭМ!$D$39:$D$782,СВЦЭМ!$A$39:$A$782,$A87,СВЦЭМ!$B$39:$B$782,V$83)+'СЕТ СН'!$H$11+СВЦЭМ!$D$10+'СЕТ СН'!$H$6-'СЕТ СН'!$H$23</f>
        <v>943.66633010999999</v>
      </c>
      <c r="W87" s="36">
        <f>SUMIFS(СВЦЭМ!$D$39:$D$782,СВЦЭМ!$A$39:$A$782,$A87,СВЦЭМ!$B$39:$B$782,W$83)+'СЕТ СН'!$H$11+СВЦЭМ!$D$10+'СЕТ СН'!$H$6-'СЕТ СН'!$H$23</f>
        <v>951.79171513000006</v>
      </c>
      <c r="X87" s="36">
        <f>SUMIFS(СВЦЭМ!$D$39:$D$782,СВЦЭМ!$A$39:$A$782,$A87,СВЦЭМ!$B$39:$B$782,X$83)+'СЕТ СН'!$H$11+СВЦЭМ!$D$10+'СЕТ СН'!$H$6-'СЕТ СН'!$H$23</f>
        <v>969.08867944999997</v>
      </c>
      <c r="Y87" s="36">
        <f>SUMIFS(СВЦЭМ!$D$39:$D$782,СВЦЭМ!$A$39:$A$782,$A87,СВЦЭМ!$B$39:$B$782,Y$83)+'СЕТ СН'!$H$11+СВЦЭМ!$D$10+'СЕТ СН'!$H$6-'СЕТ СН'!$H$23</f>
        <v>991.43494358999999</v>
      </c>
    </row>
    <row r="88" spans="1:27" ht="15.75" x14ac:dyDescent="0.2">
      <c r="A88" s="35">
        <f t="shared" si="2"/>
        <v>44444</v>
      </c>
      <c r="B88" s="36">
        <f>SUMIFS(СВЦЭМ!$D$39:$D$782,СВЦЭМ!$A$39:$A$782,$A88,СВЦЭМ!$B$39:$B$782,B$83)+'СЕТ СН'!$H$11+СВЦЭМ!$D$10+'СЕТ СН'!$H$6-'СЕТ СН'!$H$23</f>
        <v>1013.95059101</v>
      </c>
      <c r="C88" s="36">
        <f>SUMIFS(СВЦЭМ!$D$39:$D$782,СВЦЭМ!$A$39:$A$782,$A88,СВЦЭМ!$B$39:$B$782,C$83)+'СЕТ СН'!$H$11+СВЦЭМ!$D$10+'СЕТ СН'!$H$6-'СЕТ СН'!$H$23</f>
        <v>1093.38219334</v>
      </c>
      <c r="D88" s="36">
        <f>SUMIFS(СВЦЭМ!$D$39:$D$782,СВЦЭМ!$A$39:$A$782,$A88,СВЦЭМ!$B$39:$B$782,D$83)+'СЕТ СН'!$H$11+СВЦЭМ!$D$10+'СЕТ СН'!$H$6-'СЕТ СН'!$H$23</f>
        <v>1166.74362393</v>
      </c>
      <c r="E88" s="36">
        <f>SUMIFS(СВЦЭМ!$D$39:$D$782,СВЦЭМ!$A$39:$A$782,$A88,СВЦЭМ!$B$39:$B$782,E$83)+'СЕТ СН'!$H$11+СВЦЭМ!$D$10+'СЕТ СН'!$H$6-'СЕТ СН'!$H$23</f>
        <v>1195.7174625300001</v>
      </c>
      <c r="F88" s="36">
        <f>SUMIFS(СВЦЭМ!$D$39:$D$782,СВЦЭМ!$A$39:$A$782,$A88,СВЦЭМ!$B$39:$B$782,F$83)+'СЕТ СН'!$H$11+СВЦЭМ!$D$10+'СЕТ СН'!$H$6-'СЕТ СН'!$H$23</f>
        <v>1218.86257361</v>
      </c>
      <c r="G88" s="36">
        <f>SUMIFS(СВЦЭМ!$D$39:$D$782,СВЦЭМ!$A$39:$A$782,$A88,СВЦЭМ!$B$39:$B$782,G$83)+'СЕТ СН'!$H$11+СВЦЭМ!$D$10+'СЕТ СН'!$H$6-'СЕТ СН'!$H$23</f>
        <v>1227.2431529400001</v>
      </c>
      <c r="H88" s="36">
        <f>SUMIFS(СВЦЭМ!$D$39:$D$782,СВЦЭМ!$A$39:$A$782,$A88,СВЦЭМ!$B$39:$B$782,H$83)+'СЕТ СН'!$H$11+СВЦЭМ!$D$10+'СЕТ СН'!$H$6-'СЕТ СН'!$H$23</f>
        <v>1205.4754128900001</v>
      </c>
      <c r="I88" s="36">
        <f>SUMIFS(СВЦЭМ!$D$39:$D$782,СВЦЭМ!$A$39:$A$782,$A88,СВЦЭМ!$B$39:$B$782,I$83)+'СЕТ СН'!$H$11+СВЦЭМ!$D$10+'СЕТ СН'!$H$6-'СЕТ СН'!$H$23</f>
        <v>1136.6286931</v>
      </c>
      <c r="J88" s="36">
        <f>SUMIFS(СВЦЭМ!$D$39:$D$782,СВЦЭМ!$A$39:$A$782,$A88,СВЦЭМ!$B$39:$B$782,J$83)+'СЕТ СН'!$H$11+СВЦЭМ!$D$10+'СЕТ СН'!$H$6-'СЕТ СН'!$H$23</f>
        <v>1051.19091884</v>
      </c>
      <c r="K88" s="36">
        <f>SUMIFS(СВЦЭМ!$D$39:$D$782,СВЦЭМ!$A$39:$A$782,$A88,СВЦЭМ!$B$39:$B$782,K$83)+'СЕТ СН'!$H$11+СВЦЭМ!$D$10+'СЕТ СН'!$H$6-'СЕТ СН'!$H$23</f>
        <v>985.84314936999999</v>
      </c>
      <c r="L88" s="36">
        <f>SUMIFS(СВЦЭМ!$D$39:$D$782,СВЦЭМ!$A$39:$A$782,$A88,СВЦЭМ!$B$39:$B$782,L$83)+'СЕТ СН'!$H$11+СВЦЭМ!$D$10+'СЕТ СН'!$H$6-'СЕТ СН'!$H$23</f>
        <v>986.55033384000001</v>
      </c>
      <c r="M88" s="36">
        <f>SUMIFS(СВЦЭМ!$D$39:$D$782,СВЦЭМ!$A$39:$A$782,$A88,СВЦЭМ!$B$39:$B$782,M$83)+'СЕТ СН'!$H$11+СВЦЭМ!$D$10+'СЕТ СН'!$H$6-'СЕТ СН'!$H$23</f>
        <v>985.84255869000003</v>
      </c>
      <c r="N88" s="36">
        <f>SUMIFS(СВЦЭМ!$D$39:$D$782,СВЦЭМ!$A$39:$A$782,$A88,СВЦЭМ!$B$39:$B$782,N$83)+'СЕТ СН'!$H$11+СВЦЭМ!$D$10+'СЕТ СН'!$H$6-'СЕТ СН'!$H$23</f>
        <v>986.93733308000003</v>
      </c>
      <c r="O88" s="36">
        <f>SUMIFS(СВЦЭМ!$D$39:$D$782,СВЦЭМ!$A$39:$A$782,$A88,СВЦЭМ!$B$39:$B$782,O$83)+'СЕТ СН'!$H$11+СВЦЭМ!$D$10+'СЕТ СН'!$H$6-'СЕТ СН'!$H$23</f>
        <v>1013.23091715</v>
      </c>
      <c r="P88" s="36">
        <f>SUMIFS(СВЦЭМ!$D$39:$D$782,СВЦЭМ!$A$39:$A$782,$A88,СВЦЭМ!$B$39:$B$782,P$83)+'СЕТ СН'!$H$11+СВЦЭМ!$D$10+'СЕТ СН'!$H$6-'СЕТ СН'!$H$23</f>
        <v>1046.12011265</v>
      </c>
      <c r="Q88" s="36">
        <f>SUMIFS(СВЦЭМ!$D$39:$D$782,СВЦЭМ!$A$39:$A$782,$A88,СВЦЭМ!$B$39:$B$782,Q$83)+'СЕТ СН'!$H$11+СВЦЭМ!$D$10+'СЕТ СН'!$H$6-'СЕТ СН'!$H$23</f>
        <v>1054.2809330100001</v>
      </c>
      <c r="R88" s="36">
        <f>SUMIFS(СВЦЭМ!$D$39:$D$782,СВЦЭМ!$A$39:$A$782,$A88,СВЦЭМ!$B$39:$B$782,R$83)+'СЕТ СН'!$H$11+СВЦЭМ!$D$10+'СЕТ СН'!$H$6-'СЕТ СН'!$H$23</f>
        <v>1047.1277520600001</v>
      </c>
      <c r="S88" s="36">
        <f>SUMIFS(СВЦЭМ!$D$39:$D$782,СВЦЭМ!$A$39:$A$782,$A88,СВЦЭМ!$B$39:$B$782,S$83)+'СЕТ СН'!$H$11+СВЦЭМ!$D$10+'СЕТ СН'!$H$6-'СЕТ СН'!$H$23</f>
        <v>1000.73958396</v>
      </c>
      <c r="T88" s="36">
        <f>SUMIFS(СВЦЭМ!$D$39:$D$782,СВЦЭМ!$A$39:$A$782,$A88,СВЦЭМ!$B$39:$B$782,T$83)+'СЕТ СН'!$H$11+СВЦЭМ!$D$10+'СЕТ СН'!$H$6-'СЕТ СН'!$H$23</f>
        <v>973.01835954000001</v>
      </c>
      <c r="U88" s="36">
        <f>SUMIFS(СВЦЭМ!$D$39:$D$782,СВЦЭМ!$A$39:$A$782,$A88,СВЦЭМ!$B$39:$B$782,U$83)+'СЕТ СН'!$H$11+СВЦЭМ!$D$10+'СЕТ СН'!$H$6-'СЕТ СН'!$H$23</f>
        <v>944.09392976000004</v>
      </c>
      <c r="V88" s="36">
        <f>SUMIFS(СВЦЭМ!$D$39:$D$782,СВЦЭМ!$A$39:$A$782,$A88,СВЦЭМ!$B$39:$B$782,V$83)+'СЕТ СН'!$H$11+СВЦЭМ!$D$10+'СЕТ СН'!$H$6-'СЕТ СН'!$H$23</f>
        <v>943.11536563000004</v>
      </c>
      <c r="W88" s="36">
        <f>SUMIFS(СВЦЭМ!$D$39:$D$782,СВЦЭМ!$A$39:$A$782,$A88,СВЦЭМ!$B$39:$B$782,W$83)+'СЕТ СН'!$H$11+СВЦЭМ!$D$10+'СЕТ СН'!$H$6-'СЕТ СН'!$H$23</f>
        <v>966.46721050999997</v>
      </c>
      <c r="X88" s="36">
        <f>SUMIFS(СВЦЭМ!$D$39:$D$782,СВЦЭМ!$A$39:$A$782,$A88,СВЦЭМ!$B$39:$B$782,X$83)+'СЕТ СН'!$H$11+СВЦЭМ!$D$10+'СЕТ СН'!$H$6-'СЕТ СН'!$H$23</f>
        <v>1009.71081621</v>
      </c>
      <c r="Y88" s="36">
        <f>SUMIFS(СВЦЭМ!$D$39:$D$782,СВЦЭМ!$A$39:$A$782,$A88,СВЦЭМ!$B$39:$B$782,Y$83)+'СЕТ СН'!$H$11+СВЦЭМ!$D$10+'СЕТ СН'!$H$6-'СЕТ СН'!$H$23</f>
        <v>1069.09262977</v>
      </c>
    </row>
    <row r="89" spans="1:27" ht="15.75" x14ac:dyDescent="0.2">
      <c r="A89" s="35">
        <f t="shared" si="2"/>
        <v>44445</v>
      </c>
      <c r="B89" s="36">
        <f>SUMIFS(СВЦЭМ!$D$39:$D$782,СВЦЭМ!$A$39:$A$782,$A89,СВЦЭМ!$B$39:$B$782,B$83)+'СЕТ СН'!$H$11+СВЦЭМ!$D$10+'СЕТ СН'!$H$6-'СЕТ СН'!$H$23</f>
        <v>1083.7319491200001</v>
      </c>
      <c r="C89" s="36">
        <f>SUMIFS(СВЦЭМ!$D$39:$D$782,СВЦЭМ!$A$39:$A$782,$A89,СВЦЭМ!$B$39:$B$782,C$83)+'СЕТ СН'!$H$11+СВЦЭМ!$D$10+'СЕТ СН'!$H$6-'СЕТ СН'!$H$23</f>
        <v>1162.86038285</v>
      </c>
      <c r="D89" s="36">
        <f>SUMIFS(СВЦЭМ!$D$39:$D$782,СВЦЭМ!$A$39:$A$782,$A89,СВЦЭМ!$B$39:$B$782,D$83)+'СЕТ СН'!$H$11+СВЦЭМ!$D$10+'СЕТ СН'!$H$6-'СЕТ СН'!$H$23</f>
        <v>1229.0093848500001</v>
      </c>
      <c r="E89" s="36">
        <f>SUMIFS(СВЦЭМ!$D$39:$D$782,СВЦЭМ!$A$39:$A$782,$A89,СВЦЭМ!$B$39:$B$782,E$83)+'СЕТ СН'!$H$11+СВЦЭМ!$D$10+'СЕТ СН'!$H$6-'СЕТ СН'!$H$23</f>
        <v>1258.7811841799999</v>
      </c>
      <c r="F89" s="36">
        <f>SUMIFS(СВЦЭМ!$D$39:$D$782,СВЦЭМ!$A$39:$A$782,$A89,СВЦЭМ!$B$39:$B$782,F$83)+'СЕТ СН'!$H$11+СВЦЭМ!$D$10+'СЕТ СН'!$H$6-'СЕТ СН'!$H$23</f>
        <v>1266.44973951</v>
      </c>
      <c r="G89" s="36">
        <f>SUMIFS(СВЦЭМ!$D$39:$D$782,СВЦЭМ!$A$39:$A$782,$A89,СВЦЭМ!$B$39:$B$782,G$83)+'СЕТ СН'!$H$11+СВЦЭМ!$D$10+'СЕТ СН'!$H$6-'СЕТ СН'!$H$23</f>
        <v>1268.25465375</v>
      </c>
      <c r="H89" s="36">
        <f>SUMIFS(СВЦЭМ!$D$39:$D$782,СВЦЭМ!$A$39:$A$782,$A89,СВЦЭМ!$B$39:$B$782,H$83)+'СЕТ СН'!$H$11+СВЦЭМ!$D$10+'СЕТ СН'!$H$6-'СЕТ СН'!$H$23</f>
        <v>1210.1178490700001</v>
      </c>
      <c r="I89" s="36">
        <f>SUMIFS(СВЦЭМ!$D$39:$D$782,СВЦЭМ!$A$39:$A$782,$A89,СВЦЭМ!$B$39:$B$782,I$83)+'СЕТ СН'!$H$11+СВЦЭМ!$D$10+'СЕТ СН'!$H$6-'СЕТ СН'!$H$23</f>
        <v>1120.6487871300001</v>
      </c>
      <c r="J89" s="36">
        <f>SUMIFS(СВЦЭМ!$D$39:$D$782,СВЦЭМ!$A$39:$A$782,$A89,СВЦЭМ!$B$39:$B$782,J$83)+'СЕТ СН'!$H$11+СВЦЭМ!$D$10+'СЕТ СН'!$H$6-'СЕТ СН'!$H$23</f>
        <v>1037.72982467</v>
      </c>
      <c r="K89" s="36">
        <f>SUMIFS(СВЦЭМ!$D$39:$D$782,СВЦЭМ!$A$39:$A$782,$A89,СВЦЭМ!$B$39:$B$782,K$83)+'СЕТ СН'!$H$11+СВЦЭМ!$D$10+'СЕТ СН'!$H$6-'СЕТ СН'!$H$23</f>
        <v>1018.20228382</v>
      </c>
      <c r="L89" s="36">
        <f>SUMIFS(СВЦЭМ!$D$39:$D$782,СВЦЭМ!$A$39:$A$782,$A89,СВЦЭМ!$B$39:$B$782,L$83)+'СЕТ СН'!$H$11+СВЦЭМ!$D$10+'СЕТ СН'!$H$6-'СЕТ СН'!$H$23</f>
        <v>1013.92618279</v>
      </c>
      <c r="M89" s="36">
        <f>SUMIFS(СВЦЭМ!$D$39:$D$782,СВЦЭМ!$A$39:$A$782,$A89,СВЦЭМ!$B$39:$B$782,M$83)+'СЕТ СН'!$H$11+СВЦЭМ!$D$10+'СЕТ СН'!$H$6-'СЕТ СН'!$H$23</f>
        <v>1009.27068995</v>
      </c>
      <c r="N89" s="36">
        <f>SUMIFS(СВЦЭМ!$D$39:$D$782,СВЦЭМ!$A$39:$A$782,$A89,СВЦЭМ!$B$39:$B$782,N$83)+'СЕТ СН'!$H$11+СВЦЭМ!$D$10+'СЕТ СН'!$H$6-'СЕТ СН'!$H$23</f>
        <v>1005.0169562900001</v>
      </c>
      <c r="O89" s="36">
        <f>SUMIFS(СВЦЭМ!$D$39:$D$782,СВЦЭМ!$A$39:$A$782,$A89,СВЦЭМ!$B$39:$B$782,O$83)+'СЕТ СН'!$H$11+СВЦЭМ!$D$10+'СЕТ СН'!$H$6-'СЕТ СН'!$H$23</f>
        <v>1015.02188118</v>
      </c>
      <c r="P89" s="36">
        <f>SUMIFS(СВЦЭМ!$D$39:$D$782,СВЦЭМ!$A$39:$A$782,$A89,СВЦЭМ!$B$39:$B$782,P$83)+'СЕТ СН'!$H$11+СВЦЭМ!$D$10+'СЕТ СН'!$H$6-'СЕТ СН'!$H$23</f>
        <v>1036.6897554300001</v>
      </c>
      <c r="Q89" s="36">
        <f>SUMIFS(СВЦЭМ!$D$39:$D$782,СВЦЭМ!$A$39:$A$782,$A89,СВЦЭМ!$B$39:$B$782,Q$83)+'СЕТ СН'!$H$11+СВЦЭМ!$D$10+'СЕТ СН'!$H$6-'СЕТ СН'!$H$23</f>
        <v>1048.7625364200001</v>
      </c>
      <c r="R89" s="36">
        <f>SUMIFS(СВЦЭМ!$D$39:$D$782,СВЦЭМ!$A$39:$A$782,$A89,СВЦЭМ!$B$39:$B$782,R$83)+'СЕТ СН'!$H$11+СВЦЭМ!$D$10+'СЕТ СН'!$H$6-'СЕТ СН'!$H$23</f>
        <v>1039.71509902</v>
      </c>
      <c r="S89" s="36">
        <f>SUMIFS(СВЦЭМ!$D$39:$D$782,СВЦЭМ!$A$39:$A$782,$A89,СВЦЭМ!$B$39:$B$782,S$83)+'СЕТ СН'!$H$11+СВЦЭМ!$D$10+'СЕТ СН'!$H$6-'СЕТ СН'!$H$23</f>
        <v>1022.35778516</v>
      </c>
      <c r="T89" s="36">
        <f>SUMIFS(СВЦЭМ!$D$39:$D$782,СВЦЭМ!$A$39:$A$782,$A89,СВЦЭМ!$B$39:$B$782,T$83)+'СЕТ СН'!$H$11+СВЦЭМ!$D$10+'СЕТ СН'!$H$6-'СЕТ СН'!$H$23</f>
        <v>1007.01555332</v>
      </c>
      <c r="U89" s="36">
        <f>SUMIFS(СВЦЭМ!$D$39:$D$782,СВЦЭМ!$A$39:$A$782,$A89,СВЦЭМ!$B$39:$B$782,U$83)+'СЕТ СН'!$H$11+СВЦЭМ!$D$10+'СЕТ СН'!$H$6-'СЕТ СН'!$H$23</f>
        <v>1045.5601356900002</v>
      </c>
      <c r="V89" s="36">
        <f>SUMIFS(СВЦЭМ!$D$39:$D$782,СВЦЭМ!$A$39:$A$782,$A89,СВЦЭМ!$B$39:$B$782,V$83)+'СЕТ СН'!$H$11+СВЦЭМ!$D$10+'СЕТ СН'!$H$6-'СЕТ СН'!$H$23</f>
        <v>1066.8134363900001</v>
      </c>
      <c r="W89" s="36">
        <f>SUMIFS(СВЦЭМ!$D$39:$D$782,СВЦЭМ!$A$39:$A$782,$A89,СВЦЭМ!$B$39:$B$782,W$83)+'СЕТ СН'!$H$11+СВЦЭМ!$D$10+'СЕТ СН'!$H$6-'СЕТ СН'!$H$23</f>
        <v>1061.1422125300001</v>
      </c>
      <c r="X89" s="36">
        <f>SUMIFS(СВЦЭМ!$D$39:$D$782,СВЦЭМ!$A$39:$A$782,$A89,СВЦЭМ!$B$39:$B$782,X$83)+'СЕТ СН'!$H$11+СВЦЭМ!$D$10+'СЕТ СН'!$H$6-'СЕТ СН'!$H$23</f>
        <v>1006.0399657200001</v>
      </c>
      <c r="Y89" s="36">
        <f>SUMIFS(СВЦЭМ!$D$39:$D$782,СВЦЭМ!$A$39:$A$782,$A89,СВЦЭМ!$B$39:$B$782,Y$83)+'СЕТ СН'!$H$11+СВЦЭМ!$D$10+'СЕТ СН'!$H$6-'СЕТ СН'!$H$23</f>
        <v>1024.50211412</v>
      </c>
    </row>
    <row r="90" spans="1:27" ht="15.75" x14ac:dyDescent="0.2">
      <c r="A90" s="35">
        <f t="shared" si="2"/>
        <v>44446</v>
      </c>
      <c r="B90" s="36">
        <f>SUMIFS(СВЦЭМ!$D$39:$D$782,СВЦЭМ!$A$39:$A$782,$A90,СВЦЭМ!$B$39:$B$782,B$83)+'СЕТ СН'!$H$11+СВЦЭМ!$D$10+'СЕТ СН'!$H$6-'СЕТ СН'!$H$23</f>
        <v>1166.5322120800001</v>
      </c>
      <c r="C90" s="36">
        <f>SUMIFS(СВЦЭМ!$D$39:$D$782,СВЦЭМ!$A$39:$A$782,$A90,СВЦЭМ!$B$39:$B$782,C$83)+'СЕТ СН'!$H$11+СВЦЭМ!$D$10+'СЕТ СН'!$H$6-'СЕТ СН'!$H$23</f>
        <v>1258.0157338200002</v>
      </c>
      <c r="D90" s="36">
        <f>SUMIFS(СВЦЭМ!$D$39:$D$782,СВЦЭМ!$A$39:$A$782,$A90,СВЦЭМ!$B$39:$B$782,D$83)+'СЕТ СН'!$H$11+СВЦЭМ!$D$10+'СЕТ СН'!$H$6-'СЕТ СН'!$H$23</f>
        <v>1317.8238856</v>
      </c>
      <c r="E90" s="36">
        <f>SUMIFS(СВЦЭМ!$D$39:$D$782,СВЦЭМ!$A$39:$A$782,$A90,СВЦЭМ!$B$39:$B$782,E$83)+'СЕТ СН'!$H$11+СВЦЭМ!$D$10+'СЕТ СН'!$H$6-'СЕТ СН'!$H$23</f>
        <v>1305.5753603600001</v>
      </c>
      <c r="F90" s="36">
        <f>SUMIFS(СВЦЭМ!$D$39:$D$782,СВЦЭМ!$A$39:$A$782,$A90,СВЦЭМ!$B$39:$B$782,F$83)+'СЕТ СН'!$H$11+СВЦЭМ!$D$10+'СЕТ СН'!$H$6-'СЕТ СН'!$H$23</f>
        <v>1301.26443827</v>
      </c>
      <c r="G90" s="36">
        <f>SUMIFS(СВЦЭМ!$D$39:$D$782,СВЦЭМ!$A$39:$A$782,$A90,СВЦЭМ!$B$39:$B$782,G$83)+'СЕТ СН'!$H$11+СВЦЭМ!$D$10+'СЕТ СН'!$H$6-'СЕТ СН'!$H$23</f>
        <v>1306.7172097600001</v>
      </c>
      <c r="H90" s="36">
        <f>SUMIFS(СВЦЭМ!$D$39:$D$782,СВЦЭМ!$A$39:$A$782,$A90,СВЦЭМ!$B$39:$B$782,H$83)+'СЕТ СН'!$H$11+СВЦЭМ!$D$10+'СЕТ СН'!$H$6-'СЕТ СН'!$H$23</f>
        <v>1234.6536161899999</v>
      </c>
      <c r="I90" s="36">
        <f>SUMIFS(СВЦЭМ!$D$39:$D$782,СВЦЭМ!$A$39:$A$782,$A90,СВЦЭМ!$B$39:$B$782,I$83)+'СЕТ СН'!$H$11+СВЦЭМ!$D$10+'СЕТ СН'!$H$6-'СЕТ СН'!$H$23</f>
        <v>1152.48797322</v>
      </c>
      <c r="J90" s="36">
        <f>SUMIFS(СВЦЭМ!$D$39:$D$782,СВЦЭМ!$A$39:$A$782,$A90,СВЦЭМ!$B$39:$B$782,J$83)+'СЕТ СН'!$H$11+СВЦЭМ!$D$10+'СЕТ СН'!$H$6-'СЕТ СН'!$H$23</f>
        <v>1079.9450396</v>
      </c>
      <c r="K90" s="36">
        <f>SUMIFS(СВЦЭМ!$D$39:$D$782,СВЦЭМ!$A$39:$A$782,$A90,СВЦЭМ!$B$39:$B$782,K$83)+'СЕТ СН'!$H$11+СВЦЭМ!$D$10+'СЕТ СН'!$H$6-'СЕТ СН'!$H$23</f>
        <v>1073.5575906200002</v>
      </c>
      <c r="L90" s="36">
        <f>SUMIFS(СВЦЭМ!$D$39:$D$782,СВЦЭМ!$A$39:$A$782,$A90,СВЦЭМ!$B$39:$B$782,L$83)+'СЕТ СН'!$H$11+СВЦЭМ!$D$10+'СЕТ СН'!$H$6-'СЕТ СН'!$H$23</f>
        <v>1070.28030476</v>
      </c>
      <c r="M90" s="36">
        <f>SUMIFS(СВЦЭМ!$D$39:$D$782,СВЦЭМ!$A$39:$A$782,$A90,СВЦЭМ!$B$39:$B$782,M$83)+'СЕТ СН'!$H$11+СВЦЭМ!$D$10+'СЕТ СН'!$H$6-'СЕТ СН'!$H$23</f>
        <v>1065.0354502</v>
      </c>
      <c r="N90" s="36">
        <f>SUMIFS(СВЦЭМ!$D$39:$D$782,СВЦЭМ!$A$39:$A$782,$A90,СВЦЭМ!$B$39:$B$782,N$83)+'СЕТ СН'!$H$11+СВЦЭМ!$D$10+'СЕТ СН'!$H$6-'СЕТ СН'!$H$23</f>
        <v>1066.2844162600002</v>
      </c>
      <c r="O90" s="36">
        <f>SUMIFS(СВЦЭМ!$D$39:$D$782,СВЦЭМ!$A$39:$A$782,$A90,СВЦЭМ!$B$39:$B$782,O$83)+'СЕТ СН'!$H$11+СВЦЭМ!$D$10+'СЕТ СН'!$H$6-'СЕТ СН'!$H$23</f>
        <v>1091.24543075</v>
      </c>
      <c r="P90" s="36">
        <f>SUMIFS(СВЦЭМ!$D$39:$D$782,СВЦЭМ!$A$39:$A$782,$A90,СВЦЭМ!$B$39:$B$782,P$83)+'СЕТ СН'!$H$11+СВЦЭМ!$D$10+'СЕТ СН'!$H$6-'СЕТ СН'!$H$23</f>
        <v>1127.3874320100001</v>
      </c>
      <c r="Q90" s="36">
        <f>SUMIFS(СВЦЭМ!$D$39:$D$782,СВЦЭМ!$A$39:$A$782,$A90,СВЦЭМ!$B$39:$B$782,Q$83)+'СЕТ СН'!$H$11+СВЦЭМ!$D$10+'СЕТ СН'!$H$6-'СЕТ СН'!$H$23</f>
        <v>1134.20668454</v>
      </c>
      <c r="R90" s="36">
        <f>SUMIFS(СВЦЭМ!$D$39:$D$782,СВЦЭМ!$A$39:$A$782,$A90,СВЦЭМ!$B$39:$B$782,R$83)+'СЕТ СН'!$H$11+СВЦЭМ!$D$10+'СЕТ СН'!$H$6-'СЕТ СН'!$H$23</f>
        <v>1123.6782948</v>
      </c>
      <c r="S90" s="36">
        <f>SUMIFS(СВЦЭМ!$D$39:$D$782,СВЦЭМ!$A$39:$A$782,$A90,СВЦЭМ!$B$39:$B$782,S$83)+'СЕТ СН'!$H$11+СВЦЭМ!$D$10+'СЕТ СН'!$H$6-'СЕТ СН'!$H$23</f>
        <v>1097.9459515400001</v>
      </c>
      <c r="T90" s="36">
        <f>SUMIFS(СВЦЭМ!$D$39:$D$782,СВЦЭМ!$A$39:$A$782,$A90,СВЦЭМ!$B$39:$B$782,T$83)+'СЕТ СН'!$H$11+СВЦЭМ!$D$10+'СЕТ СН'!$H$6-'СЕТ СН'!$H$23</f>
        <v>1064.24053873</v>
      </c>
      <c r="U90" s="36">
        <f>SUMIFS(СВЦЭМ!$D$39:$D$782,СВЦЭМ!$A$39:$A$782,$A90,СВЦЭМ!$B$39:$B$782,U$83)+'СЕТ СН'!$H$11+СВЦЭМ!$D$10+'СЕТ СН'!$H$6-'СЕТ СН'!$H$23</f>
        <v>1053.0531749100001</v>
      </c>
      <c r="V90" s="36">
        <f>SUMIFS(СВЦЭМ!$D$39:$D$782,СВЦЭМ!$A$39:$A$782,$A90,СВЦЭМ!$B$39:$B$782,V$83)+'СЕТ СН'!$H$11+СВЦЭМ!$D$10+'СЕТ СН'!$H$6-'СЕТ СН'!$H$23</f>
        <v>1078.6211749700001</v>
      </c>
      <c r="W90" s="36">
        <f>SUMIFS(СВЦЭМ!$D$39:$D$782,СВЦЭМ!$A$39:$A$782,$A90,СВЦЭМ!$B$39:$B$782,W$83)+'СЕТ СН'!$H$11+СВЦЭМ!$D$10+'СЕТ СН'!$H$6-'СЕТ СН'!$H$23</f>
        <v>1073.44776572</v>
      </c>
      <c r="X90" s="36">
        <f>SUMIFS(СВЦЭМ!$D$39:$D$782,СВЦЭМ!$A$39:$A$782,$A90,СВЦЭМ!$B$39:$B$782,X$83)+'СЕТ СН'!$H$11+СВЦЭМ!$D$10+'СЕТ СН'!$H$6-'СЕТ СН'!$H$23</f>
        <v>1061.8485794400001</v>
      </c>
      <c r="Y90" s="36">
        <f>SUMIFS(СВЦЭМ!$D$39:$D$782,СВЦЭМ!$A$39:$A$782,$A90,СВЦЭМ!$B$39:$B$782,Y$83)+'СЕТ СН'!$H$11+СВЦЭМ!$D$10+'СЕТ СН'!$H$6-'СЕТ СН'!$H$23</f>
        <v>1115.23254112</v>
      </c>
    </row>
    <row r="91" spans="1:27" ht="15.75" x14ac:dyDescent="0.2">
      <c r="A91" s="35">
        <f t="shared" si="2"/>
        <v>44447</v>
      </c>
      <c r="B91" s="36">
        <f>SUMIFS(СВЦЭМ!$D$39:$D$782,СВЦЭМ!$A$39:$A$782,$A91,СВЦЭМ!$B$39:$B$782,B$83)+'СЕТ СН'!$H$11+СВЦЭМ!$D$10+'СЕТ СН'!$H$6-'СЕТ СН'!$H$23</f>
        <v>1223.8555343400001</v>
      </c>
      <c r="C91" s="36">
        <f>SUMIFS(СВЦЭМ!$D$39:$D$782,СВЦЭМ!$A$39:$A$782,$A91,СВЦЭМ!$B$39:$B$782,C$83)+'СЕТ СН'!$H$11+СВЦЭМ!$D$10+'СЕТ СН'!$H$6-'СЕТ СН'!$H$23</f>
        <v>1296.30326691</v>
      </c>
      <c r="D91" s="36">
        <f>SUMIFS(СВЦЭМ!$D$39:$D$782,СВЦЭМ!$A$39:$A$782,$A91,СВЦЭМ!$B$39:$B$782,D$83)+'СЕТ СН'!$H$11+СВЦЭМ!$D$10+'СЕТ СН'!$H$6-'СЕТ СН'!$H$23</f>
        <v>1351.62388663</v>
      </c>
      <c r="E91" s="36">
        <f>SUMIFS(СВЦЭМ!$D$39:$D$782,СВЦЭМ!$A$39:$A$782,$A91,СВЦЭМ!$B$39:$B$782,E$83)+'СЕТ СН'!$H$11+СВЦЭМ!$D$10+'СЕТ СН'!$H$6-'СЕТ СН'!$H$23</f>
        <v>1311.4762843599999</v>
      </c>
      <c r="F91" s="36">
        <f>SUMIFS(СВЦЭМ!$D$39:$D$782,СВЦЭМ!$A$39:$A$782,$A91,СВЦЭМ!$B$39:$B$782,F$83)+'СЕТ СН'!$H$11+СВЦЭМ!$D$10+'СЕТ СН'!$H$6-'СЕТ СН'!$H$23</f>
        <v>1298.8184848000001</v>
      </c>
      <c r="G91" s="36">
        <f>SUMIFS(СВЦЭМ!$D$39:$D$782,СВЦЭМ!$A$39:$A$782,$A91,СВЦЭМ!$B$39:$B$782,G$83)+'СЕТ СН'!$H$11+СВЦЭМ!$D$10+'СЕТ СН'!$H$6-'СЕТ СН'!$H$23</f>
        <v>1318.8463585300001</v>
      </c>
      <c r="H91" s="36">
        <f>SUMIFS(СВЦЭМ!$D$39:$D$782,СВЦЭМ!$A$39:$A$782,$A91,СВЦЭМ!$B$39:$B$782,H$83)+'СЕТ СН'!$H$11+СВЦЭМ!$D$10+'СЕТ СН'!$H$6-'СЕТ СН'!$H$23</f>
        <v>1279.0541693</v>
      </c>
      <c r="I91" s="36">
        <f>SUMIFS(СВЦЭМ!$D$39:$D$782,СВЦЭМ!$A$39:$A$782,$A91,СВЦЭМ!$B$39:$B$782,I$83)+'СЕТ СН'!$H$11+СВЦЭМ!$D$10+'СЕТ СН'!$H$6-'СЕТ СН'!$H$23</f>
        <v>1179.3940857500002</v>
      </c>
      <c r="J91" s="36">
        <f>SUMIFS(СВЦЭМ!$D$39:$D$782,СВЦЭМ!$A$39:$A$782,$A91,СВЦЭМ!$B$39:$B$782,J$83)+'СЕТ СН'!$H$11+СВЦЭМ!$D$10+'СЕТ СН'!$H$6-'СЕТ СН'!$H$23</f>
        <v>1094.8529312600001</v>
      </c>
      <c r="K91" s="36">
        <f>SUMIFS(СВЦЭМ!$D$39:$D$782,СВЦЭМ!$A$39:$A$782,$A91,СВЦЭМ!$B$39:$B$782,K$83)+'СЕТ СН'!$H$11+СВЦЭМ!$D$10+'СЕТ СН'!$H$6-'СЕТ СН'!$H$23</f>
        <v>1058.1053784800001</v>
      </c>
      <c r="L91" s="36">
        <f>SUMIFS(СВЦЭМ!$D$39:$D$782,СВЦЭМ!$A$39:$A$782,$A91,СВЦЭМ!$B$39:$B$782,L$83)+'СЕТ СН'!$H$11+СВЦЭМ!$D$10+'СЕТ СН'!$H$6-'СЕТ СН'!$H$23</f>
        <v>1054.44130148</v>
      </c>
      <c r="M91" s="36">
        <f>SUMIFS(СВЦЭМ!$D$39:$D$782,СВЦЭМ!$A$39:$A$782,$A91,СВЦЭМ!$B$39:$B$782,M$83)+'СЕТ СН'!$H$11+СВЦЭМ!$D$10+'СЕТ СН'!$H$6-'СЕТ СН'!$H$23</f>
        <v>1043.26971819</v>
      </c>
      <c r="N91" s="36">
        <f>SUMIFS(СВЦЭМ!$D$39:$D$782,СВЦЭМ!$A$39:$A$782,$A91,СВЦЭМ!$B$39:$B$782,N$83)+'СЕТ СН'!$H$11+СВЦЭМ!$D$10+'СЕТ СН'!$H$6-'СЕТ СН'!$H$23</f>
        <v>1047.37093994</v>
      </c>
      <c r="O91" s="36">
        <f>SUMIFS(СВЦЭМ!$D$39:$D$782,СВЦЭМ!$A$39:$A$782,$A91,СВЦЭМ!$B$39:$B$782,O$83)+'СЕТ СН'!$H$11+СВЦЭМ!$D$10+'СЕТ СН'!$H$6-'СЕТ СН'!$H$23</f>
        <v>1082.14761193</v>
      </c>
      <c r="P91" s="36">
        <f>SUMIFS(СВЦЭМ!$D$39:$D$782,СВЦЭМ!$A$39:$A$782,$A91,СВЦЭМ!$B$39:$B$782,P$83)+'СЕТ СН'!$H$11+СВЦЭМ!$D$10+'СЕТ СН'!$H$6-'СЕТ СН'!$H$23</f>
        <v>1114.7916624300001</v>
      </c>
      <c r="Q91" s="36">
        <f>SUMIFS(СВЦЭМ!$D$39:$D$782,СВЦЭМ!$A$39:$A$782,$A91,СВЦЭМ!$B$39:$B$782,Q$83)+'СЕТ СН'!$H$11+СВЦЭМ!$D$10+'СЕТ СН'!$H$6-'СЕТ СН'!$H$23</f>
        <v>1113.1841597600001</v>
      </c>
      <c r="R91" s="36">
        <f>SUMIFS(СВЦЭМ!$D$39:$D$782,СВЦЭМ!$A$39:$A$782,$A91,СВЦЭМ!$B$39:$B$782,R$83)+'СЕТ СН'!$H$11+СВЦЭМ!$D$10+'СЕТ СН'!$H$6-'СЕТ СН'!$H$23</f>
        <v>1112.0789780300001</v>
      </c>
      <c r="S91" s="36">
        <f>SUMIFS(СВЦЭМ!$D$39:$D$782,СВЦЭМ!$A$39:$A$782,$A91,СВЦЭМ!$B$39:$B$782,S$83)+'СЕТ СН'!$H$11+СВЦЭМ!$D$10+'СЕТ СН'!$H$6-'СЕТ СН'!$H$23</f>
        <v>1083.7460000200001</v>
      </c>
      <c r="T91" s="36">
        <f>SUMIFS(СВЦЭМ!$D$39:$D$782,СВЦЭМ!$A$39:$A$782,$A91,СВЦЭМ!$B$39:$B$782,T$83)+'СЕТ СН'!$H$11+СВЦЭМ!$D$10+'СЕТ СН'!$H$6-'СЕТ СН'!$H$23</f>
        <v>1049.9395764600001</v>
      </c>
      <c r="U91" s="36">
        <f>SUMIFS(СВЦЭМ!$D$39:$D$782,СВЦЭМ!$A$39:$A$782,$A91,СВЦЭМ!$B$39:$B$782,U$83)+'СЕТ СН'!$H$11+СВЦЭМ!$D$10+'СЕТ СН'!$H$6-'СЕТ СН'!$H$23</f>
        <v>1048.0172529400002</v>
      </c>
      <c r="V91" s="36">
        <f>SUMIFS(СВЦЭМ!$D$39:$D$782,СВЦЭМ!$A$39:$A$782,$A91,СВЦЭМ!$B$39:$B$782,V$83)+'СЕТ СН'!$H$11+СВЦЭМ!$D$10+'СЕТ СН'!$H$6-'СЕТ СН'!$H$23</f>
        <v>1040.62348944</v>
      </c>
      <c r="W91" s="36">
        <f>SUMIFS(СВЦЭМ!$D$39:$D$782,СВЦЭМ!$A$39:$A$782,$A91,СВЦЭМ!$B$39:$B$782,W$83)+'СЕТ СН'!$H$11+СВЦЭМ!$D$10+'СЕТ СН'!$H$6-'СЕТ СН'!$H$23</f>
        <v>1035.3266574100001</v>
      </c>
      <c r="X91" s="36">
        <f>SUMIFS(СВЦЭМ!$D$39:$D$782,СВЦЭМ!$A$39:$A$782,$A91,СВЦЭМ!$B$39:$B$782,X$83)+'СЕТ СН'!$H$11+СВЦЭМ!$D$10+'СЕТ СН'!$H$6-'СЕТ СН'!$H$23</f>
        <v>1066.62616428</v>
      </c>
      <c r="Y91" s="36">
        <f>SUMIFS(СВЦЭМ!$D$39:$D$782,СВЦЭМ!$A$39:$A$782,$A91,СВЦЭМ!$B$39:$B$782,Y$83)+'СЕТ СН'!$H$11+СВЦЭМ!$D$10+'СЕТ СН'!$H$6-'СЕТ СН'!$H$23</f>
        <v>1125.88582075</v>
      </c>
    </row>
    <row r="92" spans="1:27" ht="15.75" x14ac:dyDescent="0.2">
      <c r="A92" s="35">
        <f t="shared" si="2"/>
        <v>44448</v>
      </c>
      <c r="B92" s="36">
        <f>SUMIFS(СВЦЭМ!$D$39:$D$782,СВЦЭМ!$A$39:$A$782,$A92,СВЦЭМ!$B$39:$B$782,B$83)+'СЕТ СН'!$H$11+СВЦЭМ!$D$10+'СЕТ СН'!$H$6-'СЕТ СН'!$H$23</f>
        <v>1239.4529548</v>
      </c>
      <c r="C92" s="36">
        <f>SUMIFS(СВЦЭМ!$D$39:$D$782,СВЦЭМ!$A$39:$A$782,$A92,СВЦЭМ!$B$39:$B$782,C$83)+'СЕТ СН'!$H$11+СВЦЭМ!$D$10+'СЕТ СН'!$H$6-'СЕТ СН'!$H$23</f>
        <v>1327.6037111200001</v>
      </c>
      <c r="D92" s="36">
        <f>SUMIFS(СВЦЭМ!$D$39:$D$782,СВЦЭМ!$A$39:$A$782,$A92,СВЦЭМ!$B$39:$B$782,D$83)+'СЕТ СН'!$H$11+СВЦЭМ!$D$10+'СЕТ СН'!$H$6-'СЕТ СН'!$H$23</f>
        <v>1392.7534972999999</v>
      </c>
      <c r="E92" s="36">
        <f>SUMIFS(СВЦЭМ!$D$39:$D$782,СВЦЭМ!$A$39:$A$782,$A92,СВЦЭМ!$B$39:$B$782,E$83)+'СЕТ СН'!$H$11+СВЦЭМ!$D$10+'СЕТ СН'!$H$6-'СЕТ СН'!$H$23</f>
        <v>1409.6155124899999</v>
      </c>
      <c r="F92" s="36">
        <f>SUMIFS(СВЦЭМ!$D$39:$D$782,СВЦЭМ!$A$39:$A$782,$A92,СВЦЭМ!$B$39:$B$782,F$83)+'СЕТ СН'!$H$11+СВЦЭМ!$D$10+'СЕТ СН'!$H$6-'СЕТ СН'!$H$23</f>
        <v>1416.3506228700001</v>
      </c>
      <c r="G92" s="36">
        <f>SUMIFS(СВЦЭМ!$D$39:$D$782,СВЦЭМ!$A$39:$A$782,$A92,СВЦЭМ!$B$39:$B$782,G$83)+'СЕТ СН'!$H$11+СВЦЭМ!$D$10+'СЕТ СН'!$H$6-'СЕТ СН'!$H$23</f>
        <v>1398.03218945</v>
      </c>
      <c r="H92" s="36">
        <f>SUMIFS(СВЦЭМ!$D$39:$D$782,СВЦЭМ!$A$39:$A$782,$A92,СВЦЭМ!$B$39:$B$782,H$83)+'СЕТ СН'!$H$11+СВЦЭМ!$D$10+'СЕТ СН'!$H$6-'СЕТ СН'!$H$23</f>
        <v>1333.5676429099999</v>
      </c>
      <c r="I92" s="36">
        <f>SUMIFS(СВЦЭМ!$D$39:$D$782,СВЦЭМ!$A$39:$A$782,$A92,СВЦЭМ!$B$39:$B$782,I$83)+'СЕТ СН'!$H$11+СВЦЭМ!$D$10+'СЕТ СН'!$H$6-'СЕТ СН'!$H$23</f>
        <v>1230.4367757499999</v>
      </c>
      <c r="J92" s="36">
        <f>SUMIFS(СВЦЭМ!$D$39:$D$782,СВЦЭМ!$A$39:$A$782,$A92,СВЦЭМ!$B$39:$B$782,J$83)+'СЕТ СН'!$H$11+СВЦЭМ!$D$10+'СЕТ СН'!$H$6-'СЕТ СН'!$H$23</f>
        <v>1135.6772688200001</v>
      </c>
      <c r="K92" s="36">
        <f>SUMIFS(СВЦЭМ!$D$39:$D$782,СВЦЭМ!$A$39:$A$782,$A92,СВЦЭМ!$B$39:$B$782,K$83)+'СЕТ СН'!$H$11+СВЦЭМ!$D$10+'СЕТ СН'!$H$6-'СЕТ СН'!$H$23</f>
        <v>1097.46116588</v>
      </c>
      <c r="L92" s="36">
        <f>SUMIFS(СВЦЭМ!$D$39:$D$782,СВЦЭМ!$A$39:$A$782,$A92,СВЦЭМ!$B$39:$B$782,L$83)+'СЕТ СН'!$H$11+СВЦЭМ!$D$10+'СЕТ СН'!$H$6-'СЕТ СН'!$H$23</f>
        <v>1089.4065228900001</v>
      </c>
      <c r="M92" s="36">
        <f>SUMIFS(СВЦЭМ!$D$39:$D$782,СВЦЭМ!$A$39:$A$782,$A92,СВЦЭМ!$B$39:$B$782,M$83)+'СЕТ СН'!$H$11+СВЦЭМ!$D$10+'СЕТ СН'!$H$6-'СЕТ СН'!$H$23</f>
        <v>1077.07415423</v>
      </c>
      <c r="N92" s="36">
        <f>SUMIFS(СВЦЭМ!$D$39:$D$782,СВЦЭМ!$A$39:$A$782,$A92,СВЦЭМ!$B$39:$B$782,N$83)+'СЕТ СН'!$H$11+СВЦЭМ!$D$10+'СЕТ СН'!$H$6-'СЕТ СН'!$H$23</f>
        <v>1080.68176713</v>
      </c>
      <c r="O92" s="36">
        <f>SUMIFS(СВЦЭМ!$D$39:$D$782,СВЦЭМ!$A$39:$A$782,$A92,СВЦЭМ!$B$39:$B$782,O$83)+'СЕТ СН'!$H$11+СВЦЭМ!$D$10+'СЕТ СН'!$H$6-'СЕТ СН'!$H$23</f>
        <v>1110.1630200900001</v>
      </c>
      <c r="P92" s="36">
        <f>SUMIFS(СВЦЭМ!$D$39:$D$782,СВЦЭМ!$A$39:$A$782,$A92,СВЦЭМ!$B$39:$B$782,P$83)+'СЕТ СН'!$H$11+СВЦЭМ!$D$10+'СЕТ СН'!$H$6-'СЕТ СН'!$H$23</f>
        <v>1145.1009507200001</v>
      </c>
      <c r="Q92" s="36">
        <f>SUMIFS(СВЦЭМ!$D$39:$D$782,СВЦЭМ!$A$39:$A$782,$A92,СВЦЭМ!$B$39:$B$782,Q$83)+'СЕТ СН'!$H$11+СВЦЭМ!$D$10+'СЕТ СН'!$H$6-'СЕТ СН'!$H$23</f>
        <v>1155.04151981</v>
      </c>
      <c r="R92" s="36">
        <f>SUMIFS(СВЦЭМ!$D$39:$D$782,СВЦЭМ!$A$39:$A$782,$A92,СВЦЭМ!$B$39:$B$782,R$83)+'СЕТ СН'!$H$11+СВЦЭМ!$D$10+'СЕТ СН'!$H$6-'СЕТ СН'!$H$23</f>
        <v>1145.60877215</v>
      </c>
      <c r="S92" s="36">
        <f>SUMIFS(СВЦЭМ!$D$39:$D$782,СВЦЭМ!$A$39:$A$782,$A92,СВЦЭМ!$B$39:$B$782,S$83)+'СЕТ СН'!$H$11+СВЦЭМ!$D$10+'СЕТ СН'!$H$6-'СЕТ СН'!$H$23</f>
        <v>1118.3809841900002</v>
      </c>
      <c r="T92" s="36">
        <f>SUMIFS(СВЦЭМ!$D$39:$D$782,СВЦЭМ!$A$39:$A$782,$A92,СВЦЭМ!$B$39:$B$782,T$83)+'СЕТ СН'!$H$11+СВЦЭМ!$D$10+'СЕТ СН'!$H$6-'СЕТ СН'!$H$23</f>
        <v>1083.32249847</v>
      </c>
      <c r="U92" s="36">
        <f>SUMIFS(СВЦЭМ!$D$39:$D$782,СВЦЭМ!$A$39:$A$782,$A92,СВЦЭМ!$B$39:$B$782,U$83)+'СЕТ СН'!$H$11+СВЦЭМ!$D$10+'СЕТ СН'!$H$6-'СЕТ СН'!$H$23</f>
        <v>1069.66564133</v>
      </c>
      <c r="V92" s="36">
        <f>SUMIFS(СВЦЭМ!$D$39:$D$782,СВЦЭМ!$A$39:$A$782,$A92,СВЦЭМ!$B$39:$B$782,V$83)+'СЕТ СН'!$H$11+СВЦЭМ!$D$10+'СЕТ СН'!$H$6-'СЕТ СН'!$H$23</f>
        <v>1081.5273689800001</v>
      </c>
      <c r="W92" s="36">
        <f>SUMIFS(СВЦЭМ!$D$39:$D$782,СВЦЭМ!$A$39:$A$782,$A92,СВЦЭМ!$B$39:$B$782,W$83)+'СЕТ СН'!$H$11+СВЦЭМ!$D$10+'СЕТ СН'!$H$6-'СЕТ СН'!$H$23</f>
        <v>1068.1226787800001</v>
      </c>
      <c r="X92" s="36">
        <f>SUMIFS(СВЦЭМ!$D$39:$D$782,СВЦЭМ!$A$39:$A$782,$A92,СВЦЭМ!$B$39:$B$782,X$83)+'СЕТ СН'!$H$11+СВЦЭМ!$D$10+'СЕТ СН'!$H$6-'СЕТ СН'!$H$23</f>
        <v>1229.8269917500002</v>
      </c>
      <c r="Y92" s="36">
        <f>SUMIFS(СВЦЭМ!$D$39:$D$782,СВЦЭМ!$A$39:$A$782,$A92,СВЦЭМ!$B$39:$B$782,Y$83)+'СЕТ СН'!$H$11+СВЦЭМ!$D$10+'СЕТ СН'!$H$6-'СЕТ СН'!$H$23</f>
        <v>1215.8177591900001</v>
      </c>
    </row>
    <row r="93" spans="1:27" ht="15.75" x14ac:dyDescent="0.2">
      <c r="A93" s="35">
        <f t="shared" si="2"/>
        <v>44449</v>
      </c>
      <c r="B93" s="36">
        <f>SUMIFS(СВЦЭМ!$D$39:$D$782,СВЦЭМ!$A$39:$A$782,$A93,СВЦЭМ!$B$39:$B$782,B$83)+'СЕТ СН'!$H$11+СВЦЭМ!$D$10+'СЕТ СН'!$H$6-'СЕТ СН'!$H$23</f>
        <v>1196.73586621</v>
      </c>
      <c r="C93" s="36">
        <f>SUMIFS(СВЦЭМ!$D$39:$D$782,СВЦЭМ!$A$39:$A$782,$A93,СВЦЭМ!$B$39:$B$782,C$83)+'СЕТ СН'!$H$11+СВЦЭМ!$D$10+'СЕТ СН'!$H$6-'СЕТ СН'!$H$23</f>
        <v>1284.01999398</v>
      </c>
      <c r="D93" s="36">
        <f>SUMIFS(СВЦЭМ!$D$39:$D$782,СВЦЭМ!$A$39:$A$782,$A93,СВЦЭМ!$B$39:$B$782,D$83)+'СЕТ СН'!$H$11+СВЦЭМ!$D$10+'СЕТ СН'!$H$6-'СЕТ СН'!$H$23</f>
        <v>1338.6846815399999</v>
      </c>
      <c r="E93" s="36">
        <f>SUMIFS(СВЦЭМ!$D$39:$D$782,СВЦЭМ!$A$39:$A$782,$A93,СВЦЭМ!$B$39:$B$782,E$83)+'СЕТ СН'!$H$11+СВЦЭМ!$D$10+'СЕТ СН'!$H$6-'СЕТ СН'!$H$23</f>
        <v>1366.6498679599999</v>
      </c>
      <c r="F93" s="36">
        <f>SUMIFS(СВЦЭМ!$D$39:$D$782,СВЦЭМ!$A$39:$A$782,$A93,СВЦЭМ!$B$39:$B$782,F$83)+'СЕТ СН'!$H$11+СВЦЭМ!$D$10+'СЕТ СН'!$H$6-'СЕТ СН'!$H$23</f>
        <v>1334.4967598000001</v>
      </c>
      <c r="G93" s="36">
        <f>SUMIFS(СВЦЭМ!$D$39:$D$782,СВЦЭМ!$A$39:$A$782,$A93,СВЦЭМ!$B$39:$B$782,G$83)+'СЕТ СН'!$H$11+СВЦЭМ!$D$10+'СЕТ СН'!$H$6-'СЕТ СН'!$H$23</f>
        <v>1310.35087798</v>
      </c>
      <c r="H93" s="36">
        <f>SUMIFS(СВЦЭМ!$D$39:$D$782,СВЦЭМ!$A$39:$A$782,$A93,СВЦЭМ!$B$39:$B$782,H$83)+'СЕТ СН'!$H$11+СВЦЭМ!$D$10+'СЕТ СН'!$H$6-'СЕТ СН'!$H$23</f>
        <v>1247.029491</v>
      </c>
      <c r="I93" s="36">
        <f>SUMIFS(СВЦЭМ!$D$39:$D$782,СВЦЭМ!$A$39:$A$782,$A93,СВЦЭМ!$B$39:$B$782,I$83)+'СЕТ СН'!$H$11+СВЦЭМ!$D$10+'СЕТ СН'!$H$6-'СЕТ СН'!$H$23</f>
        <v>1151.2616226</v>
      </c>
      <c r="J93" s="36">
        <f>SUMIFS(СВЦЭМ!$D$39:$D$782,СВЦЭМ!$A$39:$A$782,$A93,СВЦЭМ!$B$39:$B$782,J$83)+'СЕТ СН'!$H$11+СВЦЭМ!$D$10+'СЕТ СН'!$H$6-'СЕТ СН'!$H$23</f>
        <v>1054.21872504</v>
      </c>
      <c r="K93" s="36">
        <f>SUMIFS(СВЦЭМ!$D$39:$D$782,СВЦЭМ!$A$39:$A$782,$A93,СВЦЭМ!$B$39:$B$782,K$83)+'СЕТ СН'!$H$11+СВЦЭМ!$D$10+'СЕТ СН'!$H$6-'СЕТ СН'!$H$23</f>
        <v>1022.76768714</v>
      </c>
      <c r="L93" s="36">
        <f>SUMIFS(СВЦЭМ!$D$39:$D$782,СВЦЭМ!$A$39:$A$782,$A93,СВЦЭМ!$B$39:$B$782,L$83)+'СЕТ СН'!$H$11+СВЦЭМ!$D$10+'СЕТ СН'!$H$6-'СЕТ СН'!$H$23</f>
        <v>1012.10136708</v>
      </c>
      <c r="M93" s="36">
        <f>SUMIFS(СВЦЭМ!$D$39:$D$782,СВЦЭМ!$A$39:$A$782,$A93,СВЦЭМ!$B$39:$B$782,M$83)+'СЕТ СН'!$H$11+СВЦЭМ!$D$10+'СЕТ СН'!$H$6-'СЕТ СН'!$H$23</f>
        <v>1004.06243263</v>
      </c>
      <c r="N93" s="36">
        <f>SUMIFS(СВЦЭМ!$D$39:$D$782,СВЦЭМ!$A$39:$A$782,$A93,СВЦЭМ!$B$39:$B$782,N$83)+'СЕТ СН'!$H$11+СВЦЭМ!$D$10+'СЕТ СН'!$H$6-'СЕТ СН'!$H$23</f>
        <v>1009.70471464</v>
      </c>
      <c r="O93" s="36">
        <f>SUMIFS(СВЦЭМ!$D$39:$D$782,СВЦЭМ!$A$39:$A$782,$A93,СВЦЭМ!$B$39:$B$782,O$83)+'СЕТ СН'!$H$11+СВЦЭМ!$D$10+'СЕТ СН'!$H$6-'СЕТ СН'!$H$23</f>
        <v>1040.74529843</v>
      </c>
      <c r="P93" s="36">
        <f>SUMIFS(СВЦЭМ!$D$39:$D$782,СВЦЭМ!$A$39:$A$782,$A93,СВЦЭМ!$B$39:$B$782,P$83)+'СЕТ СН'!$H$11+СВЦЭМ!$D$10+'СЕТ СН'!$H$6-'СЕТ СН'!$H$23</f>
        <v>1060.5036651600001</v>
      </c>
      <c r="Q93" s="36">
        <f>SUMIFS(СВЦЭМ!$D$39:$D$782,СВЦЭМ!$A$39:$A$782,$A93,СВЦЭМ!$B$39:$B$782,Q$83)+'СЕТ СН'!$H$11+СВЦЭМ!$D$10+'СЕТ СН'!$H$6-'СЕТ СН'!$H$23</f>
        <v>1076.6513186900002</v>
      </c>
      <c r="R93" s="36">
        <f>SUMIFS(СВЦЭМ!$D$39:$D$782,СВЦЭМ!$A$39:$A$782,$A93,СВЦЭМ!$B$39:$B$782,R$83)+'СЕТ СН'!$H$11+СВЦЭМ!$D$10+'СЕТ СН'!$H$6-'СЕТ СН'!$H$23</f>
        <v>1080.9660178300001</v>
      </c>
      <c r="S93" s="36">
        <f>SUMIFS(СВЦЭМ!$D$39:$D$782,СВЦЭМ!$A$39:$A$782,$A93,СВЦЭМ!$B$39:$B$782,S$83)+'СЕТ СН'!$H$11+СВЦЭМ!$D$10+'СЕТ СН'!$H$6-'СЕТ СН'!$H$23</f>
        <v>1057.69684738</v>
      </c>
      <c r="T93" s="36">
        <f>SUMIFS(СВЦЭМ!$D$39:$D$782,СВЦЭМ!$A$39:$A$782,$A93,СВЦЭМ!$B$39:$B$782,T$83)+'СЕТ СН'!$H$11+СВЦЭМ!$D$10+'СЕТ СН'!$H$6-'СЕТ СН'!$H$23</f>
        <v>1018.86545089</v>
      </c>
      <c r="U93" s="36">
        <f>SUMIFS(СВЦЭМ!$D$39:$D$782,СВЦЭМ!$A$39:$A$782,$A93,СВЦЭМ!$B$39:$B$782,U$83)+'СЕТ СН'!$H$11+СВЦЭМ!$D$10+'СЕТ СН'!$H$6-'СЕТ СН'!$H$23</f>
        <v>989.48348553000005</v>
      </c>
      <c r="V93" s="36">
        <f>SUMIFS(СВЦЭМ!$D$39:$D$782,СВЦЭМ!$A$39:$A$782,$A93,СВЦЭМ!$B$39:$B$782,V$83)+'СЕТ СН'!$H$11+СВЦЭМ!$D$10+'СЕТ СН'!$H$6-'СЕТ СН'!$H$23</f>
        <v>999.34997037000005</v>
      </c>
      <c r="W93" s="36">
        <f>SUMIFS(СВЦЭМ!$D$39:$D$782,СВЦЭМ!$A$39:$A$782,$A93,СВЦЭМ!$B$39:$B$782,W$83)+'СЕТ СН'!$H$11+СВЦЭМ!$D$10+'СЕТ СН'!$H$6-'СЕТ СН'!$H$23</f>
        <v>989.56672062999996</v>
      </c>
      <c r="X93" s="36">
        <f>SUMIFS(СВЦЭМ!$D$39:$D$782,СВЦЭМ!$A$39:$A$782,$A93,СВЦЭМ!$B$39:$B$782,X$83)+'СЕТ СН'!$H$11+СВЦЭМ!$D$10+'СЕТ СН'!$H$6-'СЕТ СН'!$H$23</f>
        <v>1010.10836985</v>
      </c>
      <c r="Y93" s="36">
        <f>SUMIFS(СВЦЭМ!$D$39:$D$782,СВЦЭМ!$A$39:$A$782,$A93,СВЦЭМ!$B$39:$B$782,Y$83)+'СЕТ СН'!$H$11+СВЦЭМ!$D$10+'СЕТ СН'!$H$6-'СЕТ СН'!$H$23</f>
        <v>1046.57626433</v>
      </c>
    </row>
    <row r="94" spans="1:27" ht="15.75" x14ac:dyDescent="0.2">
      <c r="A94" s="35">
        <f t="shared" si="2"/>
        <v>44450</v>
      </c>
      <c r="B94" s="36">
        <f>SUMIFS(СВЦЭМ!$D$39:$D$782,СВЦЭМ!$A$39:$A$782,$A94,СВЦЭМ!$B$39:$B$782,B$83)+'СЕТ СН'!$H$11+СВЦЭМ!$D$10+'СЕТ СН'!$H$6-'СЕТ СН'!$H$23</f>
        <v>1146.0288284600001</v>
      </c>
      <c r="C94" s="36">
        <f>SUMIFS(СВЦЭМ!$D$39:$D$782,СВЦЭМ!$A$39:$A$782,$A94,СВЦЭМ!$B$39:$B$782,C$83)+'СЕТ СН'!$H$11+СВЦЭМ!$D$10+'СЕТ СН'!$H$6-'СЕТ СН'!$H$23</f>
        <v>1223.9791631800001</v>
      </c>
      <c r="D94" s="36">
        <f>SUMIFS(СВЦЭМ!$D$39:$D$782,СВЦЭМ!$A$39:$A$782,$A94,СВЦЭМ!$B$39:$B$782,D$83)+'СЕТ СН'!$H$11+СВЦЭМ!$D$10+'СЕТ СН'!$H$6-'СЕТ СН'!$H$23</f>
        <v>1280.7218253599999</v>
      </c>
      <c r="E94" s="36">
        <f>SUMIFS(СВЦЭМ!$D$39:$D$782,СВЦЭМ!$A$39:$A$782,$A94,СВЦЭМ!$B$39:$B$782,E$83)+'СЕТ СН'!$H$11+СВЦЭМ!$D$10+'СЕТ СН'!$H$6-'СЕТ СН'!$H$23</f>
        <v>1307.3885752599999</v>
      </c>
      <c r="F94" s="36">
        <f>SUMIFS(СВЦЭМ!$D$39:$D$782,СВЦЭМ!$A$39:$A$782,$A94,СВЦЭМ!$B$39:$B$782,F$83)+'СЕТ СН'!$H$11+СВЦЭМ!$D$10+'СЕТ СН'!$H$6-'СЕТ СН'!$H$23</f>
        <v>1321.9941432600001</v>
      </c>
      <c r="G94" s="36">
        <f>SUMIFS(СВЦЭМ!$D$39:$D$782,СВЦЭМ!$A$39:$A$782,$A94,СВЦЭМ!$B$39:$B$782,G$83)+'СЕТ СН'!$H$11+СВЦЭМ!$D$10+'СЕТ СН'!$H$6-'СЕТ СН'!$H$23</f>
        <v>1309.87501505</v>
      </c>
      <c r="H94" s="36">
        <f>SUMIFS(СВЦЭМ!$D$39:$D$782,СВЦЭМ!$A$39:$A$782,$A94,СВЦЭМ!$B$39:$B$782,H$83)+'СЕТ СН'!$H$11+СВЦЭМ!$D$10+'СЕТ СН'!$H$6-'СЕТ СН'!$H$23</f>
        <v>1271.1007058300002</v>
      </c>
      <c r="I94" s="36">
        <f>SUMIFS(СВЦЭМ!$D$39:$D$782,СВЦЭМ!$A$39:$A$782,$A94,СВЦЭМ!$B$39:$B$782,I$83)+'СЕТ СН'!$H$11+СВЦЭМ!$D$10+'СЕТ СН'!$H$6-'СЕТ СН'!$H$23</f>
        <v>1190.7827489200001</v>
      </c>
      <c r="J94" s="36">
        <f>SUMIFS(СВЦЭМ!$D$39:$D$782,СВЦЭМ!$A$39:$A$782,$A94,СВЦЭМ!$B$39:$B$782,J$83)+'СЕТ СН'!$H$11+СВЦЭМ!$D$10+'СЕТ СН'!$H$6-'СЕТ СН'!$H$23</f>
        <v>1102.40723168</v>
      </c>
      <c r="K94" s="36">
        <f>SUMIFS(СВЦЭМ!$D$39:$D$782,СВЦЭМ!$A$39:$A$782,$A94,СВЦЭМ!$B$39:$B$782,K$83)+'СЕТ СН'!$H$11+СВЦЭМ!$D$10+'СЕТ СН'!$H$6-'СЕТ СН'!$H$23</f>
        <v>1045.76742874</v>
      </c>
      <c r="L94" s="36">
        <f>SUMIFS(СВЦЭМ!$D$39:$D$782,СВЦЭМ!$A$39:$A$782,$A94,СВЦЭМ!$B$39:$B$782,L$83)+'СЕТ СН'!$H$11+СВЦЭМ!$D$10+'СЕТ СН'!$H$6-'СЕТ СН'!$H$23</f>
        <v>1040.97627089</v>
      </c>
      <c r="M94" s="36">
        <f>SUMIFS(СВЦЭМ!$D$39:$D$782,СВЦЭМ!$A$39:$A$782,$A94,СВЦЭМ!$B$39:$B$782,M$83)+'СЕТ СН'!$H$11+СВЦЭМ!$D$10+'СЕТ СН'!$H$6-'СЕТ СН'!$H$23</f>
        <v>1027.32109539</v>
      </c>
      <c r="N94" s="36">
        <f>SUMIFS(СВЦЭМ!$D$39:$D$782,СВЦЭМ!$A$39:$A$782,$A94,СВЦЭМ!$B$39:$B$782,N$83)+'СЕТ СН'!$H$11+СВЦЭМ!$D$10+'СЕТ СН'!$H$6-'СЕТ СН'!$H$23</f>
        <v>1026.58521879</v>
      </c>
      <c r="O94" s="36">
        <f>SUMIFS(СВЦЭМ!$D$39:$D$782,СВЦЭМ!$A$39:$A$782,$A94,СВЦЭМ!$B$39:$B$782,O$83)+'СЕТ СН'!$H$11+СВЦЭМ!$D$10+'СЕТ СН'!$H$6-'СЕТ СН'!$H$23</f>
        <v>1047.32990266</v>
      </c>
      <c r="P94" s="36">
        <f>SUMIFS(СВЦЭМ!$D$39:$D$782,СВЦЭМ!$A$39:$A$782,$A94,СВЦЭМ!$B$39:$B$782,P$83)+'СЕТ СН'!$H$11+СВЦЭМ!$D$10+'СЕТ СН'!$H$6-'СЕТ СН'!$H$23</f>
        <v>1080.71851369</v>
      </c>
      <c r="Q94" s="36">
        <f>SUMIFS(СВЦЭМ!$D$39:$D$782,СВЦЭМ!$A$39:$A$782,$A94,СВЦЭМ!$B$39:$B$782,Q$83)+'СЕТ СН'!$H$11+СВЦЭМ!$D$10+'СЕТ СН'!$H$6-'СЕТ СН'!$H$23</f>
        <v>1103.14963461</v>
      </c>
      <c r="R94" s="36">
        <f>SUMIFS(СВЦЭМ!$D$39:$D$782,СВЦЭМ!$A$39:$A$782,$A94,СВЦЭМ!$B$39:$B$782,R$83)+'СЕТ СН'!$H$11+СВЦЭМ!$D$10+'СЕТ СН'!$H$6-'СЕТ СН'!$H$23</f>
        <v>1099.81918701</v>
      </c>
      <c r="S94" s="36">
        <f>SUMIFS(СВЦЭМ!$D$39:$D$782,СВЦЭМ!$A$39:$A$782,$A94,СВЦЭМ!$B$39:$B$782,S$83)+'СЕТ СН'!$H$11+СВЦЭМ!$D$10+'СЕТ СН'!$H$6-'СЕТ СН'!$H$23</f>
        <v>1087.77034927</v>
      </c>
      <c r="T94" s="36">
        <f>SUMIFS(СВЦЭМ!$D$39:$D$782,СВЦЭМ!$A$39:$A$782,$A94,СВЦЭМ!$B$39:$B$782,T$83)+'СЕТ СН'!$H$11+СВЦЭМ!$D$10+'СЕТ СН'!$H$6-'СЕТ СН'!$H$23</f>
        <v>1040.5440991800001</v>
      </c>
      <c r="U94" s="36">
        <f>SUMIFS(СВЦЭМ!$D$39:$D$782,СВЦЭМ!$A$39:$A$782,$A94,СВЦЭМ!$B$39:$B$782,U$83)+'СЕТ СН'!$H$11+СВЦЭМ!$D$10+'СЕТ СН'!$H$6-'СЕТ СН'!$H$23</f>
        <v>1004.42354907</v>
      </c>
      <c r="V94" s="36">
        <f>SUMIFS(СВЦЭМ!$D$39:$D$782,СВЦЭМ!$A$39:$A$782,$A94,СВЦЭМ!$B$39:$B$782,V$83)+'СЕТ СН'!$H$11+СВЦЭМ!$D$10+'СЕТ СН'!$H$6-'СЕТ СН'!$H$23</f>
        <v>999.06597943999998</v>
      </c>
      <c r="W94" s="36">
        <f>SUMIFS(СВЦЭМ!$D$39:$D$782,СВЦЭМ!$A$39:$A$782,$A94,СВЦЭМ!$B$39:$B$782,W$83)+'СЕТ СН'!$H$11+СВЦЭМ!$D$10+'СЕТ СН'!$H$6-'СЕТ СН'!$H$23</f>
        <v>1014.28240826</v>
      </c>
      <c r="X94" s="36">
        <f>SUMIFS(СВЦЭМ!$D$39:$D$782,СВЦЭМ!$A$39:$A$782,$A94,СВЦЭМ!$B$39:$B$782,X$83)+'СЕТ СН'!$H$11+СВЦЭМ!$D$10+'СЕТ СН'!$H$6-'СЕТ СН'!$H$23</f>
        <v>1059.3114781100001</v>
      </c>
      <c r="Y94" s="36">
        <f>SUMIFS(СВЦЭМ!$D$39:$D$782,СВЦЭМ!$A$39:$A$782,$A94,СВЦЭМ!$B$39:$B$782,Y$83)+'СЕТ СН'!$H$11+СВЦЭМ!$D$10+'СЕТ СН'!$H$6-'СЕТ СН'!$H$23</f>
        <v>1122.51753093</v>
      </c>
    </row>
    <row r="95" spans="1:27" ht="15.75" x14ac:dyDescent="0.2">
      <c r="A95" s="35">
        <f t="shared" si="2"/>
        <v>44451</v>
      </c>
      <c r="B95" s="36">
        <f>SUMIFS(СВЦЭМ!$D$39:$D$782,СВЦЭМ!$A$39:$A$782,$A95,СВЦЭМ!$B$39:$B$782,B$83)+'СЕТ СН'!$H$11+СВЦЭМ!$D$10+'СЕТ СН'!$H$6-'СЕТ СН'!$H$23</f>
        <v>1160.77769807</v>
      </c>
      <c r="C95" s="36">
        <f>SUMIFS(СВЦЭМ!$D$39:$D$782,СВЦЭМ!$A$39:$A$782,$A95,СВЦЭМ!$B$39:$B$782,C$83)+'СЕТ СН'!$H$11+СВЦЭМ!$D$10+'СЕТ СН'!$H$6-'СЕТ СН'!$H$23</f>
        <v>1231.2075059700001</v>
      </c>
      <c r="D95" s="36">
        <f>SUMIFS(СВЦЭМ!$D$39:$D$782,СВЦЭМ!$A$39:$A$782,$A95,СВЦЭМ!$B$39:$B$782,D$83)+'СЕТ СН'!$H$11+СВЦЭМ!$D$10+'СЕТ СН'!$H$6-'СЕТ СН'!$H$23</f>
        <v>1279.7414432</v>
      </c>
      <c r="E95" s="36">
        <f>SUMIFS(СВЦЭМ!$D$39:$D$782,СВЦЭМ!$A$39:$A$782,$A95,СВЦЭМ!$B$39:$B$782,E$83)+'СЕТ СН'!$H$11+СВЦЭМ!$D$10+'СЕТ СН'!$H$6-'СЕТ СН'!$H$23</f>
        <v>1308.5537911500001</v>
      </c>
      <c r="F95" s="36">
        <f>SUMIFS(СВЦЭМ!$D$39:$D$782,СВЦЭМ!$A$39:$A$782,$A95,СВЦЭМ!$B$39:$B$782,F$83)+'СЕТ СН'!$H$11+СВЦЭМ!$D$10+'СЕТ СН'!$H$6-'СЕТ СН'!$H$23</f>
        <v>1329.1364974200001</v>
      </c>
      <c r="G95" s="36">
        <f>SUMIFS(СВЦЭМ!$D$39:$D$782,СВЦЭМ!$A$39:$A$782,$A95,СВЦЭМ!$B$39:$B$782,G$83)+'СЕТ СН'!$H$11+СВЦЭМ!$D$10+'СЕТ СН'!$H$6-'СЕТ СН'!$H$23</f>
        <v>1322.33471973</v>
      </c>
      <c r="H95" s="36">
        <f>SUMIFS(СВЦЭМ!$D$39:$D$782,СВЦЭМ!$A$39:$A$782,$A95,СВЦЭМ!$B$39:$B$782,H$83)+'СЕТ СН'!$H$11+СВЦЭМ!$D$10+'СЕТ СН'!$H$6-'СЕТ СН'!$H$23</f>
        <v>1287.8474860900001</v>
      </c>
      <c r="I95" s="36">
        <f>SUMIFS(СВЦЭМ!$D$39:$D$782,СВЦЭМ!$A$39:$A$782,$A95,СВЦЭМ!$B$39:$B$782,I$83)+'СЕТ СН'!$H$11+СВЦЭМ!$D$10+'СЕТ СН'!$H$6-'СЕТ СН'!$H$23</f>
        <v>1209.7500925900001</v>
      </c>
      <c r="J95" s="36">
        <f>SUMIFS(СВЦЭМ!$D$39:$D$782,СВЦЭМ!$A$39:$A$782,$A95,СВЦЭМ!$B$39:$B$782,J$83)+'СЕТ СН'!$H$11+СВЦЭМ!$D$10+'СЕТ СН'!$H$6-'СЕТ СН'!$H$23</f>
        <v>1138.0748731200001</v>
      </c>
      <c r="K95" s="36">
        <f>SUMIFS(СВЦЭМ!$D$39:$D$782,СВЦЭМ!$A$39:$A$782,$A95,СВЦЭМ!$B$39:$B$782,K$83)+'СЕТ СН'!$H$11+СВЦЭМ!$D$10+'СЕТ СН'!$H$6-'СЕТ СН'!$H$23</f>
        <v>1077.37874547</v>
      </c>
      <c r="L95" s="36">
        <f>SUMIFS(СВЦЭМ!$D$39:$D$782,СВЦЭМ!$A$39:$A$782,$A95,СВЦЭМ!$B$39:$B$782,L$83)+'СЕТ СН'!$H$11+СВЦЭМ!$D$10+'СЕТ СН'!$H$6-'СЕТ СН'!$H$23</f>
        <v>1049.35508261</v>
      </c>
      <c r="M95" s="36">
        <f>SUMIFS(СВЦЭМ!$D$39:$D$782,СВЦЭМ!$A$39:$A$782,$A95,СВЦЭМ!$B$39:$B$782,M$83)+'СЕТ СН'!$H$11+СВЦЭМ!$D$10+'СЕТ СН'!$H$6-'СЕТ СН'!$H$23</f>
        <v>1041.5278151</v>
      </c>
      <c r="N95" s="36">
        <f>SUMIFS(СВЦЭМ!$D$39:$D$782,СВЦЭМ!$A$39:$A$782,$A95,СВЦЭМ!$B$39:$B$782,N$83)+'СЕТ СН'!$H$11+СВЦЭМ!$D$10+'СЕТ СН'!$H$6-'СЕТ СН'!$H$23</f>
        <v>1040.33845537</v>
      </c>
      <c r="O95" s="36">
        <f>SUMIFS(СВЦЭМ!$D$39:$D$782,СВЦЭМ!$A$39:$A$782,$A95,СВЦЭМ!$B$39:$B$782,O$83)+'СЕТ СН'!$H$11+СВЦЭМ!$D$10+'СЕТ СН'!$H$6-'СЕТ СН'!$H$23</f>
        <v>1073.6766289900002</v>
      </c>
      <c r="P95" s="36">
        <f>SUMIFS(СВЦЭМ!$D$39:$D$782,СВЦЭМ!$A$39:$A$782,$A95,СВЦЭМ!$B$39:$B$782,P$83)+'СЕТ СН'!$H$11+СВЦЭМ!$D$10+'СЕТ СН'!$H$6-'СЕТ СН'!$H$23</f>
        <v>1105.10998709</v>
      </c>
      <c r="Q95" s="36">
        <f>SUMIFS(СВЦЭМ!$D$39:$D$782,СВЦЭМ!$A$39:$A$782,$A95,СВЦЭМ!$B$39:$B$782,Q$83)+'СЕТ СН'!$H$11+СВЦЭМ!$D$10+'СЕТ СН'!$H$6-'СЕТ СН'!$H$23</f>
        <v>1121.8573060400001</v>
      </c>
      <c r="R95" s="36">
        <f>SUMIFS(СВЦЭМ!$D$39:$D$782,СВЦЭМ!$A$39:$A$782,$A95,СВЦЭМ!$B$39:$B$782,R$83)+'СЕТ СН'!$H$11+СВЦЭМ!$D$10+'СЕТ СН'!$H$6-'СЕТ СН'!$H$23</f>
        <v>1110.2177135500001</v>
      </c>
      <c r="S95" s="36">
        <f>SUMIFS(СВЦЭМ!$D$39:$D$782,СВЦЭМ!$A$39:$A$782,$A95,СВЦЭМ!$B$39:$B$782,S$83)+'СЕТ СН'!$H$11+СВЦЭМ!$D$10+'СЕТ СН'!$H$6-'СЕТ СН'!$H$23</f>
        <v>1074.79709475</v>
      </c>
      <c r="T95" s="36">
        <f>SUMIFS(СВЦЭМ!$D$39:$D$782,СВЦЭМ!$A$39:$A$782,$A95,СВЦЭМ!$B$39:$B$782,T$83)+'СЕТ СН'!$H$11+СВЦЭМ!$D$10+'СЕТ СН'!$H$6-'СЕТ СН'!$H$23</f>
        <v>1035.0391505600001</v>
      </c>
      <c r="U95" s="36">
        <f>SUMIFS(СВЦЭМ!$D$39:$D$782,СВЦЭМ!$A$39:$A$782,$A95,СВЦЭМ!$B$39:$B$782,U$83)+'СЕТ СН'!$H$11+СВЦЭМ!$D$10+'СЕТ СН'!$H$6-'СЕТ СН'!$H$23</f>
        <v>991.39120722999996</v>
      </c>
      <c r="V95" s="36">
        <f>SUMIFS(СВЦЭМ!$D$39:$D$782,СВЦЭМ!$A$39:$A$782,$A95,СВЦЭМ!$B$39:$B$782,V$83)+'СЕТ СН'!$H$11+СВЦЭМ!$D$10+'СЕТ СН'!$H$6-'СЕТ СН'!$H$23</f>
        <v>1005.44798944</v>
      </c>
      <c r="W95" s="36">
        <f>SUMIFS(СВЦЭМ!$D$39:$D$782,СВЦЭМ!$A$39:$A$782,$A95,СВЦЭМ!$B$39:$B$782,W$83)+'СЕТ СН'!$H$11+СВЦЭМ!$D$10+'СЕТ СН'!$H$6-'СЕТ СН'!$H$23</f>
        <v>1001.64129725</v>
      </c>
      <c r="X95" s="36">
        <f>SUMIFS(СВЦЭМ!$D$39:$D$782,СВЦЭМ!$A$39:$A$782,$A95,СВЦЭМ!$B$39:$B$782,X$83)+'СЕТ СН'!$H$11+СВЦЭМ!$D$10+'СЕТ СН'!$H$6-'СЕТ СН'!$H$23</f>
        <v>1014.58382122</v>
      </c>
      <c r="Y95" s="36">
        <f>SUMIFS(СВЦЭМ!$D$39:$D$782,СВЦЭМ!$A$39:$A$782,$A95,СВЦЭМ!$B$39:$B$782,Y$83)+'СЕТ СН'!$H$11+СВЦЭМ!$D$10+'СЕТ СН'!$H$6-'СЕТ СН'!$H$23</f>
        <v>1091.6997271600001</v>
      </c>
    </row>
    <row r="96" spans="1:27" ht="15.75" x14ac:dyDescent="0.2">
      <c r="A96" s="35">
        <f t="shared" si="2"/>
        <v>44452</v>
      </c>
      <c r="B96" s="36">
        <f>SUMIFS(СВЦЭМ!$D$39:$D$782,СВЦЭМ!$A$39:$A$782,$A96,СВЦЭМ!$B$39:$B$782,B$83)+'СЕТ СН'!$H$11+СВЦЭМ!$D$10+'СЕТ СН'!$H$6-'СЕТ СН'!$H$23</f>
        <v>1173.72615176</v>
      </c>
      <c r="C96" s="36">
        <f>SUMIFS(СВЦЭМ!$D$39:$D$782,СВЦЭМ!$A$39:$A$782,$A96,СВЦЭМ!$B$39:$B$782,C$83)+'СЕТ СН'!$H$11+СВЦЭМ!$D$10+'СЕТ СН'!$H$6-'СЕТ СН'!$H$23</f>
        <v>1257.2678243300002</v>
      </c>
      <c r="D96" s="36">
        <f>SUMIFS(СВЦЭМ!$D$39:$D$782,СВЦЭМ!$A$39:$A$782,$A96,СВЦЭМ!$B$39:$B$782,D$83)+'СЕТ СН'!$H$11+СВЦЭМ!$D$10+'СЕТ СН'!$H$6-'СЕТ СН'!$H$23</f>
        <v>1321.3220636399999</v>
      </c>
      <c r="E96" s="36">
        <f>SUMIFS(СВЦЭМ!$D$39:$D$782,СВЦЭМ!$A$39:$A$782,$A96,СВЦЭМ!$B$39:$B$782,E$83)+'СЕТ СН'!$H$11+СВЦЭМ!$D$10+'СЕТ СН'!$H$6-'СЕТ СН'!$H$23</f>
        <v>1344.6130175600001</v>
      </c>
      <c r="F96" s="36">
        <f>SUMIFS(СВЦЭМ!$D$39:$D$782,СВЦЭМ!$A$39:$A$782,$A96,СВЦЭМ!$B$39:$B$782,F$83)+'СЕТ СН'!$H$11+СВЦЭМ!$D$10+'СЕТ СН'!$H$6-'СЕТ СН'!$H$23</f>
        <v>1354.4089542900001</v>
      </c>
      <c r="G96" s="36">
        <f>SUMIFS(СВЦЭМ!$D$39:$D$782,СВЦЭМ!$A$39:$A$782,$A96,СВЦЭМ!$B$39:$B$782,G$83)+'СЕТ СН'!$H$11+СВЦЭМ!$D$10+'СЕТ СН'!$H$6-'СЕТ СН'!$H$23</f>
        <v>1331.10616482</v>
      </c>
      <c r="H96" s="36">
        <f>SUMIFS(СВЦЭМ!$D$39:$D$782,СВЦЭМ!$A$39:$A$782,$A96,СВЦЭМ!$B$39:$B$782,H$83)+'СЕТ СН'!$H$11+СВЦЭМ!$D$10+'СЕТ СН'!$H$6-'СЕТ СН'!$H$23</f>
        <v>1252.48817601</v>
      </c>
      <c r="I96" s="36">
        <f>SUMIFS(СВЦЭМ!$D$39:$D$782,СВЦЭМ!$A$39:$A$782,$A96,СВЦЭМ!$B$39:$B$782,I$83)+'СЕТ СН'!$H$11+СВЦЭМ!$D$10+'СЕТ СН'!$H$6-'СЕТ СН'!$H$23</f>
        <v>1156.4048306900002</v>
      </c>
      <c r="J96" s="36">
        <f>SUMIFS(СВЦЭМ!$D$39:$D$782,СВЦЭМ!$A$39:$A$782,$A96,СВЦЭМ!$B$39:$B$782,J$83)+'СЕТ СН'!$H$11+СВЦЭМ!$D$10+'СЕТ СН'!$H$6-'СЕТ СН'!$H$23</f>
        <v>1125.2332765800002</v>
      </c>
      <c r="K96" s="36">
        <f>SUMIFS(СВЦЭМ!$D$39:$D$782,СВЦЭМ!$A$39:$A$782,$A96,СВЦЭМ!$B$39:$B$782,K$83)+'СЕТ СН'!$H$11+СВЦЭМ!$D$10+'СЕТ СН'!$H$6-'СЕТ СН'!$H$23</f>
        <v>1107.9105752400001</v>
      </c>
      <c r="L96" s="36">
        <f>SUMIFS(СВЦЭМ!$D$39:$D$782,СВЦЭМ!$A$39:$A$782,$A96,СВЦЭМ!$B$39:$B$782,L$83)+'СЕТ СН'!$H$11+СВЦЭМ!$D$10+'СЕТ СН'!$H$6-'СЕТ СН'!$H$23</f>
        <v>1102.2546898200001</v>
      </c>
      <c r="M96" s="36">
        <f>SUMIFS(СВЦЭМ!$D$39:$D$782,СВЦЭМ!$A$39:$A$782,$A96,СВЦЭМ!$B$39:$B$782,M$83)+'СЕТ СН'!$H$11+СВЦЭМ!$D$10+'СЕТ СН'!$H$6-'СЕТ СН'!$H$23</f>
        <v>1099.34640857</v>
      </c>
      <c r="N96" s="36">
        <f>SUMIFS(СВЦЭМ!$D$39:$D$782,СВЦЭМ!$A$39:$A$782,$A96,СВЦЭМ!$B$39:$B$782,N$83)+'СЕТ СН'!$H$11+СВЦЭМ!$D$10+'СЕТ СН'!$H$6-'СЕТ СН'!$H$23</f>
        <v>1077.5221269900001</v>
      </c>
      <c r="O96" s="36">
        <f>SUMIFS(СВЦЭМ!$D$39:$D$782,СВЦЭМ!$A$39:$A$782,$A96,СВЦЭМ!$B$39:$B$782,O$83)+'СЕТ СН'!$H$11+СВЦЭМ!$D$10+'СЕТ СН'!$H$6-'СЕТ СН'!$H$23</f>
        <v>1083.1879961</v>
      </c>
      <c r="P96" s="36">
        <f>SUMIFS(СВЦЭМ!$D$39:$D$782,СВЦЭМ!$A$39:$A$782,$A96,СВЦЭМ!$B$39:$B$782,P$83)+'СЕТ СН'!$H$11+СВЦЭМ!$D$10+'СЕТ СН'!$H$6-'СЕТ СН'!$H$23</f>
        <v>1119.5097433200001</v>
      </c>
      <c r="Q96" s="36">
        <f>SUMIFS(СВЦЭМ!$D$39:$D$782,СВЦЭМ!$A$39:$A$782,$A96,СВЦЭМ!$B$39:$B$782,Q$83)+'СЕТ СН'!$H$11+СВЦЭМ!$D$10+'СЕТ СН'!$H$6-'СЕТ СН'!$H$23</f>
        <v>1127.725602</v>
      </c>
      <c r="R96" s="36">
        <f>SUMIFS(СВЦЭМ!$D$39:$D$782,СВЦЭМ!$A$39:$A$782,$A96,СВЦЭМ!$B$39:$B$782,R$83)+'СЕТ СН'!$H$11+СВЦЭМ!$D$10+'СЕТ СН'!$H$6-'СЕТ СН'!$H$23</f>
        <v>1125.69537861</v>
      </c>
      <c r="S96" s="36">
        <f>SUMIFS(СВЦЭМ!$D$39:$D$782,СВЦЭМ!$A$39:$A$782,$A96,СВЦЭМ!$B$39:$B$782,S$83)+'СЕТ СН'!$H$11+СВЦЭМ!$D$10+'СЕТ СН'!$H$6-'СЕТ СН'!$H$23</f>
        <v>1092.0558400700002</v>
      </c>
      <c r="T96" s="36">
        <f>SUMIFS(СВЦЭМ!$D$39:$D$782,СВЦЭМ!$A$39:$A$782,$A96,СВЦЭМ!$B$39:$B$782,T$83)+'СЕТ СН'!$H$11+СВЦЭМ!$D$10+'СЕТ СН'!$H$6-'СЕТ СН'!$H$23</f>
        <v>1042.4813553500001</v>
      </c>
      <c r="U96" s="36">
        <f>SUMIFS(СВЦЭМ!$D$39:$D$782,СВЦЭМ!$A$39:$A$782,$A96,СВЦЭМ!$B$39:$B$782,U$83)+'СЕТ СН'!$H$11+СВЦЭМ!$D$10+'СЕТ СН'!$H$6-'СЕТ СН'!$H$23</f>
        <v>996.51105261999999</v>
      </c>
      <c r="V96" s="36">
        <f>SUMIFS(СВЦЭМ!$D$39:$D$782,СВЦЭМ!$A$39:$A$782,$A96,СВЦЭМ!$B$39:$B$782,V$83)+'СЕТ СН'!$H$11+СВЦЭМ!$D$10+'СЕТ СН'!$H$6-'СЕТ СН'!$H$23</f>
        <v>1006.24075708</v>
      </c>
      <c r="W96" s="36">
        <f>SUMIFS(СВЦЭМ!$D$39:$D$782,СВЦЭМ!$A$39:$A$782,$A96,СВЦЭМ!$B$39:$B$782,W$83)+'СЕТ СН'!$H$11+СВЦЭМ!$D$10+'СЕТ СН'!$H$6-'СЕТ СН'!$H$23</f>
        <v>1003.5455977300001</v>
      </c>
      <c r="X96" s="36">
        <f>SUMIFS(СВЦЭМ!$D$39:$D$782,СВЦЭМ!$A$39:$A$782,$A96,СВЦЭМ!$B$39:$B$782,X$83)+'СЕТ СН'!$H$11+СВЦЭМ!$D$10+'СЕТ СН'!$H$6-'СЕТ СН'!$H$23</f>
        <v>1022.70180476</v>
      </c>
      <c r="Y96" s="36">
        <f>SUMIFS(СВЦЭМ!$D$39:$D$782,СВЦЭМ!$A$39:$A$782,$A96,СВЦЭМ!$B$39:$B$782,Y$83)+'СЕТ СН'!$H$11+СВЦЭМ!$D$10+'СЕТ СН'!$H$6-'СЕТ СН'!$H$23</f>
        <v>1117.6263491100001</v>
      </c>
    </row>
    <row r="97" spans="1:25" ht="15.75" x14ac:dyDescent="0.2">
      <c r="A97" s="35">
        <f t="shared" si="2"/>
        <v>44453</v>
      </c>
      <c r="B97" s="36">
        <f>SUMIFS(СВЦЭМ!$D$39:$D$782,СВЦЭМ!$A$39:$A$782,$A97,СВЦЭМ!$B$39:$B$782,B$83)+'СЕТ СН'!$H$11+СВЦЭМ!$D$10+'СЕТ СН'!$H$6-'СЕТ СН'!$H$23</f>
        <v>1169.2827238300001</v>
      </c>
      <c r="C97" s="36">
        <f>SUMIFS(СВЦЭМ!$D$39:$D$782,СВЦЭМ!$A$39:$A$782,$A97,СВЦЭМ!$B$39:$B$782,C$83)+'СЕТ СН'!$H$11+СВЦЭМ!$D$10+'СЕТ СН'!$H$6-'СЕТ СН'!$H$23</f>
        <v>1251.2019727100001</v>
      </c>
      <c r="D97" s="36">
        <f>SUMIFS(СВЦЭМ!$D$39:$D$782,СВЦЭМ!$A$39:$A$782,$A97,СВЦЭМ!$B$39:$B$782,D$83)+'СЕТ СН'!$H$11+СВЦЭМ!$D$10+'СЕТ СН'!$H$6-'СЕТ СН'!$H$23</f>
        <v>1297.4920921200001</v>
      </c>
      <c r="E97" s="36">
        <f>SUMIFS(СВЦЭМ!$D$39:$D$782,СВЦЭМ!$A$39:$A$782,$A97,СВЦЭМ!$B$39:$B$782,E$83)+'СЕТ СН'!$H$11+СВЦЭМ!$D$10+'СЕТ СН'!$H$6-'СЕТ СН'!$H$23</f>
        <v>1313.1517589299999</v>
      </c>
      <c r="F97" s="36">
        <f>SUMIFS(СВЦЭМ!$D$39:$D$782,СВЦЭМ!$A$39:$A$782,$A97,СВЦЭМ!$B$39:$B$782,F$83)+'СЕТ СН'!$H$11+СВЦЭМ!$D$10+'СЕТ СН'!$H$6-'СЕТ СН'!$H$23</f>
        <v>1321.1601252099999</v>
      </c>
      <c r="G97" s="36">
        <f>SUMIFS(СВЦЭМ!$D$39:$D$782,СВЦЭМ!$A$39:$A$782,$A97,СВЦЭМ!$B$39:$B$782,G$83)+'СЕТ СН'!$H$11+СВЦЭМ!$D$10+'СЕТ СН'!$H$6-'СЕТ СН'!$H$23</f>
        <v>1290.8286293199999</v>
      </c>
      <c r="H97" s="36">
        <f>SUMIFS(СВЦЭМ!$D$39:$D$782,СВЦЭМ!$A$39:$A$782,$A97,СВЦЭМ!$B$39:$B$782,H$83)+'СЕТ СН'!$H$11+СВЦЭМ!$D$10+'СЕТ СН'!$H$6-'СЕТ СН'!$H$23</f>
        <v>1228.45838112</v>
      </c>
      <c r="I97" s="36">
        <f>SUMIFS(СВЦЭМ!$D$39:$D$782,СВЦЭМ!$A$39:$A$782,$A97,СВЦЭМ!$B$39:$B$782,I$83)+'СЕТ СН'!$H$11+СВЦЭМ!$D$10+'СЕТ СН'!$H$6-'СЕТ СН'!$H$23</f>
        <v>1163.07559223</v>
      </c>
      <c r="J97" s="36">
        <f>SUMIFS(СВЦЭМ!$D$39:$D$782,СВЦЭМ!$A$39:$A$782,$A97,СВЦЭМ!$B$39:$B$782,J$83)+'СЕТ СН'!$H$11+СВЦЭМ!$D$10+'СЕТ СН'!$H$6-'СЕТ СН'!$H$23</f>
        <v>1111.90455462</v>
      </c>
      <c r="K97" s="36">
        <f>SUMIFS(СВЦЭМ!$D$39:$D$782,СВЦЭМ!$A$39:$A$782,$A97,СВЦЭМ!$B$39:$B$782,K$83)+'СЕТ СН'!$H$11+СВЦЭМ!$D$10+'СЕТ СН'!$H$6-'СЕТ СН'!$H$23</f>
        <v>1144.08758979</v>
      </c>
      <c r="L97" s="36">
        <f>SUMIFS(СВЦЭМ!$D$39:$D$782,СВЦЭМ!$A$39:$A$782,$A97,СВЦЭМ!$B$39:$B$782,L$83)+'СЕТ СН'!$H$11+СВЦЭМ!$D$10+'СЕТ СН'!$H$6-'СЕТ СН'!$H$23</f>
        <v>1131.39227149</v>
      </c>
      <c r="M97" s="36">
        <f>SUMIFS(СВЦЭМ!$D$39:$D$782,СВЦЭМ!$A$39:$A$782,$A97,СВЦЭМ!$B$39:$B$782,M$83)+'СЕТ СН'!$H$11+СВЦЭМ!$D$10+'СЕТ СН'!$H$6-'СЕТ СН'!$H$23</f>
        <v>1141.37901809</v>
      </c>
      <c r="N97" s="36">
        <f>SUMIFS(СВЦЭМ!$D$39:$D$782,СВЦЭМ!$A$39:$A$782,$A97,СВЦЭМ!$B$39:$B$782,N$83)+'СЕТ СН'!$H$11+СВЦЭМ!$D$10+'СЕТ СН'!$H$6-'СЕТ СН'!$H$23</f>
        <v>1096.3703357000002</v>
      </c>
      <c r="O97" s="36">
        <f>SUMIFS(СВЦЭМ!$D$39:$D$782,СВЦЭМ!$A$39:$A$782,$A97,СВЦЭМ!$B$39:$B$782,O$83)+'СЕТ СН'!$H$11+СВЦЭМ!$D$10+'СЕТ СН'!$H$6-'СЕТ СН'!$H$23</f>
        <v>1096.8992030700001</v>
      </c>
      <c r="P97" s="36">
        <f>SUMIFS(СВЦЭМ!$D$39:$D$782,СВЦЭМ!$A$39:$A$782,$A97,СВЦЭМ!$B$39:$B$782,P$83)+'СЕТ СН'!$H$11+СВЦЭМ!$D$10+'СЕТ СН'!$H$6-'СЕТ СН'!$H$23</f>
        <v>1139.02979252</v>
      </c>
      <c r="Q97" s="36">
        <f>SUMIFS(СВЦЭМ!$D$39:$D$782,СВЦЭМ!$A$39:$A$782,$A97,СВЦЭМ!$B$39:$B$782,Q$83)+'СЕТ СН'!$H$11+СВЦЭМ!$D$10+'СЕТ СН'!$H$6-'СЕТ СН'!$H$23</f>
        <v>1155.87654215</v>
      </c>
      <c r="R97" s="36">
        <f>SUMIFS(СВЦЭМ!$D$39:$D$782,СВЦЭМ!$A$39:$A$782,$A97,СВЦЭМ!$B$39:$B$782,R$83)+'СЕТ СН'!$H$11+СВЦЭМ!$D$10+'СЕТ СН'!$H$6-'СЕТ СН'!$H$23</f>
        <v>1147.5144190800002</v>
      </c>
      <c r="S97" s="36">
        <f>SUMIFS(СВЦЭМ!$D$39:$D$782,СВЦЭМ!$A$39:$A$782,$A97,СВЦЭМ!$B$39:$B$782,S$83)+'СЕТ СН'!$H$11+СВЦЭМ!$D$10+'СЕТ СН'!$H$6-'СЕТ СН'!$H$23</f>
        <v>1102.4130443500001</v>
      </c>
      <c r="T97" s="36">
        <f>SUMIFS(СВЦЭМ!$D$39:$D$782,СВЦЭМ!$A$39:$A$782,$A97,СВЦЭМ!$B$39:$B$782,T$83)+'СЕТ СН'!$H$11+СВЦЭМ!$D$10+'СЕТ СН'!$H$6-'СЕТ СН'!$H$23</f>
        <v>1125.80448471</v>
      </c>
      <c r="U97" s="36">
        <f>SUMIFS(СВЦЭМ!$D$39:$D$782,СВЦЭМ!$A$39:$A$782,$A97,СВЦЭМ!$B$39:$B$782,U$83)+'СЕТ СН'!$H$11+СВЦЭМ!$D$10+'СЕТ СН'!$H$6-'СЕТ СН'!$H$23</f>
        <v>1195.9655614400001</v>
      </c>
      <c r="V97" s="36">
        <f>SUMIFS(СВЦЭМ!$D$39:$D$782,СВЦЭМ!$A$39:$A$782,$A97,СВЦЭМ!$B$39:$B$782,V$83)+'СЕТ СН'!$H$11+СВЦЭМ!$D$10+'СЕТ СН'!$H$6-'СЕТ СН'!$H$23</f>
        <v>1213.5857049600002</v>
      </c>
      <c r="W97" s="36">
        <f>SUMIFS(СВЦЭМ!$D$39:$D$782,СВЦЭМ!$A$39:$A$782,$A97,СВЦЭМ!$B$39:$B$782,W$83)+'СЕТ СН'!$H$11+СВЦЭМ!$D$10+'СЕТ СН'!$H$6-'СЕТ СН'!$H$23</f>
        <v>1199.4658038600001</v>
      </c>
      <c r="X97" s="36">
        <f>SUMIFS(СВЦЭМ!$D$39:$D$782,СВЦЭМ!$A$39:$A$782,$A97,СВЦЭМ!$B$39:$B$782,X$83)+'СЕТ СН'!$H$11+СВЦЭМ!$D$10+'СЕТ СН'!$H$6-'СЕТ СН'!$H$23</f>
        <v>1144.8369463200002</v>
      </c>
      <c r="Y97" s="36">
        <f>SUMIFS(СВЦЭМ!$D$39:$D$782,СВЦЭМ!$A$39:$A$782,$A97,СВЦЭМ!$B$39:$B$782,Y$83)+'СЕТ СН'!$H$11+СВЦЭМ!$D$10+'СЕТ СН'!$H$6-'СЕТ СН'!$H$23</f>
        <v>1132.76337373</v>
      </c>
    </row>
    <row r="98" spans="1:25" ht="15.75" x14ac:dyDescent="0.2">
      <c r="A98" s="35">
        <f t="shared" si="2"/>
        <v>44454</v>
      </c>
      <c r="B98" s="36">
        <f>SUMIFS(СВЦЭМ!$D$39:$D$782,СВЦЭМ!$A$39:$A$782,$A98,СВЦЭМ!$B$39:$B$782,B$83)+'СЕТ СН'!$H$11+СВЦЭМ!$D$10+'СЕТ СН'!$H$6-'СЕТ СН'!$H$23</f>
        <v>1254.69169218</v>
      </c>
      <c r="C98" s="36">
        <f>SUMIFS(СВЦЭМ!$D$39:$D$782,СВЦЭМ!$A$39:$A$782,$A98,СВЦЭМ!$B$39:$B$782,C$83)+'СЕТ СН'!$H$11+СВЦЭМ!$D$10+'СЕТ СН'!$H$6-'СЕТ СН'!$H$23</f>
        <v>1362.25906672</v>
      </c>
      <c r="D98" s="36">
        <f>SUMIFS(СВЦЭМ!$D$39:$D$782,СВЦЭМ!$A$39:$A$782,$A98,СВЦЭМ!$B$39:$B$782,D$83)+'СЕТ СН'!$H$11+СВЦЭМ!$D$10+'СЕТ СН'!$H$6-'СЕТ СН'!$H$23</f>
        <v>1472.73073632</v>
      </c>
      <c r="E98" s="36">
        <f>SUMIFS(СВЦЭМ!$D$39:$D$782,СВЦЭМ!$A$39:$A$782,$A98,СВЦЭМ!$B$39:$B$782,E$83)+'СЕТ СН'!$H$11+СВЦЭМ!$D$10+'СЕТ СН'!$H$6-'СЕТ СН'!$H$23</f>
        <v>1524.34470857</v>
      </c>
      <c r="F98" s="36">
        <f>SUMIFS(СВЦЭМ!$D$39:$D$782,СВЦЭМ!$A$39:$A$782,$A98,СВЦЭМ!$B$39:$B$782,F$83)+'СЕТ СН'!$H$11+СВЦЭМ!$D$10+'СЕТ СН'!$H$6-'СЕТ СН'!$H$23</f>
        <v>1551.75544139</v>
      </c>
      <c r="G98" s="36">
        <f>SUMIFS(СВЦЭМ!$D$39:$D$782,СВЦЭМ!$A$39:$A$782,$A98,СВЦЭМ!$B$39:$B$782,G$83)+'СЕТ СН'!$H$11+СВЦЭМ!$D$10+'СЕТ СН'!$H$6-'СЕТ СН'!$H$23</f>
        <v>1487.3687443599999</v>
      </c>
      <c r="H98" s="36">
        <f>SUMIFS(СВЦЭМ!$D$39:$D$782,СВЦЭМ!$A$39:$A$782,$A98,СВЦЭМ!$B$39:$B$782,H$83)+'СЕТ СН'!$H$11+СВЦЭМ!$D$10+'СЕТ СН'!$H$6-'СЕТ СН'!$H$23</f>
        <v>1366.1177951100001</v>
      </c>
      <c r="I98" s="36">
        <f>SUMIFS(СВЦЭМ!$D$39:$D$782,СВЦЭМ!$A$39:$A$782,$A98,СВЦЭМ!$B$39:$B$782,I$83)+'СЕТ СН'!$H$11+СВЦЭМ!$D$10+'СЕТ СН'!$H$6-'СЕТ СН'!$H$23</f>
        <v>1240.9893267299999</v>
      </c>
      <c r="J98" s="36">
        <f>SUMIFS(СВЦЭМ!$D$39:$D$782,СВЦЭМ!$A$39:$A$782,$A98,СВЦЭМ!$B$39:$B$782,J$83)+'СЕТ СН'!$H$11+СВЦЭМ!$D$10+'СЕТ СН'!$H$6-'СЕТ СН'!$H$23</f>
        <v>1124.2481989300002</v>
      </c>
      <c r="K98" s="36">
        <f>SUMIFS(СВЦЭМ!$D$39:$D$782,СВЦЭМ!$A$39:$A$782,$A98,СВЦЭМ!$B$39:$B$782,K$83)+'СЕТ СН'!$H$11+СВЦЭМ!$D$10+'СЕТ СН'!$H$6-'СЕТ СН'!$H$23</f>
        <v>1072.6974468000001</v>
      </c>
      <c r="L98" s="36">
        <f>SUMIFS(СВЦЭМ!$D$39:$D$782,СВЦЭМ!$A$39:$A$782,$A98,СВЦЭМ!$B$39:$B$782,L$83)+'СЕТ СН'!$H$11+СВЦЭМ!$D$10+'СЕТ СН'!$H$6-'СЕТ СН'!$H$23</f>
        <v>1070.3950514400001</v>
      </c>
      <c r="M98" s="36">
        <f>SUMIFS(СВЦЭМ!$D$39:$D$782,СВЦЭМ!$A$39:$A$782,$A98,СВЦЭМ!$B$39:$B$782,M$83)+'СЕТ СН'!$H$11+СВЦЭМ!$D$10+'СЕТ СН'!$H$6-'СЕТ СН'!$H$23</f>
        <v>1078.3664148800001</v>
      </c>
      <c r="N98" s="36">
        <f>SUMIFS(СВЦЭМ!$D$39:$D$782,СВЦЭМ!$A$39:$A$782,$A98,СВЦЭМ!$B$39:$B$782,N$83)+'СЕТ СН'!$H$11+СВЦЭМ!$D$10+'СЕТ СН'!$H$6-'СЕТ СН'!$H$23</f>
        <v>1094.5862505300001</v>
      </c>
      <c r="O98" s="36">
        <f>SUMIFS(СВЦЭМ!$D$39:$D$782,СВЦЭМ!$A$39:$A$782,$A98,СВЦЭМ!$B$39:$B$782,O$83)+'СЕТ СН'!$H$11+СВЦЭМ!$D$10+'СЕТ СН'!$H$6-'СЕТ СН'!$H$23</f>
        <v>1135.17494506</v>
      </c>
      <c r="P98" s="36">
        <f>SUMIFS(СВЦЭМ!$D$39:$D$782,СВЦЭМ!$A$39:$A$782,$A98,СВЦЭМ!$B$39:$B$782,P$83)+'СЕТ СН'!$H$11+СВЦЭМ!$D$10+'СЕТ СН'!$H$6-'СЕТ СН'!$H$23</f>
        <v>1178.18900779</v>
      </c>
      <c r="Q98" s="36">
        <f>SUMIFS(СВЦЭМ!$D$39:$D$782,СВЦЭМ!$A$39:$A$782,$A98,СВЦЭМ!$B$39:$B$782,Q$83)+'СЕТ СН'!$H$11+СВЦЭМ!$D$10+'СЕТ СН'!$H$6-'СЕТ СН'!$H$23</f>
        <v>1195.78978972</v>
      </c>
      <c r="R98" s="36">
        <f>SUMIFS(СВЦЭМ!$D$39:$D$782,СВЦЭМ!$A$39:$A$782,$A98,СВЦЭМ!$B$39:$B$782,R$83)+'СЕТ СН'!$H$11+СВЦЭМ!$D$10+'СЕТ СН'!$H$6-'СЕТ СН'!$H$23</f>
        <v>1193.09258125</v>
      </c>
      <c r="S98" s="36">
        <f>SUMIFS(СВЦЭМ!$D$39:$D$782,СВЦЭМ!$A$39:$A$782,$A98,СВЦЭМ!$B$39:$B$782,S$83)+'СЕТ СН'!$H$11+СВЦЭМ!$D$10+'СЕТ СН'!$H$6-'СЕТ СН'!$H$23</f>
        <v>1153.1650620100002</v>
      </c>
      <c r="T98" s="36">
        <f>SUMIFS(СВЦЭМ!$D$39:$D$782,СВЦЭМ!$A$39:$A$782,$A98,СВЦЭМ!$B$39:$B$782,T$83)+'СЕТ СН'!$H$11+СВЦЭМ!$D$10+'СЕТ СН'!$H$6-'СЕТ СН'!$H$23</f>
        <v>1120.69985572</v>
      </c>
      <c r="U98" s="36">
        <f>SUMIFS(СВЦЭМ!$D$39:$D$782,СВЦЭМ!$A$39:$A$782,$A98,СВЦЭМ!$B$39:$B$782,U$83)+'СЕТ СН'!$H$11+СВЦЭМ!$D$10+'СЕТ СН'!$H$6-'СЕТ СН'!$H$23</f>
        <v>1072.28968001</v>
      </c>
      <c r="V98" s="36">
        <f>SUMIFS(СВЦЭМ!$D$39:$D$782,СВЦЭМ!$A$39:$A$782,$A98,СВЦЭМ!$B$39:$B$782,V$83)+'СЕТ СН'!$H$11+СВЦЭМ!$D$10+'СЕТ СН'!$H$6-'СЕТ СН'!$H$23</f>
        <v>1055.5961685</v>
      </c>
      <c r="W98" s="36">
        <f>SUMIFS(СВЦЭМ!$D$39:$D$782,СВЦЭМ!$A$39:$A$782,$A98,СВЦЭМ!$B$39:$B$782,W$83)+'СЕТ СН'!$H$11+СВЦЭМ!$D$10+'СЕТ СН'!$H$6-'СЕТ СН'!$H$23</f>
        <v>1069.68692908</v>
      </c>
      <c r="X98" s="36">
        <f>SUMIFS(СВЦЭМ!$D$39:$D$782,СВЦЭМ!$A$39:$A$782,$A98,СВЦЭМ!$B$39:$B$782,X$83)+'СЕТ СН'!$H$11+СВЦЭМ!$D$10+'СЕТ СН'!$H$6-'СЕТ СН'!$H$23</f>
        <v>1122.1958266700001</v>
      </c>
      <c r="Y98" s="36">
        <f>SUMIFS(СВЦЭМ!$D$39:$D$782,СВЦЭМ!$A$39:$A$782,$A98,СВЦЭМ!$B$39:$B$782,Y$83)+'СЕТ СН'!$H$11+СВЦЭМ!$D$10+'СЕТ СН'!$H$6-'СЕТ СН'!$H$23</f>
        <v>1141.67862906</v>
      </c>
    </row>
    <row r="99" spans="1:25" ht="15.75" x14ac:dyDescent="0.2">
      <c r="A99" s="35">
        <f t="shared" si="2"/>
        <v>44455</v>
      </c>
      <c r="B99" s="36">
        <f>SUMIFS(СВЦЭМ!$D$39:$D$782,СВЦЭМ!$A$39:$A$782,$A99,СВЦЭМ!$B$39:$B$782,B$83)+'СЕТ СН'!$H$11+СВЦЭМ!$D$10+'СЕТ СН'!$H$6-'СЕТ СН'!$H$23</f>
        <v>1239.1085623700001</v>
      </c>
      <c r="C99" s="36">
        <f>SUMIFS(СВЦЭМ!$D$39:$D$782,СВЦЭМ!$A$39:$A$782,$A99,СВЦЭМ!$B$39:$B$782,C$83)+'СЕТ СН'!$H$11+СВЦЭМ!$D$10+'СЕТ СН'!$H$6-'СЕТ СН'!$H$23</f>
        <v>1331.62508174</v>
      </c>
      <c r="D99" s="36">
        <f>SUMIFS(СВЦЭМ!$D$39:$D$782,СВЦЭМ!$A$39:$A$782,$A99,СВЦЭМ!$B$39:$B$782,D$83)+'СЕТ СН'!$H$11+СВЦЭМ!$D$10+'СЕТ СН'!$H$6-'СЕТ СН'!$H$23</f>
        <v>1401.06852467</v>
      </c>
      <c r="E99" s="36">
        <f>SUMIFS(СВЦЭМ!$D$39:$D$782,СВЦЭМ!$A$39:$A$782,$A99,СВЦЭМ!$B$39:$B$782,E$83)+'СЕТ СН'!$H$11+СВЦЭМ!$D$10+'СЕТ СН'!$H$6-'СЕТ СН'!$H$23</f>
        <v>1425.1381752100001</v>
      </c>
      <c r="F99" s="36">
        <f>SUMIFS(СВЦЭМ!$D$39:$D$782,СВЦЭМ!$A$39:$A$782,$A99,СВЦЭМ!$B$39:$B$782,F$83)+'СЕТ СН'!$H$11+СВЦЭМ!$D$10+'СЕТ СН'!$H$6-'СЕТ СН'!$H$23</f>
        <v>1429.77491528</v>
      </c>
      <c r="G99" s="36">
        <f>SUMIFS(СВЦЭМ!$D$39:$D$782,СВЦЭМ!$A$39:$A$782,$A99,СВЦЭМ!$B$39:$B$782,G$83)+'СЕТ СН'!$H$11+СВЦЭМ!$D$10+'СЕТ СН'!$H$6-'СЕТ СН'!$H$23</f>
        <v>1398.4896237099999</v>
      </c>
      <c r="H99" s="36">
        <f>SUMIFS(СВЦЭМ!$D$39:$D$782,СВЦЭМ!$A$39:$A$782,$A99,СВЦЭМ!$B$39:$B$782,H$83)+'СЕТ СН'!$H$11+СВЦЭМ!$D$10+'СЕТ СН'!$H$6-'СЕТ СН'!$H$23</f>
        <v>1321.7196993499999</v>
      </c>
      <c r="I99" s="36">
        <f>SUMIFS(СВЦЭМ!$D$39:$D$782,СВЦЭМ!$A$39:$A$782,$A99,СВЦЭМ!$B$39:$B$782,I$83)+'СЕТ СН'!$H$11+СВЦЭМ!$D$10+'СЕТ СН'!$H$6-'СЕТ СН'!$H$23</f>
        <v>1207.7254512500001</v>
      </c>
      <c r="J99" s="36">
        <f>SUMIFS(СВЦЭМ!$D$39:$D$782,СВЦЭМ!$A$39:$A$782,$A99,СВЦЭМ!$B$39:$B$782,J$83)+'СЕТ СН'!$H$11+СВЦЭМ!$D$10+'СЕТ СН'!$H$6-'СЕТ СН'!$H$23</f>
        <v>1111.0682204100001</v>
      </c>
      <c r="K99" s="36">
        <f>SUMIFS(СВЦЭМ!$D$39:$D$782,СВЦЭМ!$A$39:$A$782,$A99,СВЦЭМ!$B$39:$B$782,K$83)+'СЕТ СН'!$H$11+СВЦЭМ!$D$10+'СЕТ СН'!$H$6-'СЕТ СН'!$H$23</f>
        <v>1065.8879612000001</v>
      </c>
      <c r="L99" s="36">
        <f>SUMIFS(СВЦЭМ!$D$39:$D$782,СВЦЭМ!$A$39:$A$782,$A99,СВЦЭМ!$B$39:$B$782,L$83)+'СЕТ СН'!$H$11+СВЦЭМ!$D$10+'СЕТ СН'!$H$6-'СЕТ СН'!$H$23</f>
        <v>1067.3227381700001</v>
      </c>
      <c r="M99" s="36">
        <f>SUMIFS(СВЦЭМ!$D$39:$D$782,СВЦЭМ!$A$39:$A$782,$A99,СВЦЭМ!$B$39:$B$782,M$83)+'СЕТ СН'!$H$11+СВЦЭМ!$D$10+'СЕТ СН'!$H$6-'СЕТ СН'!$H$23</f>
        <v>1064.5743741799999</v>
      </c>
      <c r="N99" s="36">
        <f>SUMIFS(СВЦЭМ!$D$39:$D$782,СВЦЭМ!$A$39:$A$782,$A99,СВЦЭМ!$B$39:$B$782,N$83)+'СЕТ СН'!$H$11+СВЦЭМ!$D$10+'СЕТ СН'!$H$6-'СЕТ СН'!$H$23</f>
        <v>1070.35838416</v>
      </c>
      <c r="O99" s="36">
        <f>SUMIFS(СВЦЭМ!$D$39:$D$782,СВЦЭМ!$A$39:$A$782,$A99,СВЦЭМ!$B$39:$B$782,O$83)+'СЕТ СН'!$H$11+СВЦЭМ!$D$10+'СЕТ СН'!$H$6-'СЕТ СН'!$H$23</f>
        <v>1105.15873005</v>
      </c>
      <c r="P99" s="36">
        <f>SUMIFS(СВЦЭМ!$D$39:$D$782,СВЦЭМ!$A$39:$A$782,$A99,СВЦЭМ!$B$39:$B$782,P$83)+'СЕТ СН'!$H$11+СВЦЭМ!$D$10+'СЕТ СН'!$H$6-'СЕТ СН'!$H$23</f>
        <v>1154.1090140700001</v>
      </c>
      <c r="Q99" s="36">
        <f>SUMIFS(СВЦЭМ!$D$39:$D$782,СВЦЭМ!$A$39:$A$782,$A99,СВЦЭМ!$B$39:$B$782,Q$83)+'СЕТ СН'!$H$11+СВЦЭМ!$D$10+'СЕТ СН'!$H$6-'СЕТ СН'!$H$23</f>
        <v>1170.3993770100001</v>
      </c>
      <c r="R99" s="36">
        <f>SUMIFS(СВЦЭМ!$D$39:$D$782,СВЦЭМ!$A$39:$A$782,$A99,СВЦЭМ!$B$39:$B$782,R$83)+'СЕТ СН'!$H$11+СВЦЭМ!$D$10+'СЕТ СН'!$H$6-'СЕТ СН'!$H$23</f>
        <v>1161.7070191800001</v>
      </c>
      <c r="S99" s="36">
        <f>SUMIFS(СВЦЭМ!$D$39:$D$782,СВЦЭМ!$A$39:$A$782,$A99,СВЦЭМ!$B$39:$B$782,S$83)+'СЕТ СН'!$H$11+СВЦЭМ!$D$10+'СЕТ СН'!$H$6-'СЕТ СН'!$H$23</f>
        <v>1125.9658412200001</v>
      </c>
      <c r="T99" s="36">
        <f>SUMIFS(СВЦЭМ!$D$39:$D$782,СВЦЭМ!$A$39:$A$782,$A99,СВЦЭМ!$B$39:$B$782,T$83)+'СЕТ СН'!$H$11+СВЦЭМ!$D$10+'СЕТ СН'!$H$6-'СЕТ СН'!$H$23</f>
        <v>1075.24325183</v>
      </c>
      <c r="U99" s="36">
        <f>SUMIFS(СВЦЭМ!$D$39:$D$782,СВЦЭМ!$A$39:$A$782,$A99,СВЦЭМ!$B$39:$B$782,U$83)+'СЕТ СН'!$H$11+СВЦЭМ!$D$10+'СЕТ СН'!$H$6-'СЕТ СН'!$H$23</f>
        <v>1058.5463816400002</v>
      </c>
      <c r="V99" s="36">
        <f>SUMIFS(СВЦЭМ!$D$39:$D$782,СВЦЭМ!$A$39:$A$782,$A99,СВЦЭМ!$B$39:$B$782,V$83)+'СЕТ СН'!$H$11+СВЦЭМ!$D$10+'СЕТ СН'!$H$6-'СЕТ СН'!$H$23</f>
        <v>1054.9916017400001</v>
      </c>
      <c r="W99" s="36">
        <f>SUMIFS(СВЦЭМ!$D$39:$D$782,СВЦЭМ!$A$39:$A$782,$A99,СВЦЭМ!$B$39:$B$782,W$83)+'СЕТ СН'!$H$11+СВЦЭМ!$D$10+'СЕТ СН'!$H$6-'СЕТ СН'!$H$23</f>
        <v>1036.35498394</v>
      </c>
      <c r="X99" s="36">
        <f>SUMIFS(СВЦЭМ!$D$39:$D$782,СВЦЭМ!$A$39:$A$782,$A99,СВЦЭМ!$B$39:$B$782,X$83)+'СЕТ СН'!$H$11+СВЦЭМ!$D$10+'СЕТ СН'!$H$6-'СЕТ СН'!$H$23</f>
        <v>1052.20519296</v>
      </c>
      <c r="Y99" s="36">
        <f>SUMIFS(СВЦЭМ!$D$39:$D$782,СВЦЭМ!$A$39:$A$782,$A99,СВЦЭМ!$B$39:$B$782,Y$83)+'СЕТ СН'!$H$11+СВЦЭМ!$D$10+'СЕТ СН'!$H$6-'СЕТ СН'!$H$23</f>
        <v>1120.68748648</v>
      </c>
    </row>
    <row r="100" spans="1:25" ht="15.75" x14ac:dyDescent="0.2">
      <c r="A100" s="35">
        <f t="shared" si="2"/>
        <v>44456</v>
      </c>
      <c r="B100" s="36">
        <f>SUMIFS(СВЦЭМ!$D$39:$D$782,СВЦЭМ!$A$39:$A$782,$A100,СВЦЭМ!$B$39:$B$782,B$83)+'СЕТ СН'!$H$11+СВЦЭМ!$D$10+'СЕТ СН'!$H$6-'СЕТ СН'!$H$23</f>
        <v>1219.60940957</v>
      </c>
      <c r="C100" s="36">
        <f>SUMIFS(СВЦЭМ!$D$39:$D$782,СВЦЭМ!$A$39:$A$782,$A100,СВЦЭМ!$B$39:$B$782,C$83)+'СЕТ СН'!$H$11+СВЦЭМ!$D$10+'СЕТ СН'!$H$6-'СЕТ СН'!$H$23</f>
        <v>1304.8410296300001</v>
      </c>
      <c r="D100" s="36">
        <f>SUMIFS(СВЦЭМ!$D$39:$D$782,СВЦЭМ!$A$39:$A$782,$A100,СВЦЭМ!$B$39:$B$782,D$83)+'СЕТ СН'!$H$11+СВЦЭМ!$D$10+'СЕТ СН'!$H$6-'СЕТ СН'!$H$23</f>
        <v>1375.2021731299999</v>
      </c>
      <c r="E100" s="36">
        <f>SUMIFS(СВЦЭМ!$D$39:$D$782,СВЦЭМ!$A$39:$A$782,$A100,СВЦЭМ!$B$39:$B$782,E$83)+'СЕТ СН'!$H$11+СВЦЭМ!$D$10+'СЕТ СН'!$H$6-'СЕТ СН'!$H$23</f>
        <v>1400.95555709</v>
      </c>
      <c r="F100" s="36">
        <f>SUMIFS(СВЦЭМ!$D$39:$D$782,СВЦЭМ!$A$39:$A$782,$A100,СВЦЭМ!$B$39:$B$782,F$83)+'СЕТ СН'!$H$11+СВЦЭМ!$D$10+'СЕТ СН'!$H$6-'СЕТ СН'!$H$23</f>
        <v>1413.5220692299999</v>
      </c>
      <c r="G100" s="36">
        <f>SUMIFS(СВЦЭМ!$D$39:$D$782,СВЦЭМ!$A$39:$A$782,$A100,СВЦЭМ!$B$39:$B$782,G$83)+'СЕТ СН'!$H$11+СВЦЭМ!$D$10+'СЕТ СН'!$H$6-'СЕТ СН'!$H$23</f>
        <v>1381.02372481</v>
      </c>
      <c r="H100" s="36">
        <f>SUMIFS(СВЦЭМ!$D$39:$D$782,СВЦЭМ!$A$39:$A$782,$A100,СВЦЭМ!$B$39:$B$782,H$83)+'СЕТ СН'!$H$11+СВЦЭМ!$D$10+'СЕТ СН'!$H$6-'СЕТ СН'!$H$23</f>
        <v>1295.1347909599999</v>
      </c>
      <c r="I100" s="36">
        <f>SUMIFS(СВЦЭМ!$D$39:$D$782,СВЦЭМ!$A$39:$A$782,$A100,СВЦЭМ!$B$39:$B$782,I$83)+'СЕТ СН'!$H$11+СВЦЭМ!$D$10+'СЕТ СН'!$H$6-'СЕТ СН'!$H$23</f>
        <v>1179.3872509600001</v>
      </c>
      <c r="J100" s="36">
        <f>SUMIFS(СВЦЭМ!$D$39:$D$782,СВЦЭМ!$A$39:$A$782,$A100,СВЦЭМ!$B$39:$B$782,J$83)+'СЕТ СН'!$H$11+СВЦЭМ!$D$10+'СЕТ СН'!$H$6-'СЕТ СН'!$H$23</f>
        <v>1093.90584646</v>
      </c>
      <c r="K100" s="36">
        <f>SUMIFS(СВЦЭМ!$D$39:$D$782,СВЦЭМ!$A$39:$A$782,$A100,СВЦЭМ!$B$39:$B$782,K$83)+'СЕТ СН'!$H$11+СВЦЭМ!$D$10+'СЕТ СН'!$H$6-'СЕТ СН'!$H$23</f>
        <v>1054.497263</v>
      </c>
      <c r="L100" s="36">
        <f>SUMIFS(СВЦЭМ!$D$39:$D$782,СВЦЭМ!$A$39:$A$782,$A100,СВЦЭМ!$B$39:$B$782,L$83)+'СЕТ СН'!$H$11+СВЦЭМ!$D$10+'СЕТ СН'!$H$6-'СЕТ СН'!$H$23</f>
        <v>1037.81232316</v>
      </c>
      <c r="M100" s="36">
        <f>SUMIFS(СВЦЭМ!$D$39:$D$782,СВЦЭМ!$A$39:$A$782,$A100,СВЦЭМ!$B$39:$B$782,M$83)+'СЕТ СН'!$H$11+СВЦЭМ!$D$10+'СЕТ СН'!$H$6-'СЕТ СН'!$H$23</f>
        <v>1033.84742151</v>
      </c>
      <c r="N100" s="36">
        <f>SUMIFS(СВЦЭМ!$D$39:$D$782,СВЦЭМ!$A$39:$A$782,$A100,СВЦЭМ!$B$39:$B$782,N$83)+'СЕТ СН'!$H$11+СВЦЭМ!$D$10+'СЕТ СН'!$H$6-'СЕТ СН'!$H$23</f>
        <v>1044.02833209</v>
      </c>
      <c r="O100" s="36">
        <f>SUMIFS(СВЦЭМ!$D$39:$D$782,СВЦЭМ!$A$39:$A$782,$A100,СВЦЭМ!$B$39:$B$782,O$83)+'СЕТ СН'!$H$11+СВЦЭМ!$D$10+'СЕТ СН'!$H$6-'СЕТ СН'!$H$23</f>
        <v>1047.82381444</v>
      </c>
      <c r="P100" s="36">
        <f>SUMIFS(СВЦЭМ!$D$39:$D$782,СВЦЭМ!$A$39:$A$782,$A100,СВЦЭМ!$B$39:$B$782,P$83)+'СЕТ СН'!$H$11+СВЦЭМ!$D$10+'СЕТ СН'!$H$6-'СЕТ СН'!$H$23</f>
        <v>1078.2361511900001</v>
      </c>
      <c r="Q100" s="36">
        <f>SUMIFS(СВЦЭМ!$D$39:$D$782,СВЦЭМ!$A$39:$A$782,$A100,СВЦЭМ!$B$39:$B$782,Q$83)+'СЕТ СН'!$H$11+СВЦЭМ!$D$10+'СЕТ СН'!$H$6-'СЕТ СН'!$H$23</f>
        <v>1090.6244644600001</v>
      </c>
      <c r="R100" s="36">
        <f>SUMIFS(СВЦЭМ!$D$39:$D$782,СВЦЭМ!$A$39:$A$782,$A100,СВЦЭМ!$B$39:$B$782,R$83)+'СЕТ СН'!$H$11+СВЦЭМ!$D$10+'СЕТ СН'!$H$6-'СЕТ СН'!$H$23</f>
        <v>1084.2476615100002</v>
      </c>
      <c r="S100" s="36">
        <f>SUMIFS(СВЦЭМ!$D$39:$D$782,СВЦЭМ!$A$39:$A$782,$A100,СВЦЭМ!$B$39:$B$782,S$83)+'СЕТ СН'!$H$11+СВЦЭМ!$D$10+'СЕТ СН'!$H$6-'СЕТ СН'!$H$23</f>
        <v>1051.4430337200001</v>
      </c>
      <c r="T100" s="36">
        <f>SUMIFS(СВЦЭМ!$D$39:$D$782,СВЦЭМ!$A$39:$A$782,$A100,СВЦЭМ!$B$39:$B$782,T$83)+'СЕТ СН'!$H$11+СВЦЭМ!$D$10+'СЕТ СН'!$H$6-'СЕТ СН'!$H$23</f>
        <v>1036.4208689700001</v>
      </c>
      <c r="U100" s="36">
        <f>SUMIFS(СВЦЭМ!$D$39:$D$782,СВЦЭМ!$A$39:$A$782,$A100,СВЦЭМ!$B$39:$B$782,U$83)+'СЕТ СН'!$H$11+СВЦЭМ!$D$10+'СЕТ СН'!$H$6-'СЕТ СН'!$H$23</f>
        <v>1023.41895569</v>
      </c>
      <c r="V100" s="36">
        <f>SUMIFS(СВЦЭМ!$D$39:$D$782,СВЦЭМ!$A$39:$A$782,$A100,СВЦЭМ!$B$39:$B$782,V$83)+'СЕТ СН'!$H$11+СВЦЭМ!$D$10+'СЕТ СН'!$H$6-'СЕТ СН'!$H$23</f>
        <v>1033.6293481300002</v>
      </c>
      <c r="W100" s="36">
        <f>SUMIFS(СВЦЭМ!$D$39:$D$782,СВЦЭМ!$A$39:$A$782,$A100,СВЦЭМ!$B$39:$B$782,W$83)+'СЕТ СН'!$H$11+СВЦЭМ!$D$10+'СЕТ СН'!$H$6-'СЕТ СН'!$H$23</f>
        <v>1026.02695126</v>
      </c>
      <c r="X100" s="36">
        <f>SUMIFS(СВЦЭМ!$D$39:$D$782,СВЦЭМ!$A$39:$A$782,$A100,СВЦЭМ!$B$39:$B$782,X$83)+'СЕТ СН'!$H$11+СВЦЭМ!$D$10+'СЕТ СН'!$H$6-'СЕТ СН'!$H$23</f>
        <v>1016.09012037</v>
      </c>
      <c r="Y100" s="36">
        <f>SUMIFS(СВЦЭМ!$D$39:$D$782,СВЦЭМ!$A$39:$A$782,$A100,СВЦЭМ!$B$39:$B$782,Y$83)+'СЕТ СН'!$H$11+СВЦЭМ!$D$10+'СЕТ СН'!$H$6-'СЕТ СН'!$H$23</f>
        <v>1050.5051359200002</v>
      </c>
    </row>
    <row r="101" spans="1:25" ht="15.75" x14ac:dyDescent="0.2">
      <c r="A101" s="35">
        <f t="shared" si="2"/>
        <v>44457</v>
      </c>
      <c r="B101" s="36">
        <f>SUMIFS(СВЦЭМ!$D$39:$D$782,СВЦЭМ!$A$39:$A$782,$A101,СВЦЭМ!$B$39:$B$782,B$83)+'СЕТ СН'!$H$11+СВЦЭМ!$D$10+'СЕТ СН'!$H$6-'СЕТ СН'!$H$23</f>
        <v>1069.1736235400001</v>
      </c>
      <c r="C101" s="36">
        <f>SUMIFS(СВЦЭМ!$D$39:$D$782,СВЦЭМ!$A$39:$A$782,$A101,СВЦЭМ!$B$39:$B$782,C$83)+'СЕТ СН'!$H$11+СВЦЭМ!$D$10+'СЕТ СН'!$H$6-'СЕТ СН'!$H$23</f>
        <v>1108.1277669800002</v>
      </c>
      <c r="D101" s="36">
        <f>SUMIFS(СВЦЭМ!$D$39:$D$782,СВЦЭМ!$A$39:$A$782,$A101,СВЦЭМ!$B$39:$B$782,D$83)+'СЕТ СН'!$H$11+СВЦЭМ!$D$10+'СЕТ СН'!$H$6-'СЕТ СН'!$H$23</f>
        <v>1176.29142824</v>
      </c>
      <c r="E101" s="36">
        <f>SUMIFS(СВЦЭМ!$D$39:$D$782,СВЦЭМ!$A$39:$A$782,$A101,СВЦЭМ!$B$39:$B$782,E$83)+'СЕТ СН'!$H$11+СВЦЭМ!$D$10+'СЕТ СН'!$H$6-'СЕТ СН'!$H$23</f>
        <v>1199.11251907</v>
      </c>
      <c r="F101" s="36">
        <f>SUMIFS(СВЦЭМ!$D$39:$D$782,СВЦЭМ!$A$39:$A$782,$A101,СВЦЭМ!$B$39:$B$782,F$83)+'СЕТ СН'!$H$11+СВЦЭМ!$D$10+'СЕТ СН'!$H$6-'СЕТ СН'!$H$23</f>
        <v>1194.16436937</v>
      </c>
      <c r="G101" s="36">
        <f>SUMIFS(СВЦЭМ!$D$39:$D$782,СВЦЭМ!$A$39:$A$782,$A101,СВЦЭМ!$B$39:$B$782,G$83)+'СЕТ СН'!$H$11+СВЦЭМ!$D$10+'СЕТ СН'!$H$6-'СЕТ СН'!$H$23</f>
        <v>1191.9547823600001</v>
      </c>
      <c r="H101" s="36">
        <f>SUMIFS(СВЦЭМ!$D$39:$D$782,СВЦЭМ!$A$39:$A$782,$A101,СВЦЭМ!$B$39:$B$782,H$83)+'СЕТ СН'!$H$11+СВЦЭМ!$D$10+'СЕТ СН'!$H$6-'СЕТ СН'!$H$23</f>
        <v>1172.7384710400001</v>
      </c>
      <c r="I101" s="36">
        <f>SUMIFS(СВЦЭМ!$D$39:$D$782,СВЦЭМ!$A$39:$A$782,$A101,СВЦЭМ!$B$39:$B$782,I$83)+'СЕТ СН'!$H$11+СВЦЭМ!$D$10+'СЕТ СН'!$H$6-'СЕТ СН'!$H$23</f>
        <v>1081.2336566400002</v>
      </c>
      <c r="J101" s="36">
        <f>SUMIFS(СВЦЭМ!$D$39:$D$782,СВЦЭМ!$A$39:$A$782,$A101,СВЦЭМ!$B$39:$B$782,J$83)+'СЕТ СН'!$H$11+СВЦЭМ!$D$10+'СЕТ СН'!$H$6-'СЕТ СН'!$H$23</f>
        <v>1028.3872678300002</v>
      </c>
      <c r="K101" s="36">
        <f>SUMIFS(СВЦЭМ!$D$39:$D$782,СВЦЭМ!$A$39:$A$782,$A101,СВЦЭМ!$B$39:$B$782,K$83)+'СЕТ СН'!$H$11+СВЦЭМ!$D$10+'СЕТ СН'!$H$6-'СЕТ СН'!$H$23</f>
        <v>984.61326560999998</v>
      </c>
      <c r="L101" s="36">
        <f>SUMIFS(СВЦЭМ!$D$39:$D$782,СВЦЭМ!$A$39:$A$782,$A101,СВЦЭМ!$B$39:$B$782,L$83)+'СЕТ СН'!$H$11+СВЦЭМ!$D$10+'СЕТ СН'!$H$6-'СЕТ СН'!$H$23</f>
        <v>984.77744971000004</v>
      </c>
      <c r="M101" s="36">
        <f>SUMIFS(СВЦЭМ!$D$39:$D$782,СВЦЭМ!$A$39:$A$782,$A101,СВЦЭМ!$B$39:$B$782,M$83)+'СЕТ СН'!$H$11+СВЦЭМ!$D$10+'СЕТ СН'!$H$6-'СЕТ СН'!$H$23</f>
        <v>983.10673975999998</v>
      </c>
      <c r="N101" s="36">
        <f>SUMIFS(СВЦЭМ!$D$39:$D$782,СВЦЭМ!$A$39:$A$782,$A101,СВЦЭМ!$B$39:$B$782,N$83)+'СЕТ СН'!$H$11+СВЦЭМ!$D$10+'СЕТ СН'!$H$6-'СЕТ СН'!$H$23</f>
        <v>1005.2674168</v>
      </c>
      <c r="O101" s="36">
        <f>SUMIFS(СВЦЭМ!$D$39:$D$782,СВЦЭМ!$A$39:$A$782,$A101,СВЦЭМ!$B$39:$B$782,O$83)+'СЕТ СН'!$H$11+СВЦЭМ!$D$10+'СЕТ СН'!$H$6-'СЕТ СН'!$H$23</f>
        <v>1042.0655791000001</v>
      </c>
      <c r="P101" s="36">
        <f>SUMIFS(СВЦЭМ!$D$39:$D$782,СВЦЭМ!$A$39:$A$782,$A101,СВЦЭМ!$B$39:$B$782,P$83)+'СЕТ СН'!$H$11+СВЦЭМ!$D$10+'СЕТ СН'!$H$6-'СЕТ СН'!$H$23</f>
        <v>1061.7603856600001</v>
      </c>
      <c r="Q101" s="36">
        <f>SUMIFS(СВЦЭМ!$D$39:$D$782,СВЦЭМ!$A$39:$A$782,$A101,СВЦЭМ!$B$39:$B$782,Q$83)+'СЕТ СН'!$H$11+СВЦЭМ!$D$10+'СЕТ СН'!$H$6-'СЕТ СН'!$H$23</f>
        <v>1062.4764226500001</v>
      </c>
      <c r="R101" s="36">
        <f>SUMIFS(СВЦЭМ!$D$39:$D$782,СВЦЭМ!$A$39:$A$782,$A101,СВЦЭМ!$B$39:$B$782,R$83)+'СЕТ СН'!$H$11+СВЦЭМ!$D$10+'СЕТ СН'!$H$6-'СЕТ СН'!$H$23</f>
        <v>1056.0137698800002</v>
      </c>
      <c r="S101" s="36">
        <f>SUMIFS(СВЦЭМ!$D$39:$D$782,СВЦЭМ!$A$39:$A$782,$A101,СВЦЭМ!$B$39:$B$782,S$83)+'СЕТ СН'!$H$11+СВЦЭМ!$D$10+'СЕТ СН'!$H$6-'СЕТ СН'!$H$23</f>
        <v>1042.7404622500001</v>
      </c>
      <c r="T101" s="36">
        <f>SUMIFS(СВЦЭМ!$D$39:$D$782,СВЦЭМ!$A$39:$A$782,$A101,СВЦЭМ!$B$39:$B$782,T$83)+'СЕТ СН'!$H$11+СВЦЭМ!$D$10+'СЕТ СН'!$H$6-'СЕТ СН'!$H$23</f>
        <v>1005.4550557600001</v>
      </c>
      <c r="U101" s="36">
        <f>SUMIFS(СВЦЭМ!$D$39:$D$782,СВЦЭМ!$A$39:$A$782,$A101,СВЦЭМ!$B$39:$B$782,U$83)+'СЕТ СН'!$H$11+СВЦЭМ!$D$10+'СЕТ СН'!$H$6-'СЕТ СН'!$H$23</f>
        <v>953.60475902999997</v>
      </c>
      <c r="V101" s="36">
        <f>SUMIFS(СВЦЭМ!$D$39:$D$782,СВЦЭМ!$A$39:$A$782,$A101,СВЦЭМ!$B$39:$B$782,V$83)+'СЕТ СН'!$H$11+СВЦЭМ!$D$10+'СЕТ СН'!$H$6-'СЕТ СН'!$H$23</f>
        <v>933.42180370999995</v>
      </c>
      <c r="W101" s="36">
        <f>SUMIFS(СВЦЭМ!$D$39:$D$782,СВЦЭМ!$A$39:$A$782,$A101,СВЦЭМ!$B$39:$B$782,W$83)+'СЕТ СН'!$H$11+СВЦЭМ!$D$10+'СЕТ СН'!$H$6-'СЕТ СН'!$H$23</f>
        <v>927.12554961000001</v>
      </c>
      <c r="X101" s="36">
        <f>SUMIFS(СВЦЭМ!$D$39:$D$782,СВЦЭМ!$A$39:$A$782,$A101,СВЦЭМ!$B$39:$B$782,X$83)+'СЕТ СН'!$H$11+СВЦЭМ!$D$10+'СЕТ СН'!$H$6-'СЕТ СН'!$H$23</f>
        <v>977.19993908000004</v>
      </c>
      <c r="Y101" s="36">
        <f>SUMIFS(СВЦЭМ!$D$39:$D$782,СВЦЭМ!$A$39:$A$782,$A101,СВЦЭМ!$B$39:$B$782,Y$83)+'СЕТ СН'!$H$11+СВЦЭМ!$D$10+'СЕТ СН'!$H$6-'СЕТ СН'!$H$23</f>
        <v>1005.7887931400001</v>
      </c>
    </row>
    <row r="102" spans="1:25" ht="15.75" x14ac:dyDescent="0.2">
      <c r="A102" s="35">
        <f t="shared" si="2"/>
        <v>44458</v>
      </c>
      <c r="B102" s="36">
        <f>SUMIFS(СВЦЭМ!$D$39:$D$782,СВЦЭМ!$A$39:$A$782,$A102,СВЦЭМ!$B$39:$B$782,B$83)+'СЕТ СН'!$H$11+СВЦЭМ!$D$10+'СЕТ СН'!$H$6-'СЕТ СН'!$H$23</f>
        <v>1031.3251317500001</v>
      </c>
      <c r="C102" s="36">
        <f>SUMIFS(СВЦЭМ!$D$39:$D$782,СВЦЭМ!$A$39:$A$782,$A102,СВЦЭМ!$B$39:$B$782,C$83)+'СЕТ СН'!$H$11+СВЦЭМ!$D$10+'СЕТ СН'!$H$6-'СЕТ СН'!$H$23</f>
        <v>1076.80450896</v>
      </c>
      <c r="D102" s="36">
        <f>SUMIFS(СВЦЭМ!$D$39:$D$782,СВЦЭМ!$A$39:$A$782,$A102,СВЦЭМ!$B$39:$B$782,D$83)+'СЕТ СН'!$H$11+СВЦЭМ!$D$10+'СЕТ СН'!$H$6-'СЕТ СН'!$H$23</f>
        <v>1134.7515217500002</v>
      </c>
      <c r="E102" s="36">
        <f>SUMIFS(СВЦЭМ!$D$39:$D$782,СВЦЭМ!$A$39:$A$782,$A102,СВЦЭМ!$B$39:$B$782,E$83)+'СЕТ СН'!$H$11+СВЦЭМ!$D$10+'СЕТ СН'!$H$6-'СЕТ СН'!$H$23</f>
        <v>1159.6623952700002</v>
      </c>
      <c r="F102" s="36">
        <f>SUMIFS(СВЦЭМ!$D$39:$D$782,СВЦЭМ!$A$39:$A$782,$A102,СВЦЭМ!$B$39:$B$782,F$83)+'СЕТ СН'!$H$11+СВЦЭМ!$D$10+'СЕТ СН'!$H$6-'СЕТ СН'!$H$23</f>
        <v>1161.80070338</v>
      </c>
      <c r="G102" s="36">
        <f>SUMIFS(СВЦЭМ!$D$39:$D$782,СВЦЭМ!$A$39:$A$782,$A102,СВЦЭМ!$B$39:$B$782,G$83)+'СЕТ СН'!$H$11+СВЦЭМ!$D$10+'СЕТ СН'!$H$6-'СЕТ СН'!$H$23</f>
        <v>1153.59004112</v>
      </c>
      <c r="H102" s="36">
        <f>SUMIFS(СВЦЭМ!$D$39:$D$782,СВЦЭМ!$A$39:$A$782,$A102,СВЦЭМ!$B$39:$B$782,H$83)+'СЕТ СН'!$H$11+СВЦЭМ!$D$10+'СЕТ СН'!$H$6-'СЕТ СН'!$H$23</f>
        <v>1119.2537118</v>
      </c>
      <c r="I102" s="36">
        <f>SUMIFS(СВЦЭМ!$D$39:$D$782,СВЦЭМ!$A$39:$A$782,$A102,СВЦЭМ!$B$39:$B$782,I$83)+'СЕТ СН'!$H$11+СВЦЭМ!$D$10+'СЕТ СН'!$H$6-'СЕТ СН'!$H$23</f>
        <v>1059.7335412800001</v>
      </c>
      <c r="J102" s="36">
        <f>SUMIFS(СВЦЭМ!$D$39:$D$782,СВЦЭМ!$A$39:$A$782,$A102,СВЦЭМ!$B$39:$B$782,J$83)+'СЕТ СН'!$H$11+СВЦЭМ!$D$10+'СЕТ СН'!$H$6-'СЕТ СН'!$H$23</f>
        <v>1030.8138197400001</v>
      </c>
      <c r="K102" s="36">
        <f>SUMIFS(СВЦЭМ!$D$39:$D$782,СВЦЭМ!$A$39:$A$782,$A102,СВЦЭМ!$B$39:$B$782,K$83)+'СЕТ СН'!$H$11+СВЦЭМ!$D$10+'СЕТ СН'!$H$6-'СЕТ СН'!$H$23</f>
        <v>944.87056589999997</v>
      </c>
      <c r="L102" s="36">
        <f>SUMIFS(СВЦЭМ!$D$39:$D$782,СВЦЭМ!$A$39:$A$782,$A102,СВЦЭМ!$B$39:$B$782,L$83)+'СЕТ СН'!$H$11+СВЦЭМ!$D$10+'СЕТ СН'!$H$6-'СЕТ СН'!$H$23</f>
        <v>942.25522803000001</v>
      </c>
      <c r="M102" s="36">
        <f>SUMIFS(СВЦЭМ!$D$39:$D$782,СВЦЭМ!$A$39:$A$782,$A102,СВЦЭМ!$B$39:$B$782,M$83)+'СЕТ СН'!$H$11+СВЦЭМ!$D$10+'СЕТ СН'!$H$6-'СЕТ СН'!$H$23</f>
        <v>945.54600500000004</v>
      </c>
      <c r="N102" s="36">
        <f>SUMIFS(СВЦЭМ!$D$39:$D$782,СВЦЭМ!$A$39:$A$782,$A102,СВЦЭМ!$B$39:$B$782,N$83)+'СЕТ СН'!$H$11+СВЦЭМ!$D$10+'СЕТ СН'!$H$6-'СЕТ СН'!$H$23</f>
        <v>951.48511259999998</v>
      </c>
      <c r="O102" s="36">
        <f>SUMIFS(СВЦЭМ!$D$39:$D$782,СВЦЭМ!$A$39:$A$782,$A102,СВЦЭМ!$B$39:$B$782,O$83)+'СЕТ СН'!$H$11+СВЦЭМ!$D$10+'СЕТ СН'!$H$6-'СЕТ СН'!$H$23</f>
        <v>980.89839372000006</v>
      </c>
      <c r="P102" s="36">
        <f>SUMIFS(СВЦЭМ!$D$39:$D$782,СВЦЭМ!$A$39:$A$782,$A102,СВЦЭМ!$B$39:$B$782,P$83)+'СЕТ СН'!$H$11+СВЦЭМ!$D$10+'СЕТ СН'!$H$6-'СЕТ СН'!$H$23</f>
        <v>1025.6679602900001</v>
      </c>
      <c r="Q102" s="36">
        <f>SUMIFS(СВЦЭМ!$D$39:$D$782,СВЦЭМ!$A$39:$A$782,$A102,СВЦЭМ!$B$39:$B$782,Q$83)+'СЕТ СН'!$H$11+СВЦЭМ!$D$10+'СЕТ СН'!$H$6-'СЕТ СН'!$H$23</f>
        <v>1031.0996101600001</v>
      </c>
      <c r="R102" s="36">
        <f>SUMIFS(СВЦЭМ!$D$39:$D$782,СВЦЭМ!$A$39:$A$782,$A102,СВЦЭМ!$B$39:$B$782,R$83)+'СЕТ СН'!$H$11+СВЦЭМ!$D$10+'СЕТ СН'!$H$6-'СЕТ СН'!$H$23</f>
        <v>1020.64286108</v>
      </c>
      <c r="S102" s="36">
        <f>SUMIFS(СВЦЭМ!$D$39:$D$782,СВЦЭМ!$A$39:$A$782,$A102,СВЦЭМ!$B$39:$B$782,S$83)+'СЕТ СН'!$H$11+СВЦЭМ!$D$10+'СЕТ СН'!$H$6-'СЕТ СН'!$H$23</f>
        <v>1015.5561082200001</v>
      </c>
      <c r="T102" s="36">
        <f>SUMIFS(СВЦЭМ!$D$39:$D$782,СВЦЭМ!$A$39:$A$782,$A102,СВЦЭМ!$B$39:$B$782,T$83)+'СЕТ СН'!$H$11+СВЦЭМ!$D$10+'СЕТ СН'!$H$6-'СЕТ СН'!$H$23</f>
        <v>1052.34095587</v>
      </c>
      <c r="U102" s="36">
        <f>SUMIFS(СВЦЭМ!$D$39:$D$782,СВЦЭМ!$A$39:$A$782,$A102,СВЦЭМ!$B$39:$B$782,U$83)+'СЕТ СН'!$H$11+СВЦЭМ!$D$10+'СЕТ СН'!$H$6-'СЕТ СН'!$H$23</f>
        <v>995.73841061999997</v>
      </c>
      <c r="V102" s="36">
        <f>SUMIFS(СВЦЭМ!$D$39:$D$782,СВЦЭМ!$A$39:$A$782,$A102,СВЦЭМ!$B$39:$B$782,V$83)+'СЕТ СН'!$H$11+СВЦЭМ!$D$10+'СЕТ СН'!$H$6-'СЕТ СН'!$H$23</f>
        <v>985.11853580000002</v>
      </c>
      <c r="W102" s="36">
        <f>SUMIFS(СВЦЭМ!$D$39:$D$782,СВЦЭМ!$A$39:$A$782,$A102,СВЦЭМ!$B$39:$B$782,W$83)+'СЕТ СН'!$H$11+СВЦЭМ!$D$10+'СЕТ СН'!$H$6-'СЕТ СН'!$H$23</f>
        <v>986.62049881999997</v>
      </c>
      <c r="X102" s="36">
        <f>SUMIFS(СВЦЭМ!$D$39:$D$782,СВЦЭМ!$A$39:$A$782,$A102,СВЦЭМ!$B$39:$B$782,X$83)+'СЕТ СН'!$H$11+СВЦЭМ!$D$10+'СЕТ СН'!$H$6-'СЕТ СН'!$H$23</f>
        <v>1007.2904969</v>
      </c>
      <c r="Y102" s="36">
        <f>SUMIFS(СВЦЭМ!$D$39:$D$782,СВЦЭМ!$A$39:$A$782,$A102,СВЦЭМ!$B$39:$B$782,Y$83)+'СЕТ СН'!$H$11+СВЦЭМ!$D$10+'СЕТ СН'!$H$6-'СЕТ СН'!$H$23</f>
        <v>1043.0446361300001</v>
      </c>
    </row>
    <row r="103" spans="1:25" ht="15.75" x14ac:dyDescent="0.2">
      <c r="A103" s="35">
        <f t="shared" si="2"/>
        <v>44459</v>
      </c>
      <c r="B103" s="36">
        <f>SUMIFS(СВЦЭМ!$D$39:$D$782,СВЦЭМ!$A$39:$A$782,$A103,СВЦЭМ!$B$39:$B$782,B$83)+'СЕТ СН'!$H$11+СВЦЭМ!$D$10+'СЕТ СН'!$H$6-'СЕТ СН'!$H$23</f>
        <v>1004.0926177600001</v>
      </c>
      <c r="C103" s="36">
        <f>SUMIFS(СВЦЭМ!$D$39:$D$782,СВЦЭМ!$A$39:$A$782,$A103,СВЦЭМ!$B$39:$B$782,C$83)+'СЕТ СН'!$H$11+СВЦЭМ!$D$10+'СЕТ СН'!$H$6-'СЕТ СН'!$H$23</f>
        <v>1086.64079182</v>
      </c>
      <c r="D103" s="36">
        <f>SUMIFS(СВЦЭМ!$D$39:$D$782,СВЦЭМ!$A$39:$A$782,$A103,СВЦЭМ!$B$39:$B$782,D$83)+'СЕТ СН'!$H$11+СВЦЭМ!$D$10+'СЕТ СН'!$H$6-'СЕТ СН'!$H$23</f>
        <v>1135.11082799</v>
      </c>
      <c r="E103" s="36">
        <f>SUMIFS(СВЦЭМ!$D$39:$D$782,СВЦЭМ!$A$39:$A$782,$A103,СВЦЭМ!$B$39:$B$782,E$83)+'СЕТ СН'!$H$11+СВЦЭМ!$D$10+'СЕТ СН'!$H$6-'СЕТ СН'!$H$23</f>
        <v>1153.4739490300001</v>
      </c>
      <c r="F103" s="36">
        <f>SUMIFS(СВЦЭМ!$D$39:$D$782,СВЦЭМ!$A$39:$A$782,$A103,СВЦЭМ!$B$39:$B$782,F$83)+'СЕТ СН'!$H$11+СВЦЭМ!$D$10+'СЕТ СН'!$H$6-'СЕТ СН'!$H$23</f>
        <v>1163.14500479</v>
      </c>
      <c r="G103" s="36">
        <f>SUMIFS(СВЦЭМ!$D$39:$D$782,СВЦЭМ!$A$39:$A$782,$A103,СВЦЭМ!$B$39:$B$782,G$83)+'СЕТ СН'!$H$11+СВЦЭМ!$D$10+'СЕТ СН'!$H$6-'СЕТ СН'!$H$23</f>
        <v>1147.6546138800002</v>
      </c>
      <c r="H103" s="36">
        <f>SUMIFS(СВЦЭМ!$D$39:$D$782,СВЦЭМ!$A$39:$A$782,$A103,СВЦЭМ!$B$39:$B$782,H$83)+'СЕТ СН'!$H$11+СВЦЭМ!$D$10+'СЕТ СН'!$H$6-'СЕТ СН'!$H$23</f>
        <v>1099.1354777900001</v>
      </c>
      <c r="I103" s="36">
        <f>SUMIFS(СВЦЭМ!$D$39:$D$782,СВЦЭМ!$A$39:$A$782,$A103,СВЦЭМ!$B$39:$B$782,I$83)+'СЕТ СН'!$H$11+СВЦЭМ!$D$10+'СЕТ СН'!$H$6-'СЕТ СН'!$H$23</f>
        <v>1055.3133257900001</v>
      </c>
      <c r="J103" s="36">
        <f>SUMIFS(СВЦЭМ!$D$39:$D$782,СВЦЭМ!$A$39:$A$782,$A103,СВЦЭМ!$B$39:$B$782,J$83)+'СЕТ СН'!$H$11+СВЦЭМ!$D$10+'СЕТ СН'!$H$6-'СЕТ СН'!$H$23</f>
        <v>1051.4200078900001</v>
      </c>
      <c r="K103" s="36">
        <f>SUMIFS(СВЦЭМ!$D$39:$D$782,СВЦЭМ!$A$39:$A$782,$A103,СВЦЭМ!$B$39:$B$782,K$83)+'СЕТ СН'!$H$11+СВЦЭМ!$D$10+'СЕТ СН'!$H$6-'СЕТ СН'!$H$23</f>
        <v>1047.7310725100001</v>
      </c>
      <c r="L103" s="36">
        <f>SUMIFS(СВЦЭМ!$D$39:$D$782,СВЦЭМ!$A$39:$A$782,$A103,СВЦЭМ!$B$39:$B$782,L$83)+'СЕТ СН'!$H$11+СВЦЭМ!$D$10+'СЕТ СН'!$H$6-'СЕТ СН'!$H$23</f>
        <v>1028.4932332800001</v>
      </c>
      <c r="M103" s="36">
        <f>SUMIFS(СВЦЭМ!$D$39:$D$782,СВЦЭМ!$A$39:$A$782,$A103,СВЦЭМ!$B$39:$B$782,M$83)+'СЕТ СН'!$H$11+СВЦЭМ!$D$10+'СЕТ СН'!$H$6-'СЕТ СН'!$H$23</f>
        <v>1026.44929617</v>
      </c>
      <c r="N103" s="36">
        <f>SUMIFS(СВЦЭМ!$D$39:$D$782,СВЦЭМ!$A$39:$A$782,$A103,СВЦЭМ!$B$39:$B$782,N$83)+'СЕТ СН'!$H$11+СВЦЭМ!$D$10+'СЕТ СН'!$H$6-'СЕТ СН'!$H$23</f>
        <v>1042.68184877</v>
      </c>
      <c r="O103" s="36">
        <f>SUMIFS(СВЦЭМ!$D$39:$D$782,СВЦЭМ!$A$39:$A$782,$A103,СВЦЭМ!$B$39:$B$782,O$83)+'СЕТ СН'!$H$11+СВЦЭМ!$D$10+'СЕТ СН'!$H$6-'СЕТ СН'!$H$23</f>
        <v>1069.6363351</v>
      </c>
      <c r="P103" s="36">
        <f>SUMIFS(СВЦЭМ!$D$39:$D$782,СВЦЭМ!$A$39:$A$782,$A103,СВЦЭМ!$B$39:$B$782,P$83)+'СЕТ СН'!$H$11+СВЦЭМ!$D$10+'СЕТ СН'!$H$6-'СЕТ СН'!$H$23</f>
        <v>1100.0531267000001</v>
      </c>
      <c r="Q103" s="36">
        <f>SUMIFS(СВЦЭМ!$D$39:$D$782,СВЦЭМ!$A$39:$A$782,$A103,СВЦЭМ!$B$39:$B$782,Q$83)+'СЕТ СН'!$H$11+СВЦЭМ!$D$10+'СЕТ СН'!$H$6-'СЕТ СН'!$H$23</f>
        <v>1103.0662940700001</v>
      </c>
      <c r="R103" s="36">
        <f>SUMIFS(СВЦЭМ!$D$39:$D$782,СВЦЭМ!$A$39:$A$782,$A103,СВЦЭМ!$B$39:$B$782,R$83)+'СЕТ СН'!$H$11+СВЦЭМ!$D$10+'СЕТ СН'!$H$6-'СЕТ СН'!$H$23</f>
        <v>1085.48345167</v>
      </c>
      <c r="S103" s="36">
        <f>SUMIFS(СВЦЭМ!$D$39:$D$782,СВЦЭМ!$A$39:$A$782,$A103,СВЦЭМ!$B$39:$B$782,S$83)+'СЕТ СН'!$H$11+СВЦЭМ!$D$10+'СЕТ СН'!$H$6-'СЕТ СН'!$H$23</f>
        <v>1073.2895455</v>
      </c>
      <c r="T103" s="36">
        <f>SUMIFS(СВЦЭМ!$D$39:$D$782,СВЦЭМ!$A$39:$A$782,$A103,СВЦЭМ!$B$39:$B$782,T$83)+'СЕТ СН'!$H$11+СВЦЭМ!$D$10+'СЕТ СН'!$H$6-'СЕТ СН'!$H$23</f>
        <v>1060.17866792</v>
      </c>
      <c r="U103" s="36">
        <f>SUMIFS(СВЦЭМ!$D$39:$D$782,СВЦЭМ!$A$39:$A$782,$A103,СВЦЭМ!$B$39:$B$782,U$83)+'СЕТ СН'!$H$11+СВЦЭМ!$D$10+'СЕТ СН'!$H$6-'СЕТ СН'!$H$23</f>
        <v>1079.73868485</v>
      </c>
      <c r="V103" s="36">
        <f>SUMIFS(СВЦЭМ!$D$39:$D$782,СВЦЭМ!$A$39:$A$782,$A103,СВЦЭМ!$B$39:$B$782,V$83)+'СЕТ СН'!$H$11+СВЦЭМ!$D$10+'СЕТ СН'!$H$6-'СЕТ СН'!$H$23</f>
        <v>1038.80997052</v>
      </c>
      <c r="W103" s="36">
        <f>SUMIFS(СВЦЭМ!$D$39:$D$782,СВЦЭМ!$A$39:$A$782,$A103,СВЦЭМ!$B$39:$B$782,W$83)+'СЕТ СН'!$H$11+СВЦЭМ!$D$10+'СЕТ СН'!$H$6-'СЕТ СН'!$H$23</f>
        <v>1028.05356517</v>
      </c>
      <c r="X103" s="36">
        <f>SUMIFS(СВЦЭМ!$D$39:$D$782,СВЦЭМ!$A$39:$A$782,$A103,СВЦЭМ!$B$39:$B$782,X$83)+'СЕТ СН'!$H$11+СВЦЭМ!$D$10+'СЕТ СН'!$H$6-'СЕТ СН'!$H$23</f>
        <v>1056.69077384</v>
      </c>
      <c r="Y103" s="36">
        <f>SUMIFS(СВЦЭМ!$D$39:$D$782,СВЦЭМ!$A$39:$A$782,$A103,СВЦЭМ!$B$39:$B$782,Y$83)+'СЕТ СН'!$H$11+СВЦЭМ!$D$10+'СЕТ СН'!$H$6-'СЕТ СН'!$H$23</f>
        <v>1032.1686190400001</v>
      </c>
    </row>
    <row r="104" spans="1:25" ht="15.75" x14ac:dyDescent="0.2">
      <c r="A104" s="35">
        <f t="shared" si="2"/>
        <v>44460</v>
      </c>
      <c r="B104" s="36">
        <f>SUMIFS(СВЦЭМ!$D$39:$D$782,СВЦЭМ!$A$39:$A$782,$A104,СВЦЭМ!$B$39:$B$782,B$83)+'СЕТ СН'!$H$11+СВЦЭМ!$D$10+'СЕТ СН'!$H$6-'СЕТ СН'!$H$23</f>
        <v>1099.18804793</v>
      </c>
      <c r="C104" s="36">
        <f>SUMIFS(СВЦЭМ!$D$39:$D$782,СВЦЭМ!$A$39:$A$782,$A104,СВЦЭМ!$B$39:$B$782,C$83)+'СЕТ СН'!$H$11+СВЦЭМ!$D$10+'СЕТ СН'!$H$6-'СЕТ СН'!$H$23</f>
        <v>1168.9975948400001</v>
      </c>
      <c r="D104" s="36">
        <f>SUMIFS(СВЦЭМ!$D$39:$D$782,СВЦЭМ!$A$39:$A$782,$A104,СВЦЭМ!$B$39:$B$782,D$83)+'СЕТ СН'!$H$11+СВЦЭМ!$D$10+'СЕТ СН'!$H$6-'СЕТ СН'!$H$23</f>
        <v>1196.1282156100001</v>
      </c>
      <c r="E104" s="36">
        <f>SUMIFS(СВЦЭМ!$D$39:$D$782,СВЦЭМ!$A$39:$A$782,$A104,СВЦЭМ!$B$39:$B$782,E$83)+'СЕТ СН'!$H$11+СВЦЭМ!$D$10+'СЕТ СН'!$H$6-'СЕТ СН'!$H$23</f>
        <v>1210.6074899</v>
      </c>
      <c r="F104" s="36">
        <f>SUMIFS(СВЦЭМ!$D$39:$D$782,СВЦЭМ!$A$39:$A$782,$A104,СВЦЭМ!$B$39:$B$782,F$83)+'СЕТ СН'!$H$11+СВЦЭМ!$D$10+'СЕТ СН'!$H$6-'СЕТ СН'!$H$23</f>
        <v>1209.0902130900001</v>
      </c>
      <c r="G104" s="36">
        <f>SUMIFS(СВЦЭМ!$D$39:$D$782,СВЦЭМ!$A$39:$A$782,$A104,СВЦЭМ!$B$39:$B$782,G$83)+'СЕТ СН'!$H$11+СВЦЭМ!$D$10+'СЕТ СН'!$H$6-'СЕТ СН'!$H$23</f>
        <v>1182.58754368</v>
      </c>
      <c r="H104" s="36">
        <f>SUMIFS(СВЦЭМ!$D$39:$D$782,СВЦЭМ!$A$39:$A$782,$A104,СВЦЭМ!$B$39:$B$782,H$83)+'СЕТ СН'!$H$11+СВЦЭМ!$D$10+'СЕТ СН'!$H$6-'СЕТ СН'!$H$23</f>
        <v>1127.4184397000001</v>
      </c>
      <c r="I104" s="36">
        <f>SUMIFS(СВЦЭМ!$D$39:$D$782,СВЦЭМ!$A$39:$A$782,$A104,СВЦЭМ!$B$39:$B$782,I$83)+'СЕТ СН'!$H$11+СВЦЭМ!$D$10+'СЕТ СН'!$H$6-'СЕТ СН'!$H$23</f>
        <v>1084.4072212800002</v>
      </c>
      <c r="J104" s="36">
        <f>SUMIFS(СВЦЭМ!$D$39:$D$782,СВЦЭМ!$A$39:$A$782,$A104,СВЦЭМ!$B$39:$B$782,J$83)+'СЕТ СН'!$H$11+СВЦЭМ!$D$10+'СЕТ СН'!$H$6-'СЕТ СН'!$H$23</f>
        <v>1068.52151443</v>
      </c>
      <c r="K104" s="36">
        <f>SUMIFS(СВЦЭМ!$D$39:$D$782,СВЦЭМ!$A$39:$A$782,$A104,СВЦЭМ!$B$39:$B$782,K$83)+'СЕТ СН'!$H$11+СВЦЭМ!$D$10+'СЕТ СН'!$H$6-'СЕТ СН'!$H$23</f>
        <v>1049.3617880900001</v>
      </c>
      <c r="L104" s="36">
        <f>SUMIFS(СВЦЭМ!$D$39:$D$782,СВЦЭМ!$A$39:$A$782,$A104,СВЦЭМ!$B$39:$B$782,L$83)+'СЕТ СН'!$H$11+СВЦЭМ!$D$10+'СЕТ СН'!$H$6-'СЕТ СН'!$H$23</f>
        <v>1029.93082635</v>
      </c>
      <c r="M104" s="36">
        <f>SUMIFS(СВЦЭМ!$D$39:$D$782,СВЦЭМ!$A$39:$A$782,$A104,СВЦЭМ!$B$39:$B$782,M$83)+'СЕТ СН'!$H$11+СВЦЭМ!$D$10+'СЕТ СН'!$H$6-'СЕТ СН'!$H$23</f>
        <v>1033.23229833</v>
      </c>
      <c r="N104" s="36">
        <f>SUMIFS(СВЦЭМ!$D$39:$D$782,СВЦЭМ!$A$39:$A$782,$A104,СВЦЭМ!$B$39:$B$782,N$83)+'СЕТ СН'!$H$11+СВЦЭМ!$D$10+'СЕТ СН'!$H$6-'СЕТ СН'!$H$23</f>
        <v>1046.7399763800001</v>
      </c>
      <c r="O104" s="36">
        <f>SUMIFS(СВЦЭМ!$D$39:$D$782,СВЦЭМ!$A$39:$A$782,$A104,СВЦЭМ!$B$39:$B$782,O$83)+'СЕТ СН'!$H$11+СВЦЭМ!$D$10+'СЕТ СН'!$H$6-'СЕТ СН'!$H$23</f>
        <v>1056.6599358600001</v>
      </c>
      <c r="P104" s="36">
        <f>SUMIFS(СВЦЭМ!$D$39:$D$782,СВЦЭМ!$A$39:$A$782,$A104,СВЦЭМ!$B$39:$B$782,P$83)+'СЕТ СН'!$H$11+СВЦЭМ!$D$10+'СЕТ СН'!$H$6-'СЕТ СН'!$H$23</f>
        <v>1088.7877511900001</v>
      </c>
      <c r="Q104" s="36">
        <f>SUMIFS(СВЦЭМ!$D$39:$D$782,СВЦЭМ!$A$39:$A$782,$A104,СВЦЭМ!$B$39:$B$782,Q$83)+'СЕТ СН'!$H$11+СВЦЭМ!$D$10+'СЕТ СН'!$H$6-'СЕТ СН'!$H$23</f>
        <v>1104.2730197400001</v>
      </c>
      <c r="R104" s="36">
        <f>SUMIFS(СВЦЭМ!$D$39:$D$782,СВЦЭМ!$A$39:$A$782,$A104,СВЦЭМ!$B$39:$B$782,R$83)+'СЕТ СН'!$H$11+СВЦЭМ!$D$10+'СЕТ СН'!$H$6-'СЕТ СН'!$H$23</f>
        <v>1093.79789491</v>
      </c>
      <c r="S104" s="36">
        <f>SUMIFS(СВЦЭМ!$D$39:$D$782,СВЦЭМ!$A$39:$A$782,$A104,СВЦЭМ!$B$39:$B$782,S$83)+'СЕТ СН'!$H$11+СВЦЭМ!$D$10+'СЕТ СН'!$H$6-'СЕТ СН'!$H$23</f>
        <v>1073.41011286</v>
      </c>
      <c r="T104" s="36">
        <f>SUMIFS(СВЦЭМ!$D$39:$D$782,СВЦЭМ!$A$39:$A$782,$A104,СВЦЭМ!$B$39:$B$782,T$83)+'СЕТ СН'!$H$11+СВЦЭМ!$D$10+'СЕТ СН'!$H$6-'СЕТ СН'!$H$23</f>
        <v>1053.3675438</v>
      </c>
      <c r="U104" s="36">
        <f>SUMIFS(СВЦЭМ!$D$39:$D$782,СВЦЭМ!$A$39:$A$782,$A104,СВЦЭМ!$B$39:$B$782,U$83)+'СЕТ СН'!$H$11+СВЦЭМ!$D$10+'СЕТ СН'!$H$6-'СЕТ СН'!$H$23</f>
        <v>1050.60702937</v>
      </c>
      <c r="V104" s="36">
        <f>SUMIFS(СВЦЭМ!$D$39:$D$782,СВЦЭМ!$A$39:$A$782,$A104,СВЦЭМ!$B$39:$B$782,V$83)+'СЕТ СН'!$H$11+СВЦЭМ!$D$10+'СЕТ СН'!$H$6-'СЕТ СН'!$H$23</f>
        <v>1048.32848863</v>
      </c>
      <c r="W104" s="36">
        <f>SUMIFS(СВЦЭМ!$D$39:$D$782,СВЦЭМ!$A$39:$A$782,$A104,СВЦЭМ!$B$39:$B$782,W$83)+'СЕТ СН'!$H$11+СВЦЭМ!$D$10+'СЕТ СН'!$H$6-'СЕТ СН'!$H$23</f>
        <v>1042.1202645000001</v>
      </c>
      <c r="X104" s="36">
        <f>SUMIFS(СВЦЭМ!$D$39:$D$782,СВЦЭМ!$A$39:$A$782,$A104,СВЦЭМ!$B$39:$B$782,X$83)+'СЕТ СН'!$H$11+СВЦЭМ!$D$10+'СЕТ СН'!$H$6-'СЕТ СН'!$H$23</f>
        <v>1017.52414103</v>
      </c>
      <c r="Y104" s="36">
        <f>SUMIFS(СВЦЭМ!$D$39:$D$782,СВЦЭМ!$A$39:$A$782,$A104,СВЦЭМ!$B$39:$B$782,Y$83)+'СЕТ СН'!$H$11+СВЦЭМ!$D$10+'СЕТ СН'!$H$6-'СЕТ СН'!$H$23</f>
        <v>1015.05383064</v>
      </c>
    </row>
    <row r="105" spans="1:25" ht="15.75" x14ac:dyDescent="0.2">
      <c r="A105" s="35">
        <f t="shared" si="2"/>
        <v>44461</v>
      </c>
      <c r="B105" s="36">
        <f>SUMIFS(СВЦЭМ!$D$39:$D$782,СВЦЭМ!$A$39:$A$782,$A105,СВЦЭМ!$B$39:$B$782,B$83)+'СЕТ СН'!$H$11+СВЦЭМ!$D$10+'СЕТ СН'!$H$6-'СЕТ СН'!$H$23</f>
        <v>1091.9794796200001</v>
      </c>
      <c r="C105" s="36">
        <f>SUMIFS(СВЦЭМ!$D$39:$D$782,СВЦЭМ!$A$39:$A$782,$A105,СВЦЭМ!$B$39:$B$782,C$83)+'СЕТ СН'!$H$11+СВЦЭМ!$D$10+'СЕТ СН'!$H$6-'СЕТ СН'!$H$23</f>
        <v>1149.74930939</v>
      </c>
      <c r="D105" s="36">
        <f>SUMIFS(СВЦЭМ!$D$39:$D$782,СВЦЭМ!$A$39:$A$782,$A105,СВЦЭМ!$B$39:$B$782,D$83)+'СЕТ СН'!$H$11+СВЦЭМ!$D$10+'СЕТ СН'!$H$6-'СЕТ СН'!$H$23</f>
        <v>1185.8232030700001</v>
      </c>
      <c r="E105" s="36">
        <f>SUMIFS(СВЦЭМ!$D$39:$D$782,СВЦЭМ!$A$39:$A$782,$A105,СВЦЭМ!$B$39:$B$782,E$83)+'СЕТ СН'!$H$11+СВЦЭМ!$D$10+'СЕТ СН'!$H$6-'СЕТ СН'!$H$23</f>
        <v>1192.8833429200001</v>
      </c>
      <c r="F105" s="36">
        <f>SUMIFS(СВЦЭМ!$D$39:$D$782,СВЦЭМ!$A$39:$A$782,$A105,СВЦЭМ!$B$39:$B$782,F$83)+'СЕТ СН'!$H$11+СВЦЭМ!$D$10+'СЕТ СН'!$H$6-'СЕТ СН'!$H$23</f>
        <v>1195.77599162</v>
      </c>
      <c r="G105" s="36">
        <f>SUMIFS(СВЦЭМ!$D$39:$D$782,СВЦЭМ!$A$39:$A$782,$A105,СВЦЭМ!$B$39:$B$782,G$83)+'СЕТ СН'!$H$11+СВЦЭМ!$D$10+'СЕТ СН'!$H$6-'СЕТ СН'!$H$23</f>
        <v>1178.94816717</v>
      </c>
      <c r="H105" s="36">
        <f>SUMIFS(СВЦЭМ!$D$39:$D$782,СВЦЭМ!$A$39:$A$782,$A105,СВЦЭМ!$B$39:$B$782,H$83)+'СЕТ СН'!$H$11+СВЦЭМ!$D$10+'СЕТ СН'!$H$6-'СЕТ СН'!$H$23</f>
        <v>1127.9283202500001</v>
      </c>
      <c r="I105" s="36">
        <f>SUMIFS(СВЦЭМ!$D$39:$D$782,СВЦЭМ!$A$39:$A$782,$A105,СВЦЭМ!$B$39:$B$782,I$83)+'СЕТ СН'!$H$11+СВЦЭМ!$D$10+'СЕТ СН'!$H$6-'СЕТ СН'!$H$23</f>
        <v>1065.9318243300002</v>
      </c>
      <c r="J105" s="36">
        <f>SUMIFS(СВЦЭМ!$D$39:$D$782,СВЦЭМ!$A$39:$A$782,$A105,СВЦЭМ!$B$39:$B$782,J$83)+'СЕТ СН'!$H$11+СВЦЭМ!$D$10+'СЕТ СН'!$H$6-'СЕТ СН'!$H$23</f>
        <v>1052.9108729700001</v>
      </c>
      <c r="K105" s="36">
        <f>SUMIFS(СВЦЭМ!$D$39:$D$782,СВЦЭМ!$A$39:$A$782,$A105,СВЦЭМ!$B$39:$B$782,K$83)+'СЕТ СН'!$H$11+СВЦЭМ!$D$10+'СЕТ СН'!$H$6-'СЕТ СН'!$H$23</f>
        <v>1047.8424321100001</v>
      </c>
      <c r="L105" s="36">
        <f>SUMIFS(СВЦЭМ!$D$39:$D$782,СВЦЭМ!$A$39:$A$782,$A105,СВЦЭМ!$B$39:$B$782,L$83)+'СЕТ СН'!$H$11+СВЦЭМ!$D$10+'СЕТ СН'!$H$6-'СЕТ СН'!$H$23</f>
        <v>1034.6546989800001</v>
      </c>
      <c r="M105" s="36">
        <f>SUMIFS(СВЦЭМ!$D$39:$D$782,СВЦЭМ!$A$39:$A$782,$A105,СВЦЭМ!$B$39:$B$782,M$83)+'СЕТ СН'!$H$11+СВЦЭМ!$D$10+'СЕТ СН'!$H$6-'СЕТ СН'!$H$23</f>
        <v>1024.3371441500001</v>
      </c>
      <c r="N105" s="36">
        <f>SUMIFS(СВЦЭМ!$D$39:$D$782,СВЦЭМ!$A$39:$A$782,$A105,СВЦЭМ!$B$39:$B$782,N$83)+'СЕТ СН'!$H$11+СВЦЭМ!$D$10+'СЕТ СН'!$H$6-'СЕТ СН'!$H$23</f>
        <v>1037.88600311</v>
      </c>
      <c r="O105" s="36">
        <f>SUMIFS(СВЦЭМ!$D$39:$D$782,СВЦЭМ!$A$39:$A$782,$A105,СВЦЭМ!$B$39:$B$782,O$83)+'СЕТ СН'!$H$11+СВЦЭМ!$D$10+'СЕТ СН'!$H$6-'СЕТ СН'!$H$23</f>
        <v>1059.8317214900001</v>
      </c>
      <c r="P105" s="36">
        <f>SUMIFS(СВЦЭМ!$D$39:$D$782,СВЦЭМ!$A$39:$A$782,$A105,СВЦЭМ!$B$39:$B$782,P$83)+'СЕТ СН'!$H$11+СВЦЭМ!$D$10+'СЕТ СН'!$H$6-'СЕТ СН'!$H$23</f>
        <v>1091.80701211</v>
      </c>
      <c r="Q105" s="36">
        <f>SUMIFS(СВЦЭМ!$D$39:$D$782,СВЦЭМ!$A$39:$A$782,$A105,СВЦЭМ!$B$39:$B$782,Q$83)+'СЕТ СН'!$H$11+СВЦЭМ!$D$10+'СЕТ СН'!$H$6-'СЕТ СН'!$H$23</f>
        <v>1097.8835649800001</v>
      </c>
      <c r="R105" s="36">
        <f>SUMIFS(СВЦЭМ!$D$39:$D$782,СВЦЭМ!$A$39:$A$782,$A105,СВЦЭМ!$B$39:$B$782,R$83)+'СЕТ СН'!$H$11+СВЦЭМ!$D$10+'СЕТ СН'!$H$6-'СЕТ СН'!$H$23</f>
        <v>1090.25101971</v>
      </c>
      <c r="S105" s="36">
        <f>SUMIFS(СВЦЭМ!$D$39:$D$782,СВЦЭМ!$A$39:$A$782,$A105,СВЦЭМ!$B$39:$B$782,S$83)+'СЕТ СН'!$H$11+СВЦЭМ!$D$10+'СЕТ СН'!$H$6-'СЕТ СН'!$H$23</f>
        <v>1060.1823132900001</v>
      </c>
      <c r="T105" s="36">
        <f>SUMIFS(СВЦЭМ!$D$39:$D$782,СВЦЭМ!$A$39:$A$782,$A105,СВЦЭМ!$B$39:$B$782,T$83)+'СЕТ СН'!$H$11+СВЦЭМ!$D$10+'СЕТ СН'!$H$6-'СЕТ СН'!$H$23</f>
        <v>1038.41690423</v>
      </c>
      <c r="U105" s="36">
        <f>SUMIFS(СВЦЭМ!$D$39:$D$782,СВЦЭМ!$A$39:$A$782,$A105,СВЦЭМ!$B$39:$B$782,U$83)+'СЕТ СН'!$H$11+СВЦЭМ!$D$10+'СЕТ СН'!$H$6-'СЕТ СН'!$H$23</f>
        <v>1041.2129668500002</v>
      </c>
      <c r="V105" s="36">
        <f>SUMIFS(СВЦЭМ!$D$39:$D$782,СВЦЭМ!$A$39:$A$782,$A105,СВЦЭМ!$B$39:$B$782,V$83)+'СЕТ СН'!$H$11+СВЦЭМ!$D$10+'СЕТ СН'!$H$6-'СЕТ СН'!$H$23</f>
        <v>1037.1450194700001</v>
      </c>
      <c r="W105" s="36">
        <f>SUMIFS(СВЦЭМ!$D$39:$D$782,СВЦЭМ!$A$39:$A$782,$A105,СВЦЭМ!$B$39:$B$782,W$83)+'СЕТ СН'!$H$11+СВЦЭМ!$D$10+'СЕТ СН'!$H$6-'СЕТ СН'!$H$23</f>
        <v>1031.69738889</v>
      </c>
      <c r="X105" s="36">
        <f>SUMIFS(СВЦЭМ!$D$39:$D$782,СВЦЭМ!$A$39:$A$782,$A105,СВЦЭМ!$B$39:$B$782,X$83)+'СЕТ СН'!$H$11+СВЦЭМ!$D$10+'СЕТ СН'!$H$6-'СЕТ СН'!$H$23</f>
        <v>1011.42134695</v>
      </c>
      <c r="Y105" s="36">
        <f>SUMIFS(СВЦЭМ!$D$39:$D$782,СВЦЭМ!$A$39:$A$782,$A105,СВЦЭМ!$B$39:$B$782,Y$83)+'СЕТ СН'!$H$11+СВЦЭМ!$D$10+'СЕТ СН'!$H$6-'СЕТ СН'!$H$23</f>
        <v>1006.08094986</v>
      </c>
    </row>
    <row r="106" spans="1:25" ht="15.75" x14ac:dyDescent="0.2">
      <c r="A106" s="35">
        <f t="shared" si="2"/>
        <v>44462</v>
      </c>
      <c r="B106" s="36">
        <f>SUMIFS(СВЦЭМ!$D$39:$D$782,СВЦЭМ!$A$39:$A$782,$A106,СВЦЭМ!$B$39:$B$782,B$83)+'СЕТ СН'!$H$11+СВЦЭМ!$D$10+'СЕТ СН'!$H$6-'СЕТ СН'!$H$23</f>
        <v>1126.24561988</v>
      </c>
      <c r="C106" s="36">
        <f>SUMIFS(СВЦЭМ!$D$39:$D$782,СВЦЭМ!$A$39:$A$782,$A106,СВЦЭМ!$B$39:$B$782,C$83)+'СЕТ СН'!$H$11+СВЦЭМ!$D$10+'СЕТ СН'!$H$6-'СЕТ СН'!$H$23</f>
        <v>1219.49663371</v>
      </c>
      <c r="D106" s="36">
        <f>SUMIFS(СВЦЭМ!$D$39:$D$782,СВЦЭМ!$A$39:$A$782,$A106,СВЦЭМ!$B$39:$B$782,D$83)+'СЕТ СН'!$H$11+СВЦЭМ!$D$10+'СЕТ СН'!$H$6-'СЕТ СН'!$H$23</f>
        <v>1272.98169203</v>
      </c>
      <c r="E106" s="36">
        <f>SUMIFS(СВЦЭМ!$D$39:$D$782,СВЦЭМ!$A$39:$A$782,$A106,СВЦЭМ!$B$39:$B$782,E$83)+'СЕТ СН'!$H$11+СВЦЭМ!$D$10+'СЕТ СН'!$H$6-'СЕТ СН'!$H$23</f>
        <v>1286.09084493</v>
      </c>
      <c r="F106" s="36">
        <f>SUMIFS(СВЦЭМ!$D$39:$D$782,СВЦЭМ!$A$39:$A$782,$A106,СВЦЭМ!$B$39:$B$782,F$83)+'СЕТ СН'!$H$11+СВЦЭМ!$D$10+'СЕТ СН'!$H$6-'СЕТ СН'!$H$23</f>
        <v>1290.14878213</v>
      </c>
      <c r="G106" s="36">
        <f>SUMIFS(СВЦЭМ!$D$39:$D$782,СВЦЭМ!$A$39:$A$782,$A106,СВЦЭМ!$B$39:$B$782,G$83)+'СЕТ СН'!$H$11+СВЦЭМ!$D$10+'СЕТ СН'!$H$6-'СЕТ СН'!$H$23</f>
        <v>1264.8004794799999</v>
      </c>
      <c r="H106" s="36">
        <f>SUMIFS(СВЦЭМ!$D$39:$D$782,СВЦЭМ!$A$39:$A$782,$A106,СВЦЭМ!$B$39:$B$782,H$83)+'СЕТ СН'!$H$11+СВЦЭМ!$D$10+'СЕТ СН'!$H$6-'СЕТ СН'!$H$23</f>
        <v>1192.63661798</v>
      </c>
      <c r="I106" s="36">
        <f>SUMIFS(СВЦЭМ!$D$39:$D$782,СВЦЭМ!$A$39:$A$782,$A106,СВЦЭМ!$B$39:$B$782,I$83)+'СЕТ СН'!$H$11+СВЦЭМ!$D$10+'СЕТ СН'!$H$6-'СЕТ СН'!$H$23</f>
        <v>1096.98757462</v>
      </c>
      <c r="J106" s="36">
        <f>SUMIFS(СВЦЭМ!$D$39:$D$782,СВЦЭМ!$A$39:$A$782,$A106,СВЦЭМ!$B$39:$B$782,J$83)+'СЕТ СН'!$H$11+СВЦЭМ!$D$10+'СЕТ СН'!$H$6-'СЕТ СН'!$H$23</f>
        <v>1094.82556464</v>
      </c>
      <c r="K106" s="36">
        <f>SUMIFS(СВЦЭМ!$D$39:$D$782,СВЦЭМ!$A$39:$A$782,$A106,СВЦЭМ!$B$39:$B$782,K$83)+'СЕТ СН'!$H$11+СВЦЭМ!$D$10+'СЕТ СН'!$H$6-'СЕТ СН'!$H$23</f>
        <v>1113.5850557200001</v>
      </c>
      <c r="L106" s="36">
        <f>SUMIFS(СВЦЭМ!$D$39:$D$782,СВЦЭМ!$A$39:$A$782,$A106,СВЦЭМ!$B$39:$B$782,L$83)+'СЕТ СН'!$H$11+СВЦЭМ!$D$10+'СЕТ СН'!$H$6-'СЕТ СН'!$H$23</f>
        <v>1111.16429913</v>
      </c>
      <c r="M106" s="36">
        <f>SUMIFS(СВЦЭМ!$D$39:$D$782,СВЦЭМ!$A$39:$A$782,$A106,СВЦЭМ!$B$39:$B$782,M$83)+'СЕТ СН'!$H$11+СВЦЭМ!$D$10+'СЕТ СН'!$H$6-'СЕТ СН'!$H$23</f>
        <v>1100.81033983</v>
      </c>
      <c r="N106" s="36">
        <f>SUMIFS(СВЦЭМ!$D$39:$D$782,СВЦЭМ!$A$39:$A$782,$A106,СВЦЭМ!$B$39:$B$782,N$83)+'СЕТ СН'!$H$11+СВЦЭМ!$D$10+'СЕТ СН'!$H$6-'СЕТ СН'!$H$23</f>
        <v>1080.0227223100001</v>
      </c>
      <c r="O106" s="36">
        <f>SUMIFS(СВЦЭМ!$D$39:$D$782,СВЦЭМ!$A$39:$A$782,$A106,СВЦЭМ!$B$39:$B$782,O$83)+'СЕТ СН'!$H$11+СВЦЭМ!$D$10+'СЕТ СН'!$H$6-'СЕТ СН'!$H$23</f>
        <v>1073.97084608</v>
      </c>
      <c r="P106" s="36">
        <f>SUMIFS(СВЦЭМ!$D$39:$D$782,СВЦЭМ!$A$39:$A$782,$A106,СВЦЭМ!$B$39:$B$782,P$83)+'СЕТ СН'!$H$11+СВЦЭМ!$D$10+'СЕТ СН'!$H$6-'СЕТ СН'!$H$23</f>
        <v>1100.73815777</v>
      </c>
      <c r="Q106" s="36">
        <f>SUMIFS(СВЦЭМ!$D$39:$D$782,СВЦЭМ!$A$39:$A$782,$A106,СВЦЭМ!$B$39:$B$782,Q$83)+'СЕТ СН'!$H$11+СВЦЭМ!$D$10+'СЕТ СН'!$H$6-'СЕТ СН'!$H$23</f>
        <v>1107.43276885</v>
      </c>
      <c r="R106" s="36">
        <f>SUMIFS(СВЦЭМ!$D$39:$D$782,СВЦЭМ!$A$39:$A$782,$A106,СВЦЭМ!$B$39:$B$782,R$83)+'СЕТ СН'!$H$11+СВЦЭМ!$D$10+'СЕТ СН'!$H$6-'СЕТ СН'!$H$23</f>
        <v>1097.14631786</v>
      </c>
      <c r="S106" s="36">
        <f>SUMIFS(СВЦЭМ!$D$39:$D$782,СВЦЭМ!$A$39:$A$782,$A106,СВЦЭМ!$B$39:$B$782,S$83)+'СЕТ СН'!$H$11+СВЦЭМ!$D$10+'СЕТ СН'!$H$6-'СЕТ СН'!$H$23</f>
        <v>1079.19212212</v>
      </c>
      <c r="T106" s="36">
        <f>SUMIFS(СВЦЭМ!$D$39:$D$782,СВЦЭМ!$A$39:$A$782,$A106,СВЦЭМ!$B$39:$B$782,T$83)+'СЕТ СН'!$H$11+СВЦЭМ!$D$10+'СЕТ СН'!$H$6-'СЕТ СН'!$H$23</f>
        <v>1061.0110945599999</v>
      </c>
      <c r="U106" s="36">
        <f>SUMIFS(СВЦЭМ!$D$39:$D$782,СВЦЭМ!$A$39:$A$782,$A106,СВЦЭМ!$B$39:$B$782,U$83)+'СЕТ СН'!$H$11+СВЦЭМ!$D$10+'СЕТ СН'!$H$6-'СЕТ СН'!$H$23</f>
        <v>1054.66356948</v>
      </c>
      <c r="V106" s="36">
        <f>SUMIFS(СВЦЭМ!$D$39:$D$782,СВЦЭМ!$A$39:$A$782,$A106,СВЦЭМ!$B$39:$B$782,V$83)+'СЕТ СН'!$H$11+СВЦЭМ!$D$10+'СЕТ СН'!$H$6-'СЕТ СН'!$H$23</f>
        <v>1052.7912767800001</v>
      </c>
      <c r="W106" s="36">
        <f>SUMIFS(СВЦЭМ!$D$39:$D$782,СВЦЭМ!$A$39:$A$782,$A106,СВЦЭМ!$B$39:$B$782,W$83)+'СЕТ СН'!$H$11+СВЦЭМ!$D$10+'СЕТ СН'!$H$6-'СЕТ СН'!$H$23</f>
        <v>1037.75176401</v>
      </c>
      <c r="X106" s="36">
        <f>SUMIFS(СВЦЭМ!$D$39:$D$782,СВЦЭМ!$A$39:$A$782,$A106,СВЦЭМ!$B$39:$B$782,X$83)+'СЕТ СН'!$H$11+СВЦЭМ!$D$10+'СЕТ СН'!$H$6-'СЕТ СН'!$H$23</f>
        <v>1023.00055658</v>
      </c>
      <c r="Y106" s="36">
        <f>SUMIFS(СВЦЭМ!$D$39:$D$782,СВЦЭМ!$A$39:$A$782,$A106,СВЦЭМ!$B$39:$B$782,Y$83)+'СЕТ СН'!$H$11+СВЦЭМ!$D$10+'СЕТ СН'!$H$6-'СЕТ СН'!$H$23</f>
        <v>1070.3388168000001</v>
      </c>
    </row>
    <row r="107" spans="1:25" ht="15.75" x14ac:dyDescent="0.2">
      <c r="A107" s="35">
        <f t="shared" si="2"/>
        <v>44463</v>
      </c>
      <c r="B107" s="36">
        <f>SUMIFS(СВЦЭМ!$D$39:$D$782,СВЦЭМ!$A$39:$A$782,$A107,СВЦЭМ!$B$39:$B$782,B$83)+'СЕТ СН'!$H$11+СВЦЭМ!$D$10+'СЕТ СН'!$H$6-'СЕТ СН'!$H$23</f>
        <v>1098.2963878800001</v>
      </c>
      <c r="C107" s="36">
        <f>SUMIFS(СВЦЭМ!$D$39:$D$782,СВЦЭМ!$A$39:$A$782,$A107,СВЦЭМ!$B$39:$B$782,C$83)+'СЕТ СН'!$H$11+СВЦЭМ!$D$10+'СЕТ СН'!$H$6-'СЕТ СН'!$H$23</f>
        <v>1155.7457539700001</v>
      </c>
      <c r="D107" s="36">
        <f>SUMIFS(СВЦЭМ!$D$39:$D$782,СВЦЭМ!$A$39:$A$782,$A107,СВЦЭМ!$B$39:$B$782,D$83)+'СЕТ СН'!$H$11+СВЦЭМ!$D$10+'СЕТ СН'!$H$6-'СЕТ СН'!$H$23</f>
        <v>1222.00501302</v>
      </c>
      <c r="E107" s="36">
        <f>SUMIFS(СВЦЭМ!$D$39:$D$782,СВЦЭМ!$A$39:$A$782,$A107,СВЦЭМ!$B$39:$B$782,E$83)+'СЕТ СН'!$H$11+СВЦЭМ!$D$10+'СЕТ СН'!$H$6-'СЕТ СН'!$H$23</f>
        <v>1242.2107885099999</v>
      </c>
      <c r="F107" s="36">
        <f>SUMIFS(СВЦЭМ!$D$39:$D$782,СВЦЭМ!$A$39:$A$782,$A107,СВЦЭМ!$B$39:$B$782,F$83)+'СЕТ СН'!$H$11+СВЦЭМ!$D$10+'СЕТ СН'!$H$6-'СЕТ СН'!$H$23</f>
        <v>1244.6148314100001</v>
      </c>
      <c r="G107" s="36">
        <f>SUMIFS(СВЦЭМ!$D$39:$D$782,СВЦЭМ!$A$39:$A$782,$A107,СВЦЭМ!$B$39:$B$782,G$83)+'СЕТ СН'!$H$11+СВЦЭМ!$D$10+'СЕТ СН'!$H$6-'СЕТ СН'!$H$23</f>
        <v>1207.69439324</v>
      </c>
      <c r="H107" s="36">
        <f>SUMIFS(СВЦЭМ!$D$39:$D$782,СВЦЭМ!$A$39:$A$782,$A107,СВЦЭМ!$B$39:$B$782,H$83)+'СЕТ СН'!$H$11+СВЦЭМ!$D$10+'СЕТ СН'!$H$6-'СЕТ СН'!$H$23</f>
        <v>1131.18066774</v>
      </c>
      <c r="I107" s="36">
        <f>SUMIFS(СВЦЭМ!$D$39:$D$782,СВЦЭМ!$A$39:$A$782,$A107,СВЦЭМ!$B$39:$B$782,I$83)+'СЕТ СН'!$H$11+СВЦЭМ!$D$10+'СЕТ СН'!$H$6-'СЕТ СН'!$H$23</f>
        <v>1077.3284486300001</v>
      </c>
      <c r="J107" s="36">
        <f>SUMIFS(СВЦЭМ!$D$39:$D$782,СВЦЭМ!$A$39:$A$782,$A107,СВЦЭМ!$B$39:$B$782,J$83)+'СЕТ СН'!$H$11+СВЦЭМ!$D$10+'СЕТ СН'!$H$6-'СЕТ СН'!$H$23</f>
        <v>1091.9628296200001</v>
      </c>
      <c r="K107" s="36">
        <f>SUMIFS(СВЦЭМ!$D$39:$D$782,СВЦЭМ!$A$39:$A$782,$A107,СВЦЭМ!$B$39:$B$782,K$83)+'СЕТ СН'!$H$11+СВЦЭМ!$D$10+'СЕТ СН'!$H$6-'СЕТ СН'!$H$23</f>
        <v>1103.40179139</v>
      </c>
      <c r="L107" s="36">
        <f>SUMIFS(СВЦЭМ!$D$39:$D$782,СВЦЭМ!$A$39:$A$782,$A107,СВЦЭМ!$B$39:$B$782,L$83)+'СЕТ СН'!$H$11+СВЦЭМ!$D$10+'СЕТ СН'!$H$6-'СЕТ СН'!$H$23</f>
        <v>1114.6193054400001</v>
      </c>
      <c r="M107" s="36">
        <f>SUMIFS(СВЦЭМ!$D$39:$D$782,СВЦЭМ!$A$39:$A$782,$A107,СВЦЭМ!$B$39:$B$782,M$83)+'СЕТ СН'!$H$11+СВЦЭМ!$D$10+'СЕТ СН'!$H$6-'СЕТ СН'!$H$23</f>
        <v>1103.00163864</v>
      </c>
      <c r="N107" s="36">
        <f>SUMIFS(СВЦЭМ!$D$39:$D$782,СВЦЭМ!$A$39:$A$782,$A107,СВЦЭМ!$B$39:$B$782,N$83)+'СЕТ СН'!$H$11+СВЦЭМ!$D$10+'СЕТ СН'!$H$6-'СЕТ СН'!$H$23</f>
        <v>1073.51227204</v>
      </c>
      <c r="O107" s="36">
        <f>SUMIFS(СВЦЭМ!$D$39:$D$782,СВЦЭМ!$A$39:$A$782,$A107,СВЦЭМ!$B$39:$B$782,O$83)+'СЕТ СН'!$H$11+СВЦЭМ!$D$10+'СЕТ СН'!$H$6-'СЕТ СН'!$H$23</f>
        <v>1067.12633555</v>
      </c>
      <c r="P107" s="36">
        <f>SUMIFS(СВЦЭМ!$D$39:$D$782,СВЦЭМ!$A$39:$A$782,$A107,СВЦЭМ!$B$39:$B$782,P$83)+'СЕТ СН'!$H$11+СВЦЭМ!$D$10+'СЕТ СН'!$H$6-'СЕТ СН'!$H$23</f>
        <v>1105.6459376600001</v>
      </c>
      <c r="Q107" s="36">
        <f>SUMIFS(СВЦЭМ!$D$39:$D$782,СВЦЭМ!$A$39:$A$782,$A107,СВЦЭМ!$B$39:$B$782,Q$83)+'СЕТ СН'!$H$11+СВЦЭМ!$D$10+'СЕТ СН'!$H$6-'СЕТ СН'!$H$23</f>
        <v>1109.3448923000001</v>
      </c>
      <c r="R107" s="36">
        <f>SUMIFS(СВЦЭМ!$D$39:$D$782,СВЦЭМ!$A$39:$A$782,$A107,СВЦЭМ!$B$39:$B$782,R$83)+'СЕТ СН'!$H$11+СВЦЭМ!$D$10+'СЕТ СН'!$H$6-'СЕТ СН'!$H$23</f>
        <v>1095.6958875100001</v>
      </c>
      <c r="S107" s="36">
        <f>SUMIFS(СВЦЭМ!$D$39:$D$782,СВЦЭМ!$A$39:$A$782,$A107,СВЦЭМ!$B$39:$B$782,S$83)+'СЕТ СН'!$H$11+СВЦЭМ!$D$10+'СЕТ СН'!$H$6-'СЕТ СН'!$H$23</f>
        <v>1082.95787359</v>
      </c>
      <c r="T107" s="36">
        <f>SUMIFS(СВЦЭМ!$D$39:$D$782,СВЦЭМ!$A$39:$A$782,$A107,СВЦЭМ!$B$39:$B$782,T$83)+'СЕТ СН'!$H$11+СВЦЭМ!$D$10+'СЕТ СН'!$H$6-'СЕТ СН'!$H$23</f>
        <v>1060.56153204</v>
      </c>
      <c r="U107" s="36">
        <f>SUMIFS(СВЦЭМ!$D$39:$D$782,СВЦЭМ!$A$39:$A$782,$A107,СВЦЭМ!$B$39:$B$782,U$83)+'СЕТ СН'!$H$11+СВЦЭМ!$D$10+'СЕТ СН'!$H$6-'СЕТ СН'!$H$23</f>
        <v>1053.7257522800001</v>
      </c>
      <c r="V107" s="36">
        <f>SUMIFS(СВЦЭМ!$D$39:$D$782,СВЦЭМ!$A$39:$A$782,$A107,СВЦЭМ!$B$39:$B$782,V$83)+'СЕТ СН'!$H$11+СВЦЭМ!$D$10+'СЕТ СН'!$H$6-'СЕТ СН'!$H$23</f>
        <v>1049.9093726900001</v>
      </c>
      <c r="W107" s="36">
        <f>SUMIFS(СВЦЭМ!$D$39:$D$782,СВЦЭМ!$A$39:$A$782,$A107,СВЦЭМ!$B$39:$B$782,W$83)+'СЕТ СН'!$H$11+СВЦЭМ!$D$10+'СЕТ СН'!$H$6-'СЕТ СН'!$H$23</f>
        <v>1036.4000349600001</v>
      </c>
      <c r="X107" s="36">
        <f>SUMIFS(СВЦЭМ!$D$39:$D$782,СВЦЭМ!$A$39:$A$782,$A107,СВЦЭМ!$B$39:$B$782,X$83)+'СЕТ СН'!$H$11+СВЦЭМ!$D$10+'СЕТ СН'!$H$6-'СЕТ СН'!$H$23</f>
        <v>1013.43927747</v>
      </c>
      <c r="Y107" s="36">
        <f>SUMIFS(СВЦЭМ!$D$39:$D$782,СВЦЭМ!$A$39:$A$782,$A107,СВЦЭМ!$B$39:$B$782,Y$83)+'СЕТ СН'!$H$11+СВЦЭМ!$D$10+'СЕТ СН'!$H$6-'СЕТ СН'!$H$23</f>
        <v>1023.73629099</v>
      </c>
    </row>
    <row r="108" spans="1:25" ht="15.75" x14ac:dyDescent="0.2">
      <c r="A108" s="35">
        <f t="shared" si="2"/>
        <v>44464</v>
      </c>
      <c r="B108" s="36">
        <f>SUMIFS(СВЦЭМ!$D$39:$D$782,СВЦЭМ!$A$39:$A$782,$A108,СВЦЭМ!$B$39:$B$782,B$83)+'СЕТ СН'!$H$11+СВЦЭМ!$D$10+'СЕТ СН'!$H$6-'СЕТ СН'!$H$23</f>
        <v>1031.20286366</v>
      </c>
      <c r="C108" s="36">
        <f>SUMIFS(СВЦЭМ!$D$39:$D$782,СВЦЭМ!$A$39:$A$782,$A108,СВЦЭМ!$B$39:$B$782,C$83)+'СЕТ СН'!$H$11+СВЦЭМ!$D$10+'СЕТ СН'!$H$6-'СЕТ СН'!$H$23</f>
        <v>1119.6675628400001</v>
      </c>
      <c r="D108" s="36">
        <f>SUMIFS(СВЦЭМ!$D$39:$D$782,СВЦЭМ!$A$39:$A$782,$A108,СВЦЭМ!$B$39:$B$782,D$83)+'СЕТ СН'!$H$11+СВЦЭМ!$D$10+'СЕТ СН'!$H$6-'СЕТ СН'!$H$23</f>
        <v>1202.8840811100001</v>
      </c>
      <c r="E108" s="36">
        <f>SUMIFS(СВЦЭМ!$D$39:$D$782,СВЦЭМ!$A$39:$A$782,$A108,СВЦЭМ!$B$39:$B$782,E$83)+'СЕТ СН'!$H$11+СВЦЭМ!$D$10+'СЕТ СН'!$H$6-'СЕТ СН'!$H$23</f>
        <v>1231.3529546700001</v>
      </c>
      <c r="F108" s="36">
        <f>SUMIFS(СВЦЭМ!$D$39:$D$782,СВЦЭМ!$A$39:$A$782,$A108,СВЦЭМ!$B$39:$B$782,F$83)+'СЕТ СН'!$H$11+СВЦЭМ!$D$10+'СЕТ СН'!$H$6-'СЕТ СН'!$H$23</f>
        <v>1227.61930573</v>
      </c>
      <c r="G108" s="36">
        <f>SUMIFS(СВЦЭМ!$D$39:$D$782,СВЦЭМ!$A$39:$A$782,$A108,СВЦЭМ!$B$39:$B$782,G$83)+'СЕТ СН'!$H$11+СВЦЭМ!$D$10+'СЕТ СН'!$H$6-'СЕТ СН'!$H$23</f>
        <v>1223.6790668000001</v>
      </c>
      <c r="H108" s="36">
        <f>SUMIFS(СВЦЭМ!$D$39:$D$782,СВЦЭМ!$A$39:$A$782,$A108,СВЦЭМ!$B$39:$B$782,H$83)+'СЕТ СН'!$H$11+СВЦЭМ!$D$10+'СЕТ СН'!$H$6-'СЕТ СН'!$H$23</f>
        <v>1189.8045919200001</v>
      </c>
      <c r="I108" s="36">
        <f>SUMIFS(СВЦЭМ!$D$39:$D$782,СВЦЭМ!$A$39:$A$782,$A108,СВЦЭМ!$B$39:$B$782,I$83)+'СЕТ СН'!$H$11+СВЦЭМ!$D$10+'СЕТ СН'!$H$6-'СЕТ СН'!$H$23</f>
        <v>1103.0602699200001</v>
      </c>
      <c r="J108" s="36">
        <f>SUMIFS(СВЦЭМ!$D$39:$D$782,СВЦЭМ!$A$39:$A$782,$A108,СВЦЭМ!$B$39:$B$782,J$83)+'СЕТ СН'!$H$11+СВЦЭМ!$D$10+'СЕТ СН'!$H$6-'СЕТ СН'!$H$23</f>
        <v>1054.5101695600001</v>
      </c>
      <c r="K108" s="36">
        <f>SUMIFS(СВЦЭМ!$D$39:$D$782,СВЦЭМ!$A$39:$A$782,$A108,СВЦЭМ!$B$39:$B$782,K$83)+'СЕТ СН'!$H$11+СВЦЭМ!$D$10+'СЕТ СН'!$H$6-'СЕТ СН'!$H$23</f>
        <v>1053.2041147700002</v>
      </c>
      <c r="L108" s="36">
        <f>SUMIFS(СВЦЭМ!$D$39:$D$782,СВЦЭМ!$A$39:$A$782,$A108,СВЦЭМ!$B$39:$B$782,L$83)+'СЕТ СН'!$H$11+СВЦЭМ!$D$10+'СЕТ СН'!$H$6-'СЕТ СН'!$H$23</f>
        <v>1052.3592511500001</v>
      </c>
      <c r="M108" s="36">
        <f>SUMIFS(СВЦЭМ!$D$39:$D$782,СВЦЭМ!$A$39:$A$782,$A108,СВЦЭМ!$B$39:$B$782,M$83)+'СЕТ СН'!$H$11+СВЦЭМ!$D$10+'СЕТ СН'!$H$6-'СЕТ СН'!$H$23</f>
        <v>1049.22275184</v>
      </c>
      <c r="N108" s="36">
        <f>SUMIFS(СВЦЭМ!$D$39:$D$782,СВЦЭМ!$A$39:$A$782,$A108,СВЦЭМ!$B$39:$B$782,N$83)+'СЕТ СН'!$H$11+СВЦЭМ!$D$10+'СЕТ СН'!$H$6-'СЕТ СН'!$H$23</f>
        <v>1054.64462312</v>
      </c>
      <c r="O108" s="36">
        <f>SUMIFS(СВЦЭМ!$D$39:$D$782,СВЦЭМ!$A$39:$A$782,$A108,СВЦЭМ!$B$39:$B$782,O$83)+'СЕТ СН'!$H$11+СВЦЭМ!$D$10+'СЕТ СН'!$H$6-'СЕТ СН'!$H$23</f>
        <v>1078.42808567</v>
      </c>
      <c r="P108" s="36">
        <f>SUMIFS(СВЦЭМ!$D$39:$D$782,СВЦЭМ!$A$39:$A$782,$A108,СВЦЭМ!$B$39:$B$782,P$83)+'СЕТ СН'!$H$11+СВЦЭМ!$D$10+'СЕТ СН'!$H$6-'СЕТ СН'!$H$23</f>
        <v>1108.7908650100001</v>
      </c>
      <c r="Q108" s="36">
        <f>SUMIFS(СВЦЭМ!$D$39:$D$782,СВЦЭМ!$A$39:$A$782,$A108,СВЦЭМ!$B$39:$B$782,Q$83)+'СЕТ СН'!$H$11+СВЦЭМ!$D$10+'СЕТ СН'!$H$6-'СЕТ СН'!$H$23</f>
        <v>1111.7926559300001</v>
      </c>
      <c r="R108" s="36">
        <f>SUMIFS(СВЦЭМ!$D$39:$D$782,СВЦЭМ!$A$39:$A$782,$A108,СВЦЭМ!$B$39:$B$782,R$83)+'СЕТ СН'!$H$11+СВЦЭМ!$D$10+'СЕТ СН'!$H$6-'СЕТ СН'!$H$23</f>
        <v>1097.1647741500001</v>
      </c>
      <c r="S108" s="36">
        <f>SUMIFS(СВЦЭМ!$D$39:$D$782,СВЦЭМ!$A$39:$A$782,$A108,СВЦЭМ!$B$39:$B$782,S$83)+'СЕТ СН'!$H$11+СВЦЭМ!$D$10+'СЕТ СН'!$H$6-'СЕТ СН'!$H$23</f>
        <v>1074.8285494200002</v>
      </c>
      <c r="T108" s="36">
        <f>SUMIFS(СВЦЭМ!$D$39:$D$782,СВЦЭМ!$A$39:$A$782,$A108,СВЦЭМ!$B$39:$B$782,T$83)+'СЕТ СН'!$H$11+СВЦЭМ!$D$10+'СЕТ СН'!$H$6-'СЕТ СН'!$H$23</f>
        <v>1040.64614583</v>
      </c>
      <c r="U108" s="36">
        <f>SUMIFS(СВЦЭМ!$D$39:$D$782,СВЦЭМ!$A$39:$A$782,$A108,СВЦЭМ!$B$39:$B$782,U$83)+'СЕТ СН'!$H$11+СВЦЭМ!$D$10+'СЕТ СН'!$H$6-'СЕТ СН'!$H$23</f>
        <v>1031.7803578</v>
      </c>
      <c r="V108" s="36">
        <f>SUMIFS(СВЦЭМ!$D$39:$D$782,СВЦЭМ!$A$39:$A$782,$A108,СВЦЭМ!$B$39:$B$782,V$83)+'СЕТ СН'!$H$11+СВЦЭМ!$D$10+'СЕТ СН'!$H$6-'СЕТ СН'!$H$23</f>
        <v>1033.8210044100001</v>
      </c>
      <c r="W108" s="36">
        <f>SUMIFS(СВЦЭМ!$D$39:$D$782,СВЦЭМ!$A$39:$A$782,$A108,СВЦЭМ!$B$39:$B$782,W$83)+'СЕТ СН'!$H$11+СВЦЭМ!$D$10+'СЕТ СН'!$H$6-'СЕТ СН'!$H$23</f>
        <v>1019.0564986000001</v>
      </c>
      <c r="X108" s="36">
        <f>SUMIFS(СВЦЭМ!$D$39:$D$782,СВЦЭМ!$A$39:$A$782,$A108,СВЦЭМ!$B$39:$B$782,X$83)+'СЕТ СН'!$H$11+СВЦЭМ!$D$10+'СЕТ СН'!$H$6-'СЕТ СН'!$H$23</f>
        <v>1057.4427507400001</v>
      </c>
      <c r="Y108" s="36">
        <f>SUMIFS(СВЦЭМ!$D$39:$D$782,СВЦЭМ!$A$39:$A$782,$A108,СВЦЭМ!$B$39:$B$782,Y$83)+'СЕТ СН'!$H$11+СВЦЭМ!$D$10+'СЕТ СН'!$H$6-'СЕТ СН'!$H$23</f>
        <v>1064.1616792500001</v>
      </c>
    </row>
    <row r="109" spans="1:25" ht="15.75" x14ac:dyDescent="0.2">
      <c r="A109" s="35">
        <f t="shared" si="2"/>
        <v>44465</v>
      </c>
      <c r="B109" s="36">
        <f>SUMIFS(СВЦЭМ!$D$39:$D$782,СВЦЭМ!$A$39:$A$782,$A109,СВЦЭМ!$B$39:$B$782,B$83)+'СЕТ СН'!$H$11+СВЦЭМ!$D$10+'СЕТ СН'!$H$6-'СЕТ СН'!$H$23</f>
        <v>1093.54723208</v>
      </c>
      <c r="C109" s="36">
        <f>SUMIFS(СВЦЭМ!$D$39:$D$782,СВЦЭМ!$A$39:$A$782,$A109,СВЦЭМ!$B$39:$B$782,C$83)+'СЕТ СН'!$H$11+СВЦЭМ!$D$10+'СЕТ СН'!$H$6-'СЕТ СН'!$H$23</f>
        <v>1166.9287670800002</v>
      </c>
      <c r="D109" s="36">
        <f>SUMIFS(СВЦЭМ!$D$39:$D$782,СВЦЭМ!$A$39:$A$782,$A109,СВЦЭМ!$B$39:$B$782,D$83)+'СЕТ СН'!$H$11+СВЦЭМ!$D$10+'СЕТ СН'!$H$6-'СЕТ СН'!$H$23</f>
        <v>1228.33130467</v>
      </c>
      <c r="E109" s="36">
        <f>SUMIFS(СВЦЭМ!$D$39:$D$782,СВЦЭМ!$A$39:$A$782,$A109,СВЦЭМ!$B$39:$B$782,E$83)+'СЕТ СН'!$H$11+СВЦЭМ!$D$10+'СЕТ СН'!$H$6-'СЕТ СН'!$H$23</f>
        <v>1259.2026503299999</v>
      </c>
      <c r="F109" s="36">
        <f>SUMIFS(СВЦЭМ!$D$39:$D$782,СВЦЭМ!$A$39:$A$782,$A109,СВЦЭМ!$B$39:$B$782,F$83)+'СЕТ СН'!$H$11+СВЦЭМ!$D$10+'СЕТ СН'!$H$6-'СЕТ СН'!$H$23</f>
        <v>1262.2678115600002</v>
      </c>
      <c r="G109" s="36">
        <f>SUMIFS(СВЦЭМ!$D$39:$D$782,СВЦЭМ!$A$39:$A$782,$A109,СВЦЭМ!$B$39:$B$782,G$83)+'СЕТ СН'!$H$11+СВЦЭМ!$D$10+'СЕТ СН'!$H$6-'СЕТ СН'!$H$23</f>
        <v>1252.9665775799999</v>
      </c>
      <c r="H109" s="36">
        <f>SUMIFS(СВЦЭМ!$D$39:$D$782,СВЦЭМ!$A$39:$A$782,$A109,СВЦЭМ!$B$39:$B$782,H$83)+'СЕТ СН'!$H$11+СВЦЭМ!$D$10+'СЕТ СН'!$H$6-'СЕТ СН'!$H$23</f>
        <v>1211.5602226200001</v>
      </c>
      <c r="I109" s="36">
        <f>SUMIFS(СВЦЭМ!$D$39:$D$782,СВЦЭМ!$A$39:$A$782,$A109,СВЦЭМ!$B$39:$B$782,I$83)+'СЕТ СН'!$H$11+СВЦЭМ!$D$10+'СЕТ СН'!$H$6-'СЕТ СН'!$H$23</f>
        <v>1130.1497604600002</v>
      </c>
      <c r="J109" s="36">
        <f>SUMIFS(СВЦЭМ!$D$39:$D$782,СВЦЭМ!$A$39:$A$782,$A109,СВЦЭМ!$B$39:$B$782,J$83)+'СЕТ СН'!$H$11+СВЦЭМ!$D$10+'СЕТ СН'!$H$6-'СЕТ СН'!$H$23</f>
        <v>1061.60743671</v>
      </c>
      <c r="K109" s="36">
        <f>SUMIFS(СВЦЭМ!$D$39:$D$782,СВЦЭМ!$A$39:$A$782,$A109,СВЦЭМ!$B$39:$B$782,K$83)+'СЕТ СН'!$H$11+СВЦЭМ!$D$10+'СЕТ СН'!$H$6-'СЕТ СН'!$H$23</f>
        <v>1044.2097820000001</v>
      </c>
      <c r="L109" s="36">
        <f>SUMIFS(СВЦЭМ!$D$39:$D$782,СВЦЭМ!$A$39:$A$782,$A109,СВЦЭМ!$B$39:$B$782,L$83)+'СЕТ СН'!$H$11+СВЦЭМ!$D$10+'СЕТ СН'!$H$6-'СЕТ СН'!$H$23</f>
        <v>1052.40625808</v>
      </c>
      <c r="M109" s="36">
        <f>SUMIFS(СВЦЭМ!$D$39:$D$782,СВЦЭМ!$A$39:$A$782,$A109,СВЦЭМ!$B$39:$B$782,M$83)+'СЕТ СН'!$H$11+СВЦЭМ!$D$10+'СЕТ СН'!$H$6-'СЕТ СН'!$H$23</f>
        <v>1047.2748475400001</v>
      </c>
      <c r="N109" s="36">
        <f>SUMIFS(СВЦЭМ!$D$39:$D$782,СВЦЭМ!$A$39:$A$782,$A109,СВЦЭМ!$B$39:$B$782,N$83)+'СЕТ СН'!$H$11+СВЦЭМ!$D$10+'СЕТ СН'!$H$6-'СЕТ СН'!$H$23</f>
        <v>1056.94776146</v>
      </c>
      <c r="O109" s="36">
        <f>SUMIFS(СВЦЭМ!$D$39:$D$782,СВЦЭМ!$A$39:$A$782,$A109,СВЦЭМ!$B$39:$B$782,O$83)+'СЕТ СН'!$H$11+СВЦЭМ!$D$10+'СЕТ СН'!$H$6-'СЕТ СН'!$H$23</f>
        <v>1079.25414243</v>
      </c>
      <c r="P109" s="36">
        <f>SUMIFS(СВЦЭМ!$D$39:$D$782,СВЦЭМ!$A$39:$A$782,$A109,СВЦЭМ!$B$39:$B$782,P$83)+'СЕТ СН'!$H$11+СВЦЭМ!$D$10+'СЕТ СН'!$H$6-'СЕТ СН'!$H$23</f>
        <v>1110.65884981</v>
      </c>
      <c r="Q109" s="36">
        <f>SUMIFS(СВЦЭМ!$D$39:$D$782,СВЦЭМ!$A$39:$A$782,$A109,СВЦЭМ!$B$39:$B$782,Q$83)+'СЕТ СН'!$H$11+СВЦЭМ!$D$10+'СЕТ СН'!$H$6-'СЕТ СН'!$H$23</f>
        <v>1113.0025779100001</v>
      </c>
      <c r="R109" s="36">
        <f>SUMIFS(СВЦЭМ!$D$39:$D$782,СВЦЭМ!$A$39:$A$782,$A109,СВЦЭМ!$B$39:$B$782,R$83)+'СЕТ СН'!$H$11+СВЦЭМ!$D$10+'СЕТ СН'!$H$6-'СЕТ СН'!$H$23</f>
        <v>1101.5955120600001</v>
      </c>
      <c r="S109" s="36">
        <f>SUMIFS(СВЦЭМ!$D$39:$D$782,СВЦЭМ!$A$39:$A$782,$A109,СВЦЭМ!$B$39:$B$782,S$83)+'СЕТ СН'!$H$11+СВЦЭМ!$D$10+'СЕТ СН'!$H$6-'СЕТ СН'!$H$23</f>
        <v>1080.94645724</v>
      </c>
      <c r="T109" s="36">
        <f>SUMIFS(СВЦЭМ!$D$39:$D$782,СВЦЭМ!$A$39:$A$782,$A109,СВЦЭМ!$B$39:$B$782,T$83)+'СЕТ СН'!$H$11+СВЦЭМ!$D$10+'СЕТ СН'!$H$6-'СЕТ СН'!$H$23</f>
        <v>1048.1920459800001</v>
      </c>
      <c r="U109" s="36">
        <f>SUMIFS(СВЦЭМ!$D$39:$D$782,СВЦЭМ!$A$39:$A$782,$A109,СВЦЭМ!$B$39:$B$782,U$83)+'СЕТ СН'!$H$11+СВЦЭМ!$D$10+'СЕТ СН'!$H$6-'СЕТ СН'!$H$23</f>
        <v>1072.2689039000002</v>
      </c>
      <c r="V109" s="36">
        <f>SUMIFS(СВЦЭМ!$D$39:$D$782,СВЦЭМ!$A$39:$A$782,$A109,СВЦЭМ!$B$39:$B$782,V$83)+'СЕТ СН'!$H$11+СВЦЭМ!$D$10+'СЕТ СН'!$H$6-'СЕТ СН'!$H$23</f>
        <v>1080.0189230400001</v>
      </c>
      <c r="W109" s="36">
        <f>SUMIFS(СВЦЭМ!$D$39:$D$782,СВЦЭМ!$A$39:$A$782,$A109,СВЦЭМ!$B$39:$B$782,W$83)+'СЕТ СН'!$H$11+СВЦЭМ!$D$10+'СЕТ СН'!$H$6-'СЕТ СН'!$H$23</f>
        <v>1073.4312120700001</v>
      </c>
      <c r="X109" s="36">
        <f>SUMIFS(СВЦЭМ!$D$39:$D$782,СВЦЭМ!$A$39:$A$782,$A109,СВЦЭМ!$B$39:$B$782,X$83)+'СЕТ СН'!$H$11+СВЦЭМ!$D$10+'СЕТ СН'!$H$6-'СЕТ СН'!$H$23</f>
        <v>1063.38805084</v>
      </c>
      <c r="Y109" s="36">
        <f>SUMIFS(СВЦЭМ!$D$39:$D$782,СВЦЭМ!$A$39:$A$782,$A109,СВЦЭМ!$B$39:$B$782,Y$83)+'СЕТ СН'!$H$11+СВЦЭМ!$D$10+'СЕТ СН'!$H$6-'СЕТ СН'!$H$23</f>
        <v>1128.53158089</v>
      </c>
    </row>
    <row r="110" spans="1:25" ht="15.75" x14ac:dyDescent="0.2">
      <c r="A110" s="35">
        <f t="shared" si="2"/>
        <v>44466</v>
      </c>
      <c r="B110" s="36">
        <f>SUMIFS(СВЦЭМ!$D$39:$D$782,СВЦЭМ!$A$39:$A$782,$A110,СВЦЭМ!$B$39:$B$782,B$83)+'СЕТ СН'!$H$11+СВЦЭМ!$D$10+'СЕТ СН'!$H$6-'СЕТ СН'!$H$23</f>
        <v>1130.39414375</v>
      </c>
      <c r="C110" s="36">
        <f>SUMIFS(СВЦЭМ!$D$39:$D$782,СВЦЭМ!$A$39:$A$782,$A110,СВЦЭМ!$B$39:$B$782,C$83)+'СЕТ СН'!$H$11+СВЦЭМ!$D$10+'СЕТ СН'!$H$6-'СЕТ СН'!$H$23</f>
        <v>1264.15152498</v>
      </c>
      <c r="D110" s="36">
        <f>SUMIFS(СВЦЭМ!$D$39:$D$782,СВЦЭМ!$A$39:$A$782,$A110,СВЦЭМ!$B$39:$B$782,D$83)+'СЕТ СН'!$H$11+СВЦЭМ!$D$10+'СЕТ СН'!$H$6-'СЕТ СН'!$H$23</f>
        <v>1258.9440798800001</v>
      </c>
      <c r="E110" s="36">
        <f>SUMIFS(СВЦЭМ!$D$39:$D$782,СВЦЭМ!$A$39:$A$782,$A110,СВЦЭМ!$B$39:$B$782,E$83)+'СЕТ СН'!$H$11+СВЦЭМ!$D$10+'СЕТ СН'!$H$6-'СЕТ СН'!$H$23</f>
        <v>1271.3636443800001</v>
      </c>
      <c r="F110" s="36">
        <f>SUMIFS(СВЦЭМ!$D$39:$D$782,СВЦЭМ!$A$39:$A$782,$A110,СВЦЭМ!$B$39:$B$782,F$83)+'СЕТ СН'!$H$11+СВЦЭМ!$D$10+'СЕТ СН'!$H$6-'СЕТ СН'!$H$23</f>
        <v>1268.4809686900001</v>
      </c>
      <c r="G110" s="36">
        <f>SUMIFS(СВЦЭМ!$D$39:$D$782,СВЦЭМ!$A$39:$A$782,$A110,СВЦЭМ!$B$39:$B$782,G$83)+'СЕТ СН'!$H$11+СВЦЭМ!$D$10+'СЕТ СН'!$H$6-'СЕТ СН'!$H$23</f>
        <v>1239.6375724700001</v>
      </c>
      <c r="H110" s="36">
        <f>SUMIFS(СВЦЭМ!$D$39:$D$782,СВЦЭМ!$A$39:$A$782,$A110,СВЦЭМ!$B$39:$B$782,H$83)+'СЕТ СН'!$H$11+СВЦЭМ!$D$10+'СЕТ СН'!$H$6-'СЕТ СН'!$H$23</f>
        <v>1194.6841546200001</v>
      </c>
      <c r="I110" s="36">
        <f>SUMIFS(СВЦЭМ!$D$39:$D$782,СВЦЭМ!$A$39:$A$782,$A110,СВЦЭМ!$B$39:$B$782,I$83)+'СЕТ СН'!$H$11+СВЦЭМ!$D$10+'СЕТ СН'!$H$6-'СЕТ СН'!$H$23</f>
        <v>1102.2828287500001</v>
      </c>
      <c r="J110" s="36">
        <f>SUMIFS(СВЦЭМ!$D$39:$D$782,СВЦЭМ!$A$39:$A$782,$A110,СВЦЭМ!$B$39:$B$782,J$83)+'СЕТ СН'!$H$11+СВЦЭМ!$D$10+'СЕТ СН'!$H$6-'СЕТ СН'!$H$23</f>
        <v>1081.09272876</v>
      </c>
      <c r="K110" s="36">
        <f>SUMIFS(СВЦЭМ!$D$39:$D$782,СВЦЭМ!$A$39:$A$782,$A110,СВЦЭМ!$B$39:$B$782,K$83)+'СЕТ СН'!$H$11+СВЦЭМ!$D$10+'СЕТ СН'!$H$6-'СЕТ СН'!$H$23</f>
        <v>1095.9588130500001</v>
      </c>
      <c r="L110" s="36">
        <f>SUMIFS(СВЦЭМ!$D$39:$D$782,СВЦЭМ!$A$39:$A$782,$A110,СВЦЭМ!$B$39:$B$782,L$83)+'СЕТ СН'!$H$11+СВЦЭМ!$D$10+'СЕТ СН'!$H$6-'СЕТ СН'!$H$23</f>
        <v>1104.17470645</v>
      </c>
      <c r="M110" s="36">
        <f>SUMIFS(СВЦЭМ!$D$39:$D$782,СВЦЭМ!$A$39:$A$782,$A110,СВЦЭМ!$B$39:$B$782,M$83)+'СЕТ СН'!$H$11+СВЦЭМ!$D$10+'СЕТ СН'!$H$6-'СЕТ СН'!$H$23</f>
        <v>1106.3505760200001</v>
      </c>
      <c r="N110" s="36">
        <f>SUMIFS(СВЦЭМ!$D$39:$D$782,СВЦЭМ!$A$39:$A$782,$A110,СВЦЭМ!$B$39:$B$782,N$83)+'СЕТ СН'!$H$11+СВЦЭМ!$D$10+'СЕТ СН'!$H$6-'СЕТ СН'!$H$23</f>
        <v>1115.8860751300001</v>
      </c>
      <c r="O110" s="36">
        <f>SUMIFS(СВЦЭМ!$D$39:$D$782,СВЦЭМ!$A$39:$A$782,$A110,СВЦЭМ!$B$39:$B$782,O$83)+'СЕТ СН'!$H$11+СВЦЭМ!$D$10+'СЕТ СН'!$H$6-'СЕТ СН'!$H$23</f>
        <v>1094.2846027000001</v>
      </c>
      <c r="P110" s="36">
        <f>SUMIFS(СВЦЭМ!$D$39:$D$782,СВЦЭМ!$A$39:$A$782,$A110,СВЦЭМ!$B$39:$B$782,P$83)+'СЕТ СН'!$H$11+СВЦЭМ!$D$10+'СЕТ СН'!$H$6-'СЕТ СН'!$H$23</f>
        <v>1144.3235618600002</v>
      </c>
      <c r="Q110" s="36">
        <f>SUMIFS(СВЦЭМ!$D$39:$D$782,СВЦЭМ!$A$39:$A$782,$A110,СВЦЭМ!$B$39:$B$782,Q$83)+'СЕТ СН'!$H$11+СВЦЭМ!$D$10+'СЕТ СН'!$H$6-'СЕТ СН'!$H$23</f>
        <v>1140.4801154700001</v>
      </c>
      <c r="R110" s="36">
        <f>SUMIFS(СВЦЭМ!$D$39:$D$782,СВЦЭМ!$A$39:$A$782,$A110,СВЦЭМ!$B$39:$B$782,R$83)+'СЕТ СН'!$H$11+СВЦЭМ!$D$10+'СЕТ СН'!$H$6-'СЕТ СН'!$H$23</f>
        <v>1126.3737370900001</v>
      </c>
      <c r="S110" s="36">
        <f>SUMIFS(СВЦЭМ!$D$39:$D$782,СВЦЭМ!$A$39:$A$782,$A110,СВЦЭМ!$B$39:$B$782,S$83)+'СЕТ СН'!$H$11+СВЦЭМ!$D$10+'СЕТ СН'!$H$6-'СЕТ СН'!$H$23</f>
        <v>1109.47031797</v>
      </c>
      <c r="T110" s="36">
        <f>SUMIFS(СВЦЭМ!$D$39:$D$782,СВЦЭМ!$A$39:$A$782,$A110,СВЦЭМ!$B$39:$B$782,T$83)+'СЕТ СН'!$H$11+СВЦЭМ!$D$10+'СЕТ СН'!$H$6-'СЕТ СН'!$H$23</f>
        <v>1058.1079975600001</v>
      </c>
      <c r="U110" s="36">
        <f>SUMIFS(СВЦЭМ!$D$39:$D$782,СВЦЭМ!$A$39:$A$782,$A110,СВЦЭМ!$B$39:$B$782,U$83)+'СЕТ СН'!$H$11+СВЦЭМ!$D$10+'СЕТ СН'!$H$6-'СЕТ СН'!$H$23</f>
        <v>1057.60159669</v>
      </c>
      <c r="V110" s="36">
        <f>SUMIFS(СВЦЭМ!$D$39:$D$782,СВЦЭМ!$A$39:$A$782,$A110,СВЦЭМ!$B$39:$B$782,V$83)+'СЕТ СН'!$H$11+СВЦЭМ!$D$10+'СЕТ СН'!$H$6-'СЕТ СН'!$H$23</f>
        <v>1058.9797441400001</v>
      </c>
      <c r="W110" s="36">
        <f>SUMIFS(СВЦЭМ!$D$39:$D$782,СВЦЭМ!$A$39:$A$782,$A110,СВЦЭМ!$B$39:$B$782,W$83)+'СЕТ СН'!$H$11+СВЦЭМ!$D$10+'СЕТ СН'!$H$6-'СЕТ СН'!$H$23</f>
        <v>1049.99559989</v>
      </c>
      <c r="X110" s="36">
        <f>SUMIFS(СВЦЭМ!$D$39:$D$782,СВЦЭМ!$A$39:$A$782,$A110,СВЦЭМ!$B$39:$B$782,X$83)+'СЕТ СН'!$H$11+СВЦЭМ!$D$10+'СЕТ СН'!$H$6-'СЕТ СН'!$H$23</f>
        <v>1050.9328763200001</v>
      </c>
      <c r="Y110" s="36">
        <f>SUMIFS(СВЦЭМ!$D$39:$D$782,СВЦЭМ!$A$39:$A$782,$A110,СВЦЭМ!$B$39:$B$782,Y$83)+'СЕТ СН'!$H$11+СВЦЭМ!$D$10+'СЕТ СН'!$H$6-'СЕТ СН'!$H$23</f>
        <v>1072.0316908700001</v>
      </c>
    </row>
    <row r="111" spans="1:25" ht="15.75" x14ac:dyDescent="0.2">
      <c r="A111" s="35">
        <f t="shared" si="2"/>
        <v>44467</v>
      </c>
      <c r="B111" s="36">
        <f>SUMIFS(СВЦЭМ!$D$39:$D$782,СВЦЭМ!$A$39:$A$782,$A111,СВЦЭМ!$B$39:$B$782,B$83)+'СЕТ СН'!$H$11+СВЦЭМ!$D$10+'СЕТ СН'!$H$6-'СЕТ СН'!$H$23</f>
        <v>1133.9410512300001</v>
      </c>
      <c r="C111" s="36">
        <f>SUMIFS(СВЦЭМ!$D$39:$D$782,СВЦЭМ!$A$39:$A$782,$A111,СВЦЭМ!$B$39:$B$782,C$83)+'СЕТ СН'!$H$11+СВЦЭМ!$D$10+'СЕТ СН'!$H$6-'СЕТ СН'!$H$23</f>
        <v>1181.2848689700002</v>
      </c>
      <c r="D111" s="36">
        <f>SUMIFS(СВЦЭМ!$D$39:$D$782,СВЦЭМ!$A$39:$A$782,$A111,СВЦЭМ!$B$39:$B$782,D$83)+'СЕТ СН'!$H$11+СВЦЭМ!$D$10+'СЕТ СН'!$H$6-'СЕТ СН'!$H$23</f>
        <v>1168.2952462600001</v>
      </c>
      <c r="E111" s="36">
        <f>SUMIFS(СВЦЭМ!$D$39:$D$782,СВЦЭМ!$A$39:$A$782,$A111,СВЦЭМ!$B$39:$B$782,E$83)+'СЕТ СН'!$H$11+СВЦЭМ!$D$10+'СЕТ СН'!$H$6-'СЕТ СН'!$H$23</f>
        <v>1175.2382100500001</v>
      </c>
      <c r="F111" s="36">
        <f>SUMIFS(СВЦЭМ!$D$39:$D$782,СВЦЭМ!$A$39:$A$782,$A111,СВЦЭМ!$B$39:$B$782,F$83)+'СЕТ СН'!$H$11+СВЦЭМ!$D$10+'СЕТ СН'!$H$6-'СЕТ СН'!$H$23</f>
        <v>1170.80662308</v>
      </c>
      <c r="G111" s="36">
        <f>SUMIFS(СВЦЭМ!$D$39:$D$782,СВЦЭМ!$A$39:$A$782,$A111,СВЦЭМ!$B$39:$B$782,G$83)+'СЕТ СН'!$H$11+СВЦЭМ!$D$10+'СЕТ СН'!$H$6-'СЕТ СН'!$H$23</f>
        <v>1156.43579856</v>
      </c>
      <c r="H111" s="36">
        <f>SUMIFS(СВЦЭМ!$D$39:$D$782,СВЦЭМ!$A$39:$A$782,$A111,СВЦЭМ!$B$39:$B$782,H$83)+'СЕТ СН'!$H$11+СВЦЭМ!$D$10+'СЕТ СН'!$H$6-'СЕТ СН'!$H$23</f>
        <v>1178.5434505400001</v>
      </c>
      <c r="I111" s="36">
        <f>SUMIFS(СВЦЭМ!$D$39:$D$782,СВЦЭМ!$A$39:$A$782,$A111,СВЦЭМ!$B$39:$B$782,I$83)+'СЕТ СН'!$H$11+СВЦЭМ!$D$10+'СЕТ СН'!$H$6-'СЕТ СН'!$H$23</f>
        <v>1140.8321530200001</v>
      </c>
      <c r="J111" s="36">
        <f>SUMIFS(СВЦЭМ!$D$39:$D$782,СВЦЭМ!$A$39:$A$782,$A111,СВЦЭМ!$B$39:$B$782,J$83)+'СЕТ СН'!$H$11+СВЦЭМ!$D$10+'СЕТ СН'!$H$6-'СЕТ СН'!$H$23</f>
        <v>1110.7809300000001</v>
      </c>
      <c r="K111" s="36">
        <f>SUMIFS(СВЦЭМ!$D$39:$D$782,СВЦЭМ!$A$39:$A$782,$A111,СВЦЭМ!$B$39:$B$782,K$83)+'СЕТ СН'!$H$11+СВЦЭМ!$D$10+'СЕТ СН'!$H$6-'СЕТ СН'!$H$23</f>
        <v>1073.12846298</v>
      </c>
      <c r="L111" s="36">
        <f>SUMIFS(СВЦЭМ!$D$39:$D$782,СВЦЭМ!$A$39:$A$782,$A111,СВЦЭМ!$B$39:$B$782,L$83)+'СЕТ СН'!$H$11+СВЦЭМ!$D$10+'СЕТ СН'!$H$6-'СЕТ СН'!$H$23</f>
        <v>1049.8257388900001</v>
      </c>
      <c r="M111" s="36">
        <f>SUMIFS(СВЦЭМ!$D$39:$D$782,СВЦЭМ!$A$39:$A$782,$A111,СВЦЭМ!$B$39:$B$782,M$83)+'СЕТ СН'!$H$11+СВЦЭМ!$D$10+'СЕТ СН'!$H$6-'СЕТ СН'!$H$23</f>
        <v>1083.3952428800001</v>
      </c>
      <c r="N111" s="36">
        <f>SUMIFS(СВЦЭМ!$D$39:$D$782,СВЦЭМ!$A$39:$A$782,$A111,СВЦЭМ!$B$39:$B$782,N$83)+'СЕТ СН'!$H$11+СВЦЭМ!$D$10+'СЕТ СН'!$H$6-'СЕТ СН'!$H$23</f>
        <v>1102.74504078</v>
      </c>
      <c r="O111" s="36">
        <f>SUMIFS(СВЦЭМ!$D$39:$D$782,СВЦЭМ!$A$39:$A$782,$A111,СВЦЭМ!$B$39:$B$782,O$83)+'СЕТ СН'!$H$11+СВЦЭМ!$D$10+'СЕТ СН'!$H$6-'СЕТ СН'!$H$23</f>
        <v>1126.39904183</v>
      </c>
      <c r="P111" s="36">
        <f>SUMIFS(СВЦЭМ!$D$39:$D$782,СВЦЭМ!$A$39:$A$782,$A111,СВЦЭМ!$B$39:$B$782,P$83)+'СЕТ СН'!$H$11+СВЦЭМ!$D$10+'СЕТ СН'!$H$6-'СЕТ СН'!$H$23</f>
        <v>1158.1869441200001</v>
      </c>
      <c r="Q111" s="36">
        <f>SUMIFS(СВЦЭМ!$D$39:$D$782,СВЦЭМ!$A$39:$A$782,$A111,СВЦЭМ!$B$39:$B$782,Q$83)+'СЕТ СН'!$H$11+СВЦЭМ!$D$10+'СЕТ СН'!$H$6-'СЕТ СН'!$H$23</f>
        <v>1163.0090161099999</v>
      </c>
      <c r="R111" s="36">
        <f>SUMIFS(СВЦЭМ!$D$39:$D$782,СВЦЭМ!$A$39:$A$782,$A111,СВЦЭМ!$B$39:$B$782,R$83)+'СЕТ СН'!$H$11+СВЦЭМ!$D$10+'СЕТ СН'!$H$6-'СЕТ СН'!$H$23</f>
        <v>1156.3896846500002</v>
      </c>
      <c r="S111" s="36">
        <f>SUMIFS(СВЦЭМ!$D$39:$D$782,СВЦЭМ!$A$39:$A$782,$A111,СВЦЭМ!$B$39:$B$782,S$83)+'СЕТ СН'!$H$11+СВЦЭМ!$D$10+'СЕТ СН'!$H$6-'СЕТ СН'!$H$23</f>
        <v>1151.4681668600001</v>
      </c>
      <c r="T111" s="36">
        <f>SUMIFS(СВЦЭМ!$D$39:$D$782,СВЦЭМ!$A$39:$A$782,$A111,СВЦЭМ!$B$39:$B$782,T$83)+'СЕТ СН'!$H$11+СВЦЭМ!$D$10+'СЕТ СН'!$H$6-'СЕТ СН'!$H$23</f>
        <v>1103.17510281</v>
      </c>
      <c r="U111" s="36">
        <f>SUMIFS(СВЦЭМ!$D$39:$D$782,СВЦЭМ!$A$39:$A$782,$A111,СВЦЭМ!$B$39:$B$782,U$83)+'СЕТ СН'!$H$11+СВЦЭМ!$D$10+'СЕТ СН'!$H$6-'СЕТ СН'!$H$23</f>
        <v>1050.2673141600001</v>
      </c>
      <c r="V111" s="36">
        <f>SUMIFS(СВЦЭМ!$D$39:$D$782,СВЦЭМ!$A$39:$A$782,$A111,СВЦЭМ!$B$39:$B$782,V$83)+'СЕТ СН'!$H$11+СВЦЭМ!$D$10+'СЕТ СН'!$H$6-'СЕТ СН'!$H$23</f>
        <v>1055.20937007</v>
      </c>
      <c r="W111" s="36">
        <f>SUMIFS(СВЦЭМ!$D$39:$D$782,СВЦЭМ!$A$39:$A$782,$A111,СВЦЭМ!$B$39:$B$782,W$83)+'СЕТ СН'!$H$11+СВЦЭМ!$D$10+'СЕТ СН'!$H$6-'СЕТ СН'!$H$23</f>
        <v>1061.26611656</v>
      </c>
      <c r="X111" s="36">
        <f>SUMIFS(СВЦЭМ!$D$39:$D$782,СВЦЭМ!$A$39:$A$782,$A111,СВЦЭМ!$B$39:$B$782,X$83)+'СЕТ СН'!$H$11+СВЦЭМ!$D$10+'СЕТ СН'!$H$6-'СЕТ СН'!$H$23</f>
        <v>1104.45111636</v>
      </c>
      <c r="Y111" s="36">
        <f>SUMIFS(СВЦЭМ!$D$39:$D$782,СВЦЭМ!$A$39:$A$782,$A111,СВЦЭМ!$B$39:$B$782,Y$83)+'СЕТ СН'!$H$11+СВЦЭМ!$D$10+'СЕТ СН'!$H$6-'СЕТ СН'!$H$23</f>
        <v>1098.95470813</v>
      </c>
    </row>
    <row r="112" spans="1:25" ht="15.75" x14ac:dyDescent="0.2">
      <c r="A112" s="35">
        <f t="shared" si="2"/>
        <v>44468</v>
      </c>
      <c r="B112" s="36">
        <f>SUMIFS(СВЦЭМ!$D$39:$D$782,СВЦЭМ!$A$39:$A$782,$A112,СВЦЭМ!$B$39:$B$782,B$83)+'СЕТ СН'!$H$11+СВЦЭМ!$D$10+'СЕТ СН'!$H$6-'СЕТ СН'!$H$23</f>
        <v>1110.83726955</v>
      </c>
      <c r="C112" s="36">
        <f>SUMIFS(СВЦЭМ!$D$39:$D$782,СВЦЭМ!$A$39:$A$782,$A112,СВЦЭМ!$B$39:$B$782,C$83)+'СЕТ СН'!$H$11+СВЦЭМ!$D$10+'СЕТ СН'!$H$6-'СЕТ СН'!$H$23</f>
        <v>1202.6875027000001</v>
      </c>
      <c r="D112" s="36">
        <f>SUMIFS(СВЦЭМ!$D$39:$D$782,СВЦЭМ!$A$39:$A$782,$A112,СВЦЭМ!$B$39:$B$782,D$83)+'СЕТ СН'!$H$11+СВЦЭМ!$D$10+'СЕТ СН'!$H$6-'СЕТ СН'!$H$23</f>
        <v>1257.1472861299999</v>
      </c>
      <c r="E112" s="36">
        <f>SUMIFS(СВЦЭМ!$D$39:$D$782,СВЦЭМ!$A$39:$A$782,$A112,СВЦЭМ!$B$39:$B$782,E$83)+'СЕТ СН'!$H$11+СВЦЭМ!$D$10+'СЕТ СН'!$H$6-'СЕТ СН'!$H$23</f>
        <v>1264.96118385</v>
      </c>
      <c r="F112" s="36">
        <f>SUMIFS(СВЦЭМ!$D$39:$D$782,СВЦЭМ!$A$39:$A$782,$A112,СВЦЭМ!$B$39:$B$782,F$83)+'СЕТ СН'!$H$11+СВЦЭМ!$D$10+'СЕТ СН'!$H$6-'СЕТ СН'!$H$23</f>
        <v>1271.8971892</v>
      </c>
      <c r="G112" s="36">
        <f>SUMIFS(СВЦЭМ!$D$39:$D$782,СВЦЭМ!$A$39:$A$782,$A112,СВЦЭМ!$B$39:$B$782,G$83)+'СЕТ СН'!$H$11+СВЦЭМ!$D$10+'СЕТ СН'!$H$6-'СЕТ СН'!$H$23</f>
        <v>1251.95182712</v>
      </c>
      <c r="H112" s="36">
        <f>SUMIFS(СВЦЭМ!$D$39:$D$782,СВЦЭМ!$A$39:$A$782,$A112,СВЦЭМ!$B$39:$B$782,H$83)+'СЕТ СН'!$H$11+СВЦЭМ!$D$10+'СЕТ СН'!$H$6-'СЕТ СН'!$H$23</f>
        <v>1216.15683081</v>
      </c>
      <c r="I112" s="36">
        <f>SUMIFS(СВЦЭМ!$D$39:$D$782,СВЦЭМ!$A$39:$A$782,$A112,СВЦЭМ!$B$39:$B$782,I$83)+'СЕТ СН'!$H$11+СВЦЭМ!$D$10+'СЕТ СН'!$H$6-'СЕТ СН'!$H$23</f>
        <v>1167.4411492300001</v>
      </c>
      <c r="J112" s="36">
        <f>SUMIFS(СВЦЭМ!$D$39:$D$782,СВЦЭМ!$A$39:$A$782,$A112,СВЦЭМ!$B$39:$B$782,J$83)+'СЕТ СН'!$H$11+СВЦЭМ!$D$10+'СЕТ СН'!$H$6-'СЕТ СН'!$H$23</f>
        <v>1139.45411255</v>
      </c>
      <c r="K112" s="36">
        <f>SUMIFS(СВЦЭМ!$D$39:$D$782,СВЦЭМ!$A$39:$A$782,$A112,СВЦЭМ!$B$39:$B$782,K$83)+'СЕТ СН'!$H$11+СВЦЭМ!$D$10+'СЕТ СН'!$H$6-'СЕТ СН'!$H$23</f>
        <v>1079.33914147</v>
      </c>
      <c r="L112" s="36">
        <f>SUMIFS(СВЦЭМ!$D$39:$D$782,СВЦЭМ!$A$39:$A$782,$A112,СВЦЭМ!$B$39:$B$782,L$83)+'СЕТ СН'!$H$11+СВЦЭМ!$D$10+'СЕТ СН'!$H$6-'СЕТ СН'!$H$23</f>
        <v>1059.4338396400001</v>
      </c>
      <c r="M112" s="36">
        <f>SUMIFS(СВЦЭМ!$D$39:$D$782,СВЦЭМ!$A$39:$A$782,$A112,СВЦЭМ!$B$39:$B$782,M$83)+'СЕТ СН'!$H$11+СВЦЭМ!$D$10+'СЕТ СН'!$H$6-'СЕТ СН'!$H$23</f>
        <v>1048.26508197</v>
      </c>
      <c r="N112" s="36">
        <f>SUMIFS(СВЦЭМ!$D$39:$D$782,СВЦЭМ!$A$39:$A$782,$A112,СВЦЭМ!$B$39:$B$782,N$83)+'СЕТ СН'!$H$11+СВЦЭМ!$D$10+'СЕТ СН'!$H$6-'СЕТ СН'!$H$23</f>
        <v>1091.3823943900002</v>
      </c>
      <c r="O112" s="36">
        <f>SUMIFS(СВЦЭМ!$D$39:$D$782,СВЦЭМ!$A$39:$A$782,$A112,СВЦЭМ!$B$39:$B$782,O$83)+'СЕТ СН'!$H$11+СВЦЭМ!$D$10+'СЕТ СН'!$H$6-'СЕТ СН'!$H$23</f>
        <v>1114.07201171</v>
      </c>
      <c r="P112" s="36">
        <f>SUMIFS(СВЦЭМ!$D$39:$D$782,СВЦЭМ!$A$39:$A$782,$A112,СВЦЭМ!$B$39:$B$782,P$83)+'СЕТ СН'!$H$11+СВЦЭМ!$D$10+'СЕТ СН'!$H$6-'СЕТ СН'!$H$23</f>
        <v>1181.9242198000002</v>
      </c>
      <c r="Q112" s="36">
        <f>SUMIFS(СВЦЭМ!$D$39:$D$782,СВЦЭМ!$A$39:$A$782,$A112,СВЦЭМ!$B$39:$B$782,Q$83)+'СЕТ СН'!$H$11+СВЦЭМ!$D$10+'СЕТ СН'!$H$6-'СЕТ СН'!$H$23</f>
        <v>1185.1849827400001</v>
      </c>
      <c r="R112" s="36">
        <f>SUMIFS(СВЦЭМ!$D$39:$D$782,СВЦЭМ!$A$39:$A$782,$A112,СВЦЭМ!$B$39:$B$782,R$83)+'СЕТ СН'!$H$11+СВЦЭМ!$D$10+'СЕТ СН'!$H$6-'СЕТ СН'!$H$23</f>
        <v>1178.6234883100001</v>
      </c>
      <c r="S112" s="36">
        <f>SUMIFS(СВЦЭМ!$D$39:$D$782,СВЦЭМ!$A$39:$A$782,$A112,СВЦЭМ!$B$39:$B$782,S$83)+'СЕТ СН'!$H$11+СВЦЭМ!$D$10+'СЕТ СН'!$H$6-'СЕТ СН'!$H$23</f>
        <v>1156.31845828</v>
      </c>
      <c r="T112" s="36">
        <f>SUMIFS(СВЦЭМ!$D$39:$D$782,СВЦЭМ!$A$39:$A$782,$A112,СВЦЭМ!$B$39:$B$782,T$83)+'СЕТ СН'!$H$11+СВЦЭМ!$D$10+'СЕТ СН'!$H$6-'СЕТ СН'!$H$23</f>
        <v>1139.55008355</v>
      </c>
      <c r="U112" s="36">
        <f>SUMIFS(СВЦЭМ!$D$39:$D$782,СВЦЭМ!$A$39:$A$782,$A112,СВЦЭМ!$B$39:$B$782,U$83)+'СЕТ СН'!$H$11+СВЦЭМ!$D$10+'СЕТ СН'!$H$6-'СЕТ СН'!$H$23</f>
        <v>1092.9372897400001</v>
      </c>
      <c r="V112" s="36">
        <f>SUMIFS(СВЦЭМ!$D$39:$D$782,СВЦЭМ!$A$39:$A$782,$A112,СВЦЭМ!$B$39:$B$782,V$83)+'СЕТ СН'!$H$11+СВЦЭМ!$D$10+'СЕТ СН'!$H$6-'СЕТ СН'!$H$23</f>
        <v>1071.77567819</v>
      </c>
      <c r="W112" s="36">
        <f>SUMIFS(СВЦЭМ!$D$39:$D$782,СВЦЭМ!$A$39:$A$782,$A112,СВЦЭМ!$B$39:$B$782,W$83)+'СЕТ СН'!$H$11+СВЦЭМ!$D$10+'СЕТ СН'!$H$6-'СЕТ СН'!$H$23</f>
        <v>1056.37856631</v>
      </c>
      <c r="X112" s="36">
        <f>SUMIFS(СВЦЭМ!$D$39:$D$782,СВЦЭМ!$A$39:$A$782,$A112,СВЦЭМ!$B$39:$B$782,X$83)+'СЕТ СН'!$H$11+СВЦЭМ!$D$10+'СЕТ СН'!$H$6-'СЕТ СН'!$H$23</f>
        <v>1114.9078028000001</v>
      </c>
      <c r="Y112" s="36">
        <f>SUMIFS(СВЦЭМ!$D$39:$D$782,СВЦЭМ!$A$39:$A$782,$A112,СВЦЭМ!$B$39:$B$782,Y$83)+'СЕТ СН'!$H$11+СВЦЭМ!$D$10+'СЕТ СН'!$H$6-'СЕТ СН'!$H$23</f>
        <v>1130.2870482400001</v>
      </c>
    </row>
    <row r="113" spans="1:27" ht="15.75" x14ac:dyDescent="0.2">
      <c r="A113" s="35">
        <f t="shared" si="2"/>
        <v>44469</v>
      </c>
      <c r="B113" s="36">
        <f>SUMIFS(СВЦЭМ!$D$39:$D$782,СВЦЭМ!$A$39:$A$782,$A113,СВЦЭМ!$B$39:$B$782,B$83)+'СЕТ СН'!$H$11+СВЦЭМ!$D$10+'СЕТ СН'!$H$6-'СЕТ СН'!$H$23</f>
        <v>1148.3922327600001</v>
      </c>
      <c r="C113" s="36">
        <f>SUMIFS(СВЦЭМ!$D$39:$D$782,СВЦЭМ!$A$39:$A$782,$A113,СВЦЭМ!$B$39:$B$782,C$83)+'СЕТ СН'!$H$11+СВЦЭМ!$D$10+'СЕТ СН'!$H$6-'СЕТ СН'!$H$23</f>
        <v>1191.2609742700001</v>
      </c>
      <c r="D113" s="36">
        <f>SUMIFS(СВЦЭМ!$D$39:$D$782,СВЦЭМ!$A$39:$A$782,$A113,СВЦЭМ!$B$39:$B$782,D$83)+'СЕТ СН'!$H$11+СВЦЭМ!$D$10+'СЕТ СН'!$H$6-'СЕТ СН'!$H$23</f>
        <v>1242.9887666</v>
      </c>
      <c r="E113" s="36">
        <f>SUMIFS(СВЦЭМ!$D$39:$D$782,СВЦЭМ!$A$39:$A$782,$A113,СВЦЭМ!$B$39:$B$782,E$83)+'СЕТ СН'!$H$11+СВЦЭМ!$D$10+'СЕТ СН'!$H$6-'СЕТ СН'!$H$23</f>
        <v>1265.41166389</v>
      </c>
      <c r="F113" s="36">
        <f>SUMIFS(СВЦЭМ!$D$39:$D$782,СВЦЭМ!$A$39:$A$782,$A113,СВЦЭМ!$B$39:$B$782,F$83)+'СЕТ СН'!$H$11+СВЦЭМ!$D$10+'СЕТ СН'!$H$6-'СЕТ СН'!$H$23</f>
        <v>1261.0486022999999</v>
      </c>
      <c r="G113" s="36">
        <f>SUMIFS(СВЦЭМ!$D$39:$D$782,СВЦЭМ!$A$39:$A$782,$A113,СВЦЭМ!$B$39:$B$782,G$83)+'СЕТ СН'!$H$11+СВЦЭМ!$D$10+'СЕТ СН'!$H$6-'СЕТ СН'!$H$23</f>
        <v>1264.0442209100001</v>
      </c>
      <c r="H113" s="36">
        <f>SUMIFS(СВЦЭМ!$D$39:$D$782,СВЦЭМ!$A$39:$A$782,$A113,СВЦЭМ!$B$39:$B$782,H$83)+'СЕТ СН'!$H$11+СВЦЭМ!$D$10+'СЕТ СН'!$H$6-'СЕТ СН'!$H$23</f>
        <v>1201.6171831500001</v>
      </c>
      <c r="I113" s="36">
        <f>SUMIFS(СВЦЭМ!$D$39:$D$782,СВЦЭМ!$A$39:$A$782,$A113,СВЦЭМ!$B$39:$B$782,I$83)+'СЕТ СН'!$H$11+СВЦЭМ!$D$10+'СЕТ СН'!$H$6-'СЕТ СН'!$H$23</f>
        <v>1179.4606976700002</v>
      </c>
      <c r="J113" s="36">
        <f>SUMIFS(СВЦЭМ!$D$39:$D$782,СВЦЭМ!$A$39:$A$782,$A113,СВЦЭМ!$B$39:$B$782,J$83)+'СЕТ СН'!$H$11+СВЦЭМ!$D$10+'СЕТ СН'!$H$6-'СЕТ СН'!$H$23</f>
        <v>1145.91136519</v>
      </c>
      <c r="K113" s="36">
        <f>SUMIFS(СВЦЭМ!$D$39:$D$782,СВЦЭМ!$A$39:$A$782,$A113,СВЦЭМ!$B$39:$B$782,K$83)+'СЕТ СН'!$H$11+СВЦЭМ!$D$10+'СЕТ СН'!$H$6-'СЕТ СН'!$H$23</f>
        <v>1155.76602308</v>
      </c>
      <c r="L113" s="36">
        <f>SUMIFS(СВЦЭМ!$D$39:$D$782,СВЦЭМ!$A$39:$A$782,$A113,СВЦЭМ!$B$39:$B$782,L$83)+'СЕТ СН'!$H$11+СВЦЭМ!$D$10+'СЕТ СН'!$H$6-'СЕТ СН'!$H$23</f>
        <v>1161.1436437100001</v>
      </c>
      <c r="M113" s="36">
        <f>SUMIFS(СВЦЭМ!$D$39:$D$782,СВЦЭМ!$A$39:$A$782,$A113,СВЦЭМ!$B$39:$B$782,M$83)+'СЕТ СН'!$H$11+СВЦЭМ!$D$10+'СЕТ СН'!$H$6-'СЕТ СН'!$H$23</f>
        <v>1143.5814388400001</v>
      </c>
      <c r="N113" s="36">
        <f>SUMIFS(СВЦЭМ!$D$39:$D$782,СВЦЭМ!$A$39:$A$782,$A113,СВЦЭМ!$B$39:$B$782,N$83)+'СЕТ СН'!$H$11+СВЦЭМ!$D$10+'СЕТ СН'!$H$6-'СЕТ СН'!$H$23</f>
        <v>1126.98176934</v>
      </c>
      <c r="O113" s="36">
        <f>SUMIFS(СВЦЭМ!$D$39:$D$782,СВЦЭМ!$A$39:$A$782,$A113,СВЦЭМ!$B$39:$B$782,O$83)+'СЕТ СН'!$H$11+СВЦЭМ!$D$10+'СЕТ СН'!$H$6-'СЕТ СН'!$H$23</f>
        <v>1128.0474147</v>
      </c>
      <c r="P113" s="36">
        <f>SUMIFS(СВЦЭМ!$D$39:$D$782,СВЦЭМ!$A$39:$A$782,$A113,СВЦЭМ!$B$39:$B$782,P$83)+'СЕТ СН'!$H$11+СВЦЭМ!$D$10+'СЕТ СН'!$H$6-'СЕТ СН'!$H$23</f>
        <v>1173.70333424</v>
      </c>
      <c r="Q113" s="36">
        <f>SUMIFS(СВЦЭМ!$D$39:$D$782,СВЦЭМ!$A$39:$A$782,$A113,СВЦЭМ!$B$39:$B$782,Q$83)+'СЕТ СН'!$H$11+СВЦЭМ!$D$10+'СЕТ СН'!$H$6-'СЕТ СН'!$H$23</f>
        <v>1177.33115815</v>
      </c>
      <c r="R113" s="36">
        <f>SUMIFS(СВЦЭМ!$D$39:$D$782,СВЦЭМ!$A$39:$A$782,$A113,СВЦЭМ!$B$39:$B$782,R$83)+'СЕТ СН'!$H$11+СВЦЭМ!$D$10+'СЕТ СН'!$H$6-'СЕТ СН'!$H$23</f>
        <v>1170.4968062100002</v>
      </c>
      <c r="S113" s="36">
        <f>SUMIFS(СВЦЭМ!$D$39:$D$782,СВЦЭМ!$A$39:$A$782,$A113,СВЦЭМ!$B$39:$B$782,S$83)+'СЕТ СН'!$H$11+СВЦЭМ!$D$10+'СЕТ СН'!$H$6-'СЕТ СН'!$H$23</f>
        <v>1124.17781354</v>
      </c>
      <c r="T113" s="36">
        <f>SUMIFS(СВЦЭМ!$D$39:$D$782,СВЦЭМ!$A$39:$A$782,$A113,СВЦЭМ!$B$39:$B$782,T$83)+'СЕТ СН'!$H$11+СВЦЭМ!$D$10+'СЕТ СН'!$H$6-'СЕТ СН'!$H$23</f>
        <v>1137.8259649200002</v>
      </c>
      <c r="U113" s="36">
        <f>SUMIFS(СВЦЭМ!$D$39:$D$782,СВЦЭМ!$A$39:$A$782,$A113,СВЦЭМ!$B$39:$B$782,U$83)+'СЕТ СН'!$H$11+СВЦЭМ!$D$10+'СЕТ СН'!$H$6-'СЕТ СН'!$H$23</f>
        <v>1112.39587527</v>
      </c>
      <c r="V113" s="36">
        <f>SUMIFS(СВЦЭМ!$D$39:$D$782,СВЦЭМ!$A$39:$A$782,$A113,СВЦЭМ!$B$39:$B$782,V$83)+'СЕТ СН'!$H$11+СВЦЭМ!$D$10+'СЕТ СН'!$H$6-'СЕТ СН'!$H$23</f>
        <v>1104.98462965</v>
      </c>
      <c r="W113" s="36">
        <f>SUMIFS(СВЦЭМ!$D$39:$D$782,СВЦЭМ!$A$39:$A$782,$A113,СВЦЭМ!$B$39:$B$782,W$83)+'СЕТ СН'!$H$11+СВЦЭМ!$D$10+'СЕТ СН'!$H$6-'СЕТ СН'!$H$23</f>
        <v>1094.2697474000001</v>
      </c>
      <c r="X113" s="36">
        <f>SUMIFS(СВЦЭМ!$D$39:$D$782,СВЦЭМ!$A$39:$A$782,$A113,СВЦЭМ!$B$39:$B$782,X$83)+'СЕТ СН'!$H$11+СВЦЭМ!$D$10+'СЕТ СН'!$H$6-'СЕТ СН'!$H$23</f>
        <v>1117.70477439</v>
      </c>
      <c r="Y113" s="36">
        <f>SUMIFS(СВЦЭМ!$D$39:$D$782,СВЦЭМ!$A$39:$A$782,$A113,СВЦЭМ!$B$39:$B$782,Y$83)+'СЕТ СН'!$H$11+СВЦЭМ!$D$10+'СЕТ СН'!$H$6-'СЕТ СН'!$H$23</f>
        <v>1161.98578533</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73</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01.09.2021</v>
      </c>
      <c r="B120" s="36">
        <f>SUMIFS(СВЦЭМ!$D$39:$D$782,СВЦЭМ!$A$39:$A$782,$A120,СВЦЭМ!$B$39:$B$782,B$119)+'СЕТ СН'!$I$11+СВЦЭМ!$D$10+'СЕТ СН'!$I$6-'СЕТ СН'!$I$23</f>
        <v>1327.1430627300001</v>
      </c>
      <c r="C120" s="36">
        <f>SUMIFS(СВЦЭМ!$D$39:$D$782,СВЦЭМ!$A$39:$A$782,$A120,СВЦЭМ!$B$39:$B$782,C$119)+'СЕТ СН'!$I$11+СВЦЭМ!$D$10+'СЕТ СН'!$I$6-'СЕТ СН'!$I$23</f>
        <v>1425.2854486700001</v>
      </c>
      <c r="D120" s="36">
        <f>SUMIFS(СВЦЭМ!$D$39:$D$782,СВЦЭМ!$A$39:$A$782,$A120,СВЦЭМ!$B$39:$B$782,D$119)+'СЕТ СН'!$I$11+СВЦЭМ!$D$10+'СЕТ СН'!$I$6-'СЕТ СН'!$I$23</f>
        <v>1503.86640685</v>
      </c>
      <c r="E120" s="36">
        <f>SUMIFS(СВЦЭМ!$D$39:$D$782,СВЦЭМ!$A$39:$A$782,$A120,СВЦЭМ!$B$39:$B$782,E$119)+'СЕТ СН'!$I$11+СВЦЭМ!$D$10+'СЕТ СН'!$I$6-'СЕТ СН'!$I$23</f>
        <v>1534.79640223</v>
      </c>
      <c r="F120" s="36">
        <f>SUMIFS(СВЦЭМ!$D$39:$D$782,СВЦЭМ!$A$39:$A$782,$A120,СВЦЭМ!$B$39:$B$782,F$119)+'СЕТ СН'!$I$11+СВЦЭМ!$D$10+'СЕТ СН'!$I$6-'СЕТ СН'!$I$23</f>
        <v>1533.0257489400001</v>
      </c>
      <c r="G120" s="36">
        <f>SUMIFS(СВЦЭМ!$D$39:$D$782,СВЦЭМ!$A$39:$A$782,$A120,СВЦЭМ!$B$39:$B$782,G$119)+'СЕТ СН'!$I$11+СВЦЭМ!$D$10+'СЕТ СН'!$I$6-'СЕТ СН'!$I$23</f>
        <v>1502.7879563699998</v>
      </c>
      <c r="H120" s="36">
        <f>SUMIFS(СВЦЭМ!$D$39:$D$782,СВЦЭМ!$A$39:$A$782,$A120,СВЦЭМ!$B$39:$B$782,H$119)+'СЕТ СН'!$I$11+СВЦЭМ!$D$10+'СЕТ СН'!$I$6-'СЕТ СН'!$I$23</f>
        <v>1448.8983326600001</v>
      </c>
      <c r="I120" s="36">
        <f>SUMIFS(СВЦЭМ!$D$39:$D$782,СВЦЭМ!$A$39:$A$782,$A120,СВЦЭМ!$B$39:$B$782,I$119)+'СЕТ СН'!$I$11+СВЦЭМ!$D$10+'СЕТ СН'!$I$6-'СЕТ СН'!$I$23</f>
        <v>1373.7889486700001</v>
      </c>
      <c r="J120" s="36">
        <f>SUMIFS(СВЦЭМ!$D$39:$D$782,СВЦЭМ!$A$39:$A$782,$A120,СВЦЭМ!$B$39:$B$782,J$119)+'СЕТ СН'!$I$11+СВЦЭМ!$D$10+'СЕТ СН'!$I$6-'СЕТ СН'!$I$23</f>
        <v>1319.8305833100001</v>
      </c>
      <c r="K120" s="36">
        <f>SUMIFS(СВЦЭМ!$D$39:$D$782,СВЦЭМ!$A$39:$A$782,$A120,СВЦЭМ!$B$39:$B$782,K$119)+'СЕТ СН'!$I$11+СВЦЭМ!$D$10+'СЕТ СН'!$I$6-'СЕТ СН'!$I$23</f>
        <v>1281.7090829399999</v>
      </c>
      <c r="L120" s="36">
        <f>SUMIFS(СВЦЭМ!$D$39:$D$782,СВЦЭМ!$A$39:$A$782,$A120,СВЦЭМ!$B$39:$B$782,L$119)+'СЕТ СН'!$I$11+СВЦЭМ!$D$10+'СЕТ СН'!$I$6-'СЕТ СН'!$I$23</f>
        <v>1266.94544002</v>
      </c>
      <c r="M120" s="36">
        <f>SUMIFS(СВЦЭМ!$D$39:$D$782,СВЦЭМ!$A$39:$A$782,$A120,СВЦЭМ!$B$39:$B$782,M$119)+'СЕТ СН'!$I$11+СВЦЭМ!$D$10+'СЕТ СН'!$I$6-'СЕТ СН'!$I$23</f>
        <v>1267.62860705</v>
      </c>
      <c r="N120" s="36">
        <f>SUMIFS(СВЦЭМ!$D$39:$D$782,СВЦЭМ!$A$39:$A$782,$A120,СВЦЭМ!$B$39:$B$782,N$119)+'СЕТ СН'!$I$11+СВЦЭМ!$D$10+'СЕТ СН'!$I$6-'СЕТ СН'!$I$23</f>
        <v>1290.0696546200002</v>
      </c>
      <c r="O120" s="36">
        <f>SUMIFS(СВЦЭМ!$D$39:$D$782,СВЦЭМ!$A$39:$A$782,$A120,СВЦЭМ!$B$39:$B$782,O$119)+'СЕТ СН'!$I$11+СВЦЭМ!$D$10+'СЕТ СН'!$I$6-'СЕТ СН'!$I$23</f>
        <v>1328.7465485600001</v>
      </c>
      <c r="P120" s="36">
        <f>SUMIFS(СВЦЭМ!$D$39:$D$782,СВЦЭМ!$A$39:$A$782,$A120,СВЦЭМ!$B$39:$B$782,P$119)+'СЕТ СН'!$I$11+СВЦЭМ!$D$10+'СЕТ СН'!$I$6-'СЕТ СН'!$I$23</f>
        <v>1362.4566496699999</v>
      </c>
      <c r="Q120" s="36">
        <f>SUMIFS(СВЦЭМ!$D$39:$D$782,СВЦЭМ!$A$39:$A$782,$A120,СВЦЭМ!$B$39:$B$782,Q$119)+'СЕТ СН'!$I$11+СВЦЭМ!$D$10+'СЕТ СН'!$I$6-'СЕТ СН'!$I$23</f>
        <v>1364.48187607</v>
      </c>
      <c r="R120" s="36">
        <f>SUMIFS(СВЦЭМ!$D$39:$D$782,СВЦЭМ!$A$39:$A$782,$A120,СВЦЭМ!$B$39:$B$782,R$119)+'СЕТ СН'!$I$11+СВЦЭМ!$D$10+'СЕТ СН'!$I$6-'СЕТ СН'!$I$23</f>
        <v>1359.01627048</v>
      </c>
      <c r="S120" s="36">
        <f>SUMIFS(СВЦЭМ!$D$39:$D$782,СВЦЭМ!$A$39:$A$782,$A120,СВЦЭМ!$B$39:$B$782,S$119)+'СЕТ СН'!$I$11+СВЦЭМ!$D$10+'СЕТ СН'!$I$6-'СЕТ СН'!$I$23</f>
        <v>1328.1500973</v>
      </c>
      <c r="T120" s="36">
        <f>SUMIFS(СВЦЭМ!$D$39:$D$782,СВЦЭМ!$A$39:$A$782,$A120,СВЦЭМ!$B$39:$B$782,T$119)+'СЕТ СН'!$I$11+СВЦЭМ!$D$10+'СЕТ СН'!$I$6-'СЕТ СН'!$I$23</f>
        <v>1289.8804688700002</v>
      </c>
      <c r="U120" s="36">
        <f>SUMIFS(СВЦЭМ!$D$39:$D$782,СВЦЭМ!$A$39:$A$782,$A120,СВЦЭМ!$B$39:$B$782,U$119)+'СЕТ СН'!$I$11+СВЦЭМ!$D$10+'СЕТ СН'!$I$6-'СЕТ СН'!$I$23</f>
        <v>1256.6771978500001</v>
      </c>
      <c r="V120" s="36">
        <f>SUMIFS(СВЦЭМ!$D$39:$D$782,СВЦЭМ!$A$39:$A$782,$A120,СВЦЭМ!$B$39:$B$782,V$119)+'СЕТ СН'!$I$11+СВЦЭМ!$D$10+'СЕТ СН'!$I$6-'СЕТ СН'!$I$23</f>
        <v>1261.4666485500002</v>
      </c>
      <c r="W120" s="36">
        <f>SUMIFS(СВЦЭМ!$D$39:$D$782,СВЦЭМ!$A$39:$A$782,$A120,СВЦЭМ!$B$39:$B$782,W$119)+'СЕТ СН'!$I$11+СВЦЭМ!$D$10+'СЕТ СН'!$I$6-'СЕТ СН'!$I$23</f>
        <v>1259.6394370600001</v>
      </c>
      <c r="X120" s="36">
        <f>SUMIFS(СВЦЭМ!$D$39:$D$782,СВЦЭМ!$A$39:$A$782,$A120,СВЦЭМ!$B$39:$B$782,X$119)+'СЕТ СН'!$I$11+СВЦЭМ!$D$10+'СЕТ СН'!$I$6-'СЕТ СН'!$I$23</f>
        <v>1257.97124214</v>
      </c>
      <c r="Y120" s="36">
        <f>SUMIFS(СВЦЭМ!$D$39:$D$782,СВЦЭМ!$A$39:$A$782,$A120,СВЦЭМ!$B$39:$B$782,Y$119)+'СЕТ СН'!$I$11+СВЦЭМ!$D$10+'СЕТ СН'!$I$6-'СЕТ СН'!$I$23</f>
        <v>1325.6985771499999</v>
      </c>
      <c r="AA120" s="45"/>
    </row>
    <row r="121" spans="1:27" ht="15.75" x14ac:dyDescent="0.2">
      <c r="A121" s="35">
        <f>A120+1</f>
        <v>44441</v>
      </c>
      <c r="B121" s="36">
        <f>SUMIFS(СВЦЭМ!$D$39:$D$782,СВЦЭМ!$A$39:$A$782,$A121,СВЦЭМ!$B$39:$B$782,B$119)+'СЕТ СН'!$I$11+СВЦЭМ!$D$10+'СЕТ СН'!$I$6-'СЕТ СН'!$I$23</f>
        <v>1418.0965180799999</v>
      </c>
      <c r="C121" s="36">
        <f>SUMIFS(СВЦЭМ!$D$39:$D$782,СВЦЭМ!$A$39:$A$782,$A121,СВЦЭМ!$B$39:$B$782,C$119)+'СЕТ СН'!$I$11+СВЦЭМ!$D$10+'СЕТ СН'!$I$6-'СЕТ СН'!$I$23</f>
        <v>1491.6938112100001</v>
      </c>
      <c r="D121" s="36">
        <f>SUMIFS(СВЦЭМ!$D$39:$D$782,СВЦЭМ!$A$39:$A$782,$A121,СВЦЭМ!$B$39:$B$782,D$119)+'СЕТ СН'!$I$11+СВЦЭМ!$D$10+'СЕТ СН'!$I$6-'СЕТ СН'!$I$23</f>
        <v>1569.20769434</v>
      </c>
      <c r="E121" s="36">
        <f>SUMIFS(СВЦЭМ!$D$39:$D$782,СВЦЭМ!$A$39:$A$782,$A121,СВЦЭМ!$B$39:$B$782,E$119)+'СЕТ СН'!$I$11+СВЦЭМ!$D$10+'СЕТ СН'!$I$6-'СЕТ СН'!$I$23</f>
        <v>1587.31274702</v>
      </c>
      <c r="F121" s="36">
        <f>SUMIFS(СВЦЭМ!$D$39:$D$782,СВЦЭМ!$A$39:$A$782,$A121,СВЦЭМ!$B$39:$B$782,F$119)+'СЕТ СН'!$I$11+СВЦЭМ!$D$10+'СЕТ СН'!$I$6-'СЕТ СН'!$I$23</f>
        <v>1570.61877321</v>
      </c>
      <c r="G121" s="36">
        <f>SUMIFS(СВЦЭМ!$D$39:$D$782,СВЦЭМ!$A$39:$A$782,$A121,СВЦЭМ!$B$39:$B$782,G$119)+'СЕТ СН'!$I$11+СВЦЭМ!$D$10+'СЕТ СН'!$I$6-'СЕТ СН'!$I$23</f>
        <v>1550.3593040199999</v>
      </c>
      <c r="H121" s="36">
        <f>SUMIFS(СВЦЭМ!$D$39:$D$782,СВЦЭМ!$A$39:$A$782,$A121,СВЦЭМ!$B$39:$B$782,H$119)+'СЕТ СН'!$I$11+СВЦЭМ!$D$10+'СЕТ СН'!$I$6-'СЕТ СН'!$I$23</f>
        <v>1500.55681594</v>
      </c>
      <c r="I121" s="36">
        <f>SUMIFS(СВЦЭМ!$D$39:$D$782,СВЦЭМ!$A$39:$A$782,$A121,СВЦЭМ!$B$39:$B$782,I$119)+'СЕТ СН'!$I$11+СВЦЭМ!$D$10+'СЕТ СН'!$I$6-'СЕТ СН'!$I$23</f>
        <v>1421.7896925700002</v>
      </c>
      <c r="J121" s="36">
        <f>SUMIFS(СВЦЭМ!$D$39:$D$782,СВЦЭМ!$A$39:$A$782,$A121,СВЦЭМ!$B$39:$B$782,J$119)+'СЕТ СН'!$I$11+СВЦЭМ!$D$10+'СЕТ СН'!$I$6-'СЕТ СН'!$I$23</f>
        <v>1331.9334452399999</v>
      </c>
      <c r="K121" s="36">
        <f>SUMIFS(СВЦЭМ!$D$39:$D$782,СВЦЭМ!$A$39:$A$782,$A121,СВЦЭМ!$B$39:$B$782,K$119)+'СЕТ СН'!$I$11+СВЦЭМ!$D$10+'СЕТ СН'!$I$6-'СЕТ СН'!$I$23</f>
        <v>1310.01133669</v>
      </c>
      <c r="L121" s="36">
        <f>SUMIFS(СВЦЭМ!$D$39:$D$782,СВЦЭМ!$A$39:$A$782,$A121,СВЦЭМ!$B$39:$B$782,L$119)+'СЕТ СН'!$I$11+СВЦЭМ!$D$10+'СЕТ СН'!$I$6-'СЕТ СН'!$I$23</f>
        <v>1303.5299050900001</v>
      </c>
      <c r="M121" s="36">
        <f>SUMIFS(СВЦЭМ!$D$39:$D$782,СВЦЭМ!$A$39:$A$782,$A121,СВЦЭМ!$B$39:$B$782,M$119)+'СЕТ СН'!$I$11+СВЦЭМ!$D$10+'СЕТ СН'!$I$6-'СЕТ СН'!$I$23</f>
        <v>1318.09722397</v>
      </c>
      <c r="N121" s="36">
        <f>SUMIFS(СВЦЭМ!$D$39:$D$782,СВЦЭМ!$A$39:$A$782,$A121,СВЦЭМ!$B$39:$B$782,N$119)+'СЕТ СН'!$I$11+СВЦЭМ!$D$10+'СЕТ СН'!$I$6-'СЕТ СН'!$I$23</f>
        <v>1320.48706083</v>
      </c>
      <c r="O121" s="36">
        <f>SUMIFS(СВЦЭМ!$D$39:$D$782,СВЦЭМ!$A$39:$A$782,$A121,СВЦЭМ!$B$39:$B$782,O$119)+'СЕТ СН'!$I$11+СВЦЭМ!$D$10+'СЕТ СН'!$I$6-'СЕТ СН'!$I$23</f>
        <v>1359.34982272</v>
      </c>
      <c r="P121" s="36">
        <f>SUMIFS(СВЦЭМ!$D$39:$D$782,СВЦЭМ!$A$39:$A$782,$A121,СВЦЭМ!$B$39:$B$782,P$119)+'СЕТ СН'!$I$11+СВЦЭМ!$D$10+'СЕТ СН'!$I$6-'СЕТ СН'!$I$23</f>
        <v>1389.4216119100001</v>
      </c>
      <c r="Q121" s="36">
        <f>SUMIFS(СВЦЭМ!$D$39:$D$782,СВЦЭМ!$A$39:$A$782,$A121,СВЦЭМ!$B$39:$B$782,Q$119)+'СЕТ СН'!$I$11+СВЦЭМ!$D$10+'СЕТ СН'!$I$6-'СЕТ СН'!$I$23</f>
        <v>1389.4913606</v>
      </c>
      <c r="R121" s="36">
        <f>SUMIFS(СВЦЭМ!$D$39:$D$782,СВЦЭМ!$A$39:$A$782,$A121,СВЦЭМ!$B$39:$B$782,R$119)+'СЕТ СН'!$I$11+СВЦЭМ!$D$10+'СЕТ СН'!$I$6-'СЕТ СН'!$I$23</f>
        <v>1388.0284888199999</v>
      </c>
      <c r="S121" s="36">
        <f>SUMIFS(СВЦЭМ!$D$39:$D$782,СВЦЭМ!$A$39:$A$782,$A121,СВЦЭМ!$B$39:$B$782,S$119)+'СЕТ СН'!$I$11+СВЦЭМ!$D$10+'СЕТ СН'!$I$6-'СЕТ СН'!$I$23</f>
        <v>1367.5016118200001</v>
      </c>
      <c r="T121" s="36">
        <f>SUMIFS(СВЦЭМ!$D$39:$D$782,СВЦЭМ!$A$39:$A$782,$A121,СВЦЭМ!$B$39:$B$782,T$119)+'СЕТ СН'!$I$11+СВЦЭМ!$D$10+'СЕТ СН'!$I$6-'СЕТ СН'!$I$23</f>
        <v>1362.11015165</v>
      </c>
      <c r="U121" s="36">
        <f>SUMIFS(СВЦЭМ!$D$39:$D$782,СВЦЭМ!$A$39:$A$782,$A121,СВЦЭМ!$B$39:$B$782,U$119)+'СЕТ СН'!$I$11+СВЦЭМ!$D$10+'СЕТ СН'!$I$6-'СЕТ СН'!$I$23</f>
        <v>1341.0125199899999</v>
      </c>
      <c r="V121" s="36">
        <f>SUMIFS(СВЦЭМ!$D$39:$D$782,СВЦЭМ!$A$39:$A$782,$A121,СВЦЭМ!$B$39:$B$782,V$119)+'СЕТ СН'!$I$11+СВЦЭМ!$D$10+'СЕТ СН'!$I$6-'СЕТ СН'!$I$23</f>
        <v>1357.72838525</v>
      </c>
      <c r="W121" s="36">
        <f>SUMIFS(СВЦЭМ!$D$39:$D$782,СВЦЭМ!$A$39:$A$782,$A121,СВЦЭМ!$B$39:$B$782,W$119)+'СЕТ СН'!$I$11+СВЦЭМ!$D$10+'СЕТ СН'!$I$6-'СЕТ СН'!$I$23</f>
        <v>1353.4864861999999</v>
      </c>
      <c r="X121" s="36">
        <f>SUMIFS(СВЦЭМ!$D$39:$D$782,СВЦЭМ!$A$39:$A$782,$A121,СВЦЭМ!$B$39:$B$782,X$119)+'СЕТ СН'!$I$11+СВЦЭМ!$D$10+'СЕТ СН'!$I$6-'СЕТ СН'!$I$23</f>
        <v>1330.63008395</v>
      </c>
      <c r="Y121" s="36">
        <f>SUMIFS(СВЦЭМ!$D$39:$D$782,СВЦЭМ!$A$39:$A$782,$A121,СВЦЭМ!$B$39:$B$782,Y$119)+'СЕТ СН'!$I$11+СВЦЭМ!$D$10+'СЕТ СН'!$I$6-'СЕТ СН'!$I$23</f>
        <v>1344.3629725400001</v>
      </c>
    </row>
    <row r="122" spans="1:27" ht="15.75" x14ac:dyDescent="0.2">
      <c r="A122" s="35">
        <f t="shared" ref="A122:A149" si="3">A121+1</f>
        <v>44442</v>
      </c>
      <c r="B122" s="36">
        <f>SUMIFS(СВЦЭМ!$D$39:$D$782,СВЦЭМ!$A$39:$A$782,$A122,СВЦЭМ!$B$39:$B$782,B$119)+'СЕТ СН'!$I$11+СВЦЭМ!$D$10+'СЕТ СН'!$I$6-'СЕТ СН'!$I$23</f>
        <v>1427.9342185800001</v>
      </c>
      <c r="C122" s="36">
        <f>SUMIFS(СВЦЭМ!$D$39:$D$782,СВЦЭМ!$A$39:$A$782,$A122,СВЦЭМ!$B$39:$B$782,C$119)+'СЕТ СН'!$I$11+СВЦЭМ!$D$10+'СЕТ СН'!$I$6-'СЕТ СН'!$I$23</f>
        <v>1500.41581879</v>
      </c>
      <c r="D122" s="36">
        <f>SUMIFS(СВЦЭМ!$D$39:$D$782,СВЦЭМ!$A$39:$A$782,$A122,СВЦЭМ!$B$39:$B$782,D$119)+'СЕТ СН'!$I$11+СВЦЭМ!$D$10+'СЕТ СН'!$I$6-'СЕТ СН'!$I$23</f>
        <v>1563.3389224499999</v>
      </c>
      <c r="E122" s="36">
        <f>SUMIFS(СВЦЭМ!$D$39:$D$782,СВЦЭМ!$A$39:$A$782,$A122,СВЦЭМ!$B$39:$B$782,E$119)+'СЕТ СН'!$I$11+СВЦЭМ!$D$10+'СЕТ СН'!$I$6-'СЕТ СН'!$I$23</f>
        <v>1585.70413983</v>
      </c>
      <c r="F122" s="36">
        <f>SUMIFS(СВЦЭМ!$D$39:$D$782,СВЦЭМ!$A$39:$A$782,$A122,СВЦЭМ!$B$39:$B$782,F$119)+'СЕТ СН'!$I$11+СВЦЭМ!$D$10+'СЕТ СН'!$I$6-'СЕТ СН'!$I$23</f>
        <v>1578.01057023</v>
      </c>
      <c r="G122" s="36">
        <f>SUMIFS(СВЦЭМ!$D$39:$D$782,СВЦЭМ!$A$39:$A$782,$A122,СВЦЭМ!$B$39:$B$782,G$119)+'СЕТ СН'!$I$11+СВЦЭМ!$D$10+'СЕТ СН'!$I$6-'СЕТ СН'!$I$23</f>
        <v>1545.29450563</v>
      </c>
      <c r="H122" s="36">
        <f>SUMIFS(СВЦЭМ!$D$39:$D$782,СВЦЭМ!$A$39:$A$782,$A122,СВЦЭМ!$B$39:$B$782,H$119)+'СЕТ СН'!$I$11+СВЦЭМ!$D$10+'СЕТ СН'!$I$6-'СЕТ СН'!$I$23</f>
        <v>1481.60013349</v>
      </c>
      <c r="I122" s="36">
        <f>SUMIFS(СВЦЭМ!$D$39:$D$782,СВЦЭМ!$A$39:$A$782,$A122,СВЦЭМ!$B$39:$B$782,I$119)+'СЕТ СН'!$I$11+СВЦЭМ!$D$10+'СЕТ СН'!$I$6-'СЕТ СН'!$I$23</f>
        <v>1399.4227496200001</v>
      </c>
      <c r="J122" s="36">
        <f>SUMIFS(СВЦЭМ!$D$39:$D$782,СВЦЭМ!$A$39:$A$782,$A122,СВЦЭМ!$B$39:$B$782,J$119)+'СЕТ СН'!$I$11+СВЦЭМ!$D$10+'СЕТ СН'!$I$6-'СЕТ СН'!$I$23</f>
        <v>1335.4589768199999</v>
      </c>
      <c r="K122" s="36">
        <f>SUMIFS(СВЦЭМ!$D$39:$D$782,СВЦЭМ!$A$39:$A$782,$A122,СВЦЭМ!$B$39:$B$782,K$119)+'СЕТ СН'!$I$11+СВЦЭМ!$D$10+'СЕТ СН'!$I$6-'СЕТ СН'!$I$23</f>
        <v>1313.0396423699999</v>
      </c>
      <c r="L122" s="36">
        <f>SUMIFS(СВЦЭМ!$D$39:$D$782,СВЦЭМ!$A$39:$A$782,$A122,СВЦЭМ!$B$39:$B$782,L$119)+'СЕТ СН'!$I$11+СВЦЭМ!$D$10+'СЕТ СН'!$I$6-'СЕТ СН'!$I$23</f>
        <v>1309.44282357</v>
      </c>
      <c r="M122" s="36">
        <f>SUMIFS(СВЦЭМ!$D$39:$D$782,СВЦЭМ!$A$39:$A$782,$A122,СВЦЭМ!$B$39:$B$782,M$119)+'СЕТ СН'!$I$11+СВЦЭМ!$D$10+'СЕТ СН'!$I$6-'СЕТ СН'!$I$23</f>
        <v>1303.44824668</v>
      </c>
      <c r="N122" s="36">
        <f>SUMIFS(СВЦЭМ!$D$39:$D$782,СВЦЭМ!$A$39:$A$782,$A122,СВЦЭМ!$B$39:$B$782,N$119)+'СЕТ СН'!$I$11+СВЦЭМ!$D$10+'СЕТ СН'!$I$6-'СЕТ СН'!$I$23</f>
        <v>1310.7510193100002</v>
      </c>
      <c r="O122" s="36">
        <f>SUMIFS(СВЦЭМ!$D$39:$D$782,СВЦЭМ!$A$39:$A$782,$A122,СВЦЭМ!$B$39:$B$782,O$119)+'СЕТ СН'!$I$11+СВЦЭМ!$D$10+'СЕТ СН'!$I$6-'СЕТ СН'!$I$23</f>
        <v>1330.2391195499999</v>
      </c>
      <c r="P122" s="36">
        <f>SUMIFS(СВЦЭМ!$D$39:$D$782,СВЦЭМ!$A$39:$A$782,$A122,СВЦЭМ!$B$39:$B$782,P$119)+'СЕТ СН'!$I$11+СВЦЭМ!$D$10+'СЕТ СН'!$I$6-'СЕТ СН'!$I$23</f>
        <v>1365.3369232999999</v>
      </c>
      <c r="Q122" s="36">
        <f>SUMIFS(СВЦЭМ!$D$39:$D$782,СВЦЭМ!$A$39:$A$782,$A122,СВЦЭМ!$B$39:$B$782,Q$119)+'СЕТ СН'!$I$11+СВЦЭМ!$D$10+'СЕТ СН'!$I$6-'СЕТ СН'!$I$23</f>
        <v>1377.82062529</v>
      </c>
      <c r="R122" s="36">
        <f>SUMIFS(СВЦЭМ!$D$39:$D$782,СВЦЭМ!$A$39:$A$782,$A122,СВЦЭМ!$B$39:$B$782,R$119)+'СЕТ СН'!$I$11+СВЦЭМ!$D$10+'СЕТ СН'!$I$6-'СЕТ СН'!$I$23</f>
        <v>1375.0719017199999</v>
      </c>
      <c r="S122" s="36">
        <f>SUMIFS(СВЦЭМ!$D$39:$D$782,СВЦЭМ!$A$39:$A$782,$A122,СВЦЭМ!$B$39:$B$782,S$119)+'СЕТ СН'!$I$11+СВЦЭМ!$D$10+'СЕТ СН'!$I$6-'СЕТ СН'!$I$23</f>
        <v>1356.9280364400001</v>
      </c>
      <c r="T122" s="36">
        <f>SUMIFS(СВЦЭМ!$D$39:$D$782,СВЦЭМ!$A$39:$A$782,$A122,СВЦЭМ!$B$39:$B$782,T$119)+'СЕТ СН'!$I$11+СВЦЭМ!$D$10+'СЕТ СН'!$I$6-'СЕТ СН'!$I$23</f>
        <v>1324.2794929000002</v>
      </c>
      <c r="U122" s="36">
        <f>SUMIFS(СВЦЭМ!$D$39:$D$782,СВЦЭМ!$A$39:$A$782,$A122,СВЦЭМ!$B$39:$B$782,U$119)+'СЕТ СН'!$I$11+СВЦЭМ!$D$10+'СЕТ СН'!$I$6-'СЕТ СН'!$I$23</f>
        <v>1320.7864813199999</v>
      </c>
      <c r="V122" s="36">
        <f>SUMIFS(СВЦЭМ!$D$39:$D$782,СВЦЭМ!$A$39:$A$782,$A122,СВЦЭМ!$B$39:$B$782,V$119)+'СЕТ СН'!$I$11+СВЦЭМ!$D$10+'СЕТ СН'!$I$6-'СЕТ СН'!$I$23</f>
        <v>1339.2618803599999</v>
      </c>
      <c r="W122" s="36">
        <f>SUMIFS(СВЦЭМ!$D$39:$D$782,СВЦЭМ!$A$39:$A$782,$A122,СВЦЭМ!$B$39:$B$782,W$119)+'СЕТ СН'!$I$11+СВЦЭМ!$D$10+'СЕТ СН'!$I$6-'СЕТ СН'!$I$23</f>
        <v>1338.13230995</v>
      </c>
      <c r="X122" s="36">
        <f>SUMIFS(СВЦЭМ!$D$39:$D$782,СВЦЭМ!$A$39:$A$782,$A122,СВЦЭМ!$B$39:$B$782,X$119)+'СЕТ СН'!$I$11+СВЦЭМ!$D$10+'СЕТ СН'!$I$6-'СЕТ СН'!$I$23</f>
        <v>1301.3983256500001</v>
      </c>
      <c r="Y122" s="36">
        <f>SUMIFS(СВЦЭМ!$D$39:$D$782,СВЦЭМ!$A$39:$A$782,$A122,СВЦЭМ!$B$39:$B$782,Y$119)+'СЕТ СН'!$I$11+СВЦЭМ!$D$10+'СЕТ СН'!$I$6-'СЕТ СН'!$I$23</f>
        <v>1328.7805622199999</v>
      </c>
    </row>
    <row r="123" spans="1:27" ht="15.75" x14ac:dyDescent="0.2">
      <c r="A123" s="35">
        <f t="shared" si="3"/>
        <v>44443</v>
      </c>
      <c r="B123" s="36">
        <f>SUMIFS(СВЦЭМ!$D$39:$D$782,СВЦЭМ!$A$39:$A$782,$A123,СВЦЭМ!$B$39:$B$782,B$119)+'СЕТ СН'!$I$11+СВЦЭМ!$D$10+'СЕТ СН'!$I$6-'СЕТ СН'!$I$23</f>
        <v>1395.77270198</v>
      </c>
      <c r="C123" s="36">
        <f>SUMIFS(СВЦЭМ!$D$39:$D$782,СВЦЭМ!$A$39:$A$782,$A123,СВЦЭМ!$B$39:$B$782,C$119)+'СЕТ СН'!$I$11+СВЦЭМ!$D$10+'СЕТ СН'!$I$6-'СЕТ СН'!$I$23</f>
        <v>1477.5712678099999</v>
      </c>
      <c r="D123" s="36">
        <f>SUMIFS(СВЦЭМ!$D$39:$D$782,СВЦЭМ!$A$39:$A$782,$A123,СВЦЭМ!$B$39:$B$782,D$119)+'СЕТ СН'!$I$11+СВЦЭМ!$D$10+'СЕТ СН'!$I$6-'СЕТ СН'!$I$23</f>
        <v>1535.9263774800002</v>
      </c>
      <c r="E123" s="36">
        <f>SUMIFS(СВЦЭМ!$D$39:$D$782,СВЦЭМ!$A$39:$A$782,$A123,СВЦЭМ!$B$39:$B$782,E$119)+'СЕТ СН'!$I$11+СВЦЭМ!$D$10+'СЕТ СН'!$I$6-'СЕТ СН'!$I$23</f>
        <v>1555.67730001</v>
      </c>
      <c r="F123" s="36">
        <f>SUMIFS(СВЦЭМ!$D$39:$D$782,СВЦЭМ!$A$39:$A$782,$A123,СВЦЭМ!$B$39:$B$782,F$119)+'СЕТ СН'!$I$11+СВЦЭМ!$D$10+'СЕТ СН'!$I$6-'СЕТ СН'!$I$23</f>
        <v>1555.5008086099999</v>
      </c>
      <c r="G123" s="36">
        <f>SUMIFS(СВЦЭМ!$D$39:$D$782,СВЦЭМ!$A$39:$A$782,$A123,СВЦЭМ!$B$39:$B$782,G$119)+'СЕТ СН'!$I$11+СВЦЭМ!$D$10+'СЕТ СН'!$I$6-'СЕТ СН'!$I$23</f>
        <v>1536.92076247</v>
      </c>
      <c r="H123" s="36">
        <f>SUMIFS(СВЦЭМ!$D$39:$D$782,СВЦЭМ!$A$39:$A$782,$A123,СВЦЭМ!$B$39:$B$782,H$119)+'СЕТ СН'!$I$11+СВЦЭМ!$D$10+'СЕТ СН'!$I$6-'СЕТ СН'!$I$23</f>
        <v>1486.1132963800001</v>
      </c>
      <c r="I123" s="36">
        <f>SUMIFS(СВЦЭМ!$D$39:$D$782,СВЦЭМ!$A$39:$A$782,$A123,СВЦЭМ!$B$39:$B$782,I$119)+'СЕТ СН'!$I$11+СВЦЭМ!$D$10+'СЕТ СН'!$I$6-'СЕТ СН'!$I$23</f>
        <v>1401.32540574</v>
      </c>
      <c r="J123" s="36">
        <f>SUMIFS(СВЦЭМ!$D$39:$D$782,СВЦЭМ!$A$39:$A$782,$A123,СВЦЭМ!$B$39:$B$782,J$119)+'СЕТ СН'!$I$11+СВЦЭМ!$D$10+'СЕТ СН'!$I$6-'СЕТ СН'!$I$23</f>
        <v>1318.7507285199999</v>
      </c>
      <c r="K123" s="36">
        <f>SUMIFS(СВЦЭМ!$D$39:$D$782,СВЦЭМ!$A$39:$A$782,$A123,СВЦЭМ!$B$39:$B$782,K$119)+'СЕТ СН'!$I$11+СВЦЭМ!$D$10+'СЕТ СН'!$I$6-'СЕТ СН'!$I$23</f>
        <v>1295.5039083699999</v>
      </c>
      <c r="L123" s="36">
        <f>SUMIFS(СВЦЭМ!$D$39:$D$782,СВЦЭМ!$A$39:$A$782,$A123,СВЦЭМ!$B$39:$B$782,L$119)+'СЕТ СН'!$I$11+СВЦЭМ!$D$10+'СЕТ СН'!$I$6-'СЕТ СН'!$I$23</f>
        <v>1305.6391269800001</v>
      </c>
      <c r="M123" s="36">
        <f>SUMIFS(СВЦЭМ!$D$39:$D$782,СВЦЭМ!$A$39:$A$782,$A123,СВЦЭМ!$B$39:$B$782,M$119)+'СЕТ СН'!$I$11+СВЦЭМ!$D$10+'СЕТ СН'!$I$6-'СЕТ СН'!$I$23</f>
        <v>1303.5104277599999</v>
      </c>
      <c r="N123" s="36">
        <f>SUMIFS(СВЦЭМ!$D$39:$D$782,СВЦЭМ!$A$39:$A$782,$A123,СВЦЭМ!$B$39:$B$782,N$119)+'СЕТ СН'!$I$11+СВЦЭМ!$D$10+'СЕТ СН'!$I$6-'СЕТ СН'!$I$23</f>
        <v>1304.8629015500001</v>
      </c>
      <c r="O123" s="36">
        <f>SUMIFS(СВЦЭМ!$D$39:$D$782,СВЦЭМ!$A$39:$A$782,$A123,СВЦЭМ!$B$39:$B$782,O$119)+'СЕТ СН'!$I$11+СВЦЭМ!$D$10+'СЕТ СН'!$I$6-'СЕТ СН'!$I$23</f>
        <v>1328.35961191</v>
      </c>
      <c r="P123" s="36">
        <f>SUMIFS(СВЦЭМ!$D$39:$D$782,СВЦЭМ!$A$39:$A$782,$A123,СВЦЭМ!$B$39:$B$782,P$119)+'СЕТ СН'!$I$11+СВЦЭМ!$D$10+'СЕТ СН'!$I$6-'СЕТ СН'!$I$23</f>
        <v>1359.5250807</v>
      </c>
      <c r="Q123" s="36">
        <f>SUMIFS(СВЦЭМ!$D$39:$D$782,СВЦЭМ!$A$39:$A$782,$A123,СВЦЭМ!$B$39:$B$782,Q$119)+'СЕТ СН'!$I$11+СВЦЭМ!$D$10+'СЕТ СН'!$I$6-'СЕТ СН'!$I$23</f>
        <v>1381.5463642499999</v>
      </c>
      <c r="R123" s="36">
        <f>SUMIFS(СВЦЭМ!$D$39:$D$782,СВЦЭМ!$A$39:$A$782,$A123,СВЦЭМ!$B$39:$B$782,R$119)+'СЕТ СН'!$I$11+СВЦЭМ!$D$10+'СЕТ СН'!$I$6-'СЕТ СН'!$I$23</f>
        <v>1375.66393883</v>
      </c>
      <c r="S123" s="36">
        <f>SUMIFS(СВЦЭМ!$D$39:$D$782,СВЦЭМ!$A$39:$A$782,$A123,СВЦЭМ!$B$39:$B$782,S$119)+'СЕТ СН'!$I$11+СВЦЭМ!$D$10+'СЕТ СН'!$I$6-'СЕТ СН'!$I$23</f>
        <v>1339.65928863</v>
      </c>
      <c r="T123" s="36">
        <f>SUMIFS(СВЦЭМ!$D$39:$D$782,СВЦЭМ!$A$39:$A$782,$A123,СВЦЭМ!$B$39:$B$782,T$119)+'СЕТ СН'!$I$11+СВЦЭМ!$D$10+'СЕТ СН'!$I$6-'СЕТ СН'!$I$23</f>
        <v>1312.0221647799999</v>
      </c>
      <c r="U123" s="36">
        <f>SUMIFS(СВЦЭМ!$D$39:$D$782,СВЦЭМ!$A$39:$A$782,$A123,СВЦЭМ!$B$39:$B$782,U$119)+'СЕТ СН'!$I$11+СВЦЭМ!$D$10+'СЕТ СН'!$I$6-'СЕТ СН'!$I$23</f>
        <v>1285.9861006800002</v>
      </c>
      <c r="V123" s="36">
        <f>SUMIFS(СВЦЭМ!$D$39:$D$782,СВЦЭМ!$A$39:$A$782,$A123,СВЦЭМ!$B$39:$B$782,V$119)+'СЕТ СН'!$I$11+СВЦЭМ!$D$10+'СЕТ СН'!$I$6-'СЕТ СН'!$I$23</f>
        <v>1264.5263301099999</v>
      </c>
      <c r="W123" s="36">
        <f>SUMIFS(СВЦЭМ!$D$39:$D$782,СВЦЭМ!$A$39:$A$782,$A123,СВЦЭМ!$B$39:$B$782,W$119)+'СЕТ СН'!$I$11+СВЦЭМ!$D$10+'СЕТ СН'!$I$6-'СЕТ СН'!$I$23</f>
        <v>1272.65171513</v>
      </c>
      <c r="X123" s="36">
        <f>SUMIFS(СВЦЭМ!$D$39:$D$782,СВЦЭМ!$A$39:$A$782,$A123,СВЦЭМ!$B$39:$B$782,X$119)+'СЕТ СН'!$I$11+СВЦЭМ!$D$10+'СЕТ СН'!$I$6-'СЕТ СН'!$I$23</f>
        <v>1289.9486794499999</v>
      </c>
      <c r="Y123" s="36">
        <f>SUMIFS(СВЦЭМ!$D$39:$D$782,СВЦЭМ!$A$39:$A$782,$A123,СВЦЭМ!$B$39:$B$782,Y$119)+'СЕТ СН'!$I$11+СВЦЭМ!$D$10+'СЕТ СН'!$I$6-'СЕТ СН'!$I$23</f>
        <v>1312.29494359</v>
      </c>
    </row>
    <row r="124" spans="1:27" ht="15.75" x14ac:dyDescent="0.2">
      <c r="A124" s="35">
        <f t="shared" si="3"/>
        <v>44444</v>
      </c>
      <c r="B124" s="36">
        <f>SUMIFS(СВЦЭМ!$D$39:$D$782,СВЦЭМ!$A$39:$A$782,$A124,СВЦЭМ!$B$39:$B$782,B$119)+'СЕТ СН'!$I$11+СВЦЭМ!$D$10+'СЕТ СН'!$I$6-'СЕТ СН'!$I$23</f>
        <v>1334.8105910100001</v>
      </c>
      <c r="C124" s="36">
        <f>SUMIFS(СВЦЭМ!$D$39:$D$782,СВЦЭМ!$A$39:$A$782,$A124,СВЦЭМ!$B$39:$B$782,C$119)+'СЕТ СН'!$I$11+СВЦЭМ!$D$10+'СЕТ СН'!$I$6-'СЕТ СН'!$I$23</f>
        <v>1414.2421933400001</v>
      </c>
      <c r="D124" s="36">
        <f>SUMIFS(СВЦЭМ!$D$39:$D$782,СВЦЭМ!$A$39:$A$782,$A124,СВЦЭМ!$B$39:$B$782,D$119)+'СЕТ СН'!$I$11+СВЦЭМ!$D$10+'СЕТ СН'!$I$6-'СЕТ СН'!$I$23</f>
        <v>1487.6036239300001</v>
      </c>
      <c r="E124" s="36">
        <f>SUMIFS(СВЦЭМ!$D$39:$D$782,СВЦЭМ!$A$39:$A$782,$A124,СВЦЭМ!$B$39:$B$782,E$119)+'СЕТ СН'!$I$11+СВЦЭМ!$D$10+'СЕТ СН'!$I$6-'СЕТ СН'!$I$23</f>
        <v>1516.57746253</v>
      </c>
      <c r="F124" s="36">
        <f>SUMIFS(СВЦЭМ!$D$39:$D$782,СВЦЭМ!$A$39:$A$782,$A124,СВЦЭМ!$B$39:$B$782,F$119)+'СЕТ СН'!$I$11+СВЦЭМ!$D$10+'СЕТ СН'!$I$6-'СЕТ СН'!$I$23</f>
        <v>1539.7225736099999</v>
      </c>
      <c r="G124" s="36">
        <f>SUMIFS(СВЦЭМ!$D$39:$D$782,СВЦЭМ!$A$39:$A$782,$A124,СВЦЭМ!$B$39:$B$782,G$119)+'СЕТ СН'!$I$11+СВЦЭМ!$D$10+'СЕТ СН'!$I$6-'СЕТ СН'!$I$23</f>
        <v>1548.10315294</v>
      </c>
      <c r="H124" s="36">
        <f>SUMIFS(СВЦЭМ!$D$39:$D$782,СВЦЭМ!$A$39:$A$782,$A124,СВЦЭМ!$B$39:$B$782,H$119)+'СЕТ СН'!$I$11+СВЦЭМ!$D$10+'СЕТ СН'!$I$6-'СЕТ СН'!$I$23</f>
        <v>1526.33541289</v>
      </c>
      <c r="I124" s="36">
        <f>SUMIFS(СВЦЭМ!$D$39:$D$782,СВЦЭМ!$A$39:$A$782,$A124,СВЦЭМ!$B$39:$B$782,I$119)+'СЕТ СН'!$I$11+СВЦЭМ!$D$10+'СЕТ СН'!$I$6-'СЕТ СН'!$I$23</f>
        <v>1457.4886931000001</v>
      </c>
      <c r="J124" s="36">
        <f>SUMIFS(СВЦЭМ!$D$39:$D$782,СВЦЭМ!$A$39:$A$782,$A124,СВЦЭМ!$B$39:$B$782,J$119)+'СЕТ СН'!$I$11+СВЦЭМ!$D$10+'СЕТ СН'!$I$6-'СЕТ СН'!$I$23</f>
        <v>1372.0509188400001</v>
      </c>
      <c r="K124" s="36">
        <f>SUMIFS(СВЦЭМ!$D$39:$D$782,СВЦЭМ!$A$39:$A$782,$A124,СВЦЭМ!$B$39:$B$782,K$119)+'СЕТ СН'!$I$11+СВЦЭМ!$D$10+'СЕТ СН'!$I$6-'СЕТ СН'!$I$23</f>
        <v>1306.7031493700001</v>
      </c>
      <c r="L124" s="36">
        <f>SUMIFS(СВЦЭМ!$D$39:$D$782,СВЦЭМ!$A$39:$A$782,$A124,СВЦЭМ!$B$39:$B$782,L$119)+'СЕТ СН'!$I$11+СВЦЭМ!$D$10+'СЕТ СН'!$I$6-'СЕТ СН'!$I$23</f>
        <v>1307.41033384</v>
      </c>
      <c r="M124" s="36">
        <f>SUMIFS(СВЦЭМ!$D$39:$D$782,СВЦЭМ!$A$39:$A$782,$A124,СВЦЭМ!$B$39:$B$782,M$119)+'СЕТ СН'!$I$11+СВЦЭМ!$D$10+'СЕТ СН'!$I$6-'СЕТ СН'!$I$23</f>
        <v>1306.7025586899999</v>
      </c>
      <c r="N124" s="36">
        <f>SUMIFS(СВЦЭМ!$D$39:$D$782,СВЦЭМ!$A$39:$A$782,$A124,СВЦЭМ!$B$39:$B$782,N$119)+'СЕТ СН'!$I$11+СВЦЭМ!$D$10+'СЕТ СН'!$I$6-'СЕТ СН'!$I$23</f>
        <v>1307.79733308</v>
      </c>
      <c r="O124" s="36">
        <f>SUMIFS(СВЦЭМ!$D$39:$D$782,СВЦЭМ!$A$39:$A$782,$A124,СВЦЭМ!$B$39:$B$782,O$119)+'СЕТ СН'!$I$11+СВЦЭМ!$D$10+'СЕТ СН'!$I$6-'СЕТ СН'!$I$23</f>
        <v>1334.09091715</v>
      </c>
      <c r="P124" s="36">
        <f>SUMIFS(СВЦЭМ!$D$39:$D$782,СВЦЭМ!$A$39:$A$782,$A124,СВЦЭМ!$B$39:$B$782,P$119)+'СЕТ СН'!$I$11+СВЦЭМ!$D$10+'СЕТ СН'!$I$6-'СЕТ СН'!$I$23</f>
        <v>1366.9801126500001</v>
      </c>
      <c r="Q124" s="36">
        <f>SUMIFS(СВЦЭМ!$D$39:$D$782,СВЦЭМ!$A$39:$A$782,$A124,СВЦЭМ!$B$39:$B$782,Q$119)+'СЕТ СН'!$I$11+СВЦЭМ!$D$10+'СЕТ СН'!$I$6-'СЕТ СН'!$I$23</f>
        <v>1375.14093301</v>
      </c>
      <c r="R124" s="36">
        <f>SUMIFS(СВЦЭМ!$D$39:$D$782,СВЦЭМ!$A$39:$A$782,$A124,СВЦЭМ!$B$39:$B$782,R$119)+'СЕТ СН'!$I$11+СВЦЭМ!$D$10+'СЕТ СН'!$I$6-'СЕТ СН'!$I$23</f>
        <v>1367.98775206</v>
      </c>
      <c r="S124" s="36">
        <f>SUMIFS(СВЦЭМ!$D$39:$D$782,СВЦЭМ!$A$39:$A$782,$A124,СВЦЭМ!$B$39:$B$782,S$119)+'СЕТ СН'!$I$11+СВЦЭМ!$D$10+'СЕТ СН'!$I$6-'СЕТ СН'!$I$23</f>
        <v>1321.59958396</v>
      </c>
      <c r="T124" s="36">
        <f>SUMIFS(СВЦЭМ!$D$39:$D$782,СВЦЭМ!$A$39:$A$782,$A124,СВЦЭМ!$B$39:$B$782,T$119)+'СЕТ СН'!$I$11+СВЦЭМ!$D$10+'СЕТ СН'!$I$6-'СЕТ СН'!$I$23</f>
        <v>1293.87835954</v>
      </c>
      <c r="U124" s="36">
        <f>SUMIFS(СВЦЭМ!$D$39:$D$782,СВЦЭМ!$A$39:$A$782,$A124,СВЦЭМ!$B$39:$B$782,U$119)+'СЕТ СН'!$I$11+СВЦЭМ!$D$10+'СЕТ СН'!$I$6-'СЕТ СН'!$I$23</f>
        <v>1264.9539297599999</v>
      </c>
      <c r="V124" s="36">
        <f>SUMIFS(СВЦЭМ!$D$39:$D$782,СВЦЭМ!$A$39:$A$782,$A124,СВЦЭМ!$B$39:$B$782,V$119)+'СЕТ СН'!$I$11+СВЦЭМ!$D$10+'СЕТ СН'!$I$6-'СЕТ СН'!$I$23</f>
        <v>1263.9753656299999</v>
      </c>
      <c r="W124" s="36">
        <f>SUMIFS(СВЦЭМ!$D$39:$D$782,СВЦЭМ!$A$39:$A$782,$A124,СВЦЭМ!$B$39:$B$782,W$119)+'СЕТ СН'!$I$11+СВЦЭМ!$D$10+'СЕТ СН'!$I$6-'СЕТ СН'!$I$23</f>
        <v>1287.32721051</v>
      </c>
      <c r="X124" s="36">
        <f>SUMIFS(СВЦЭМ!$D$39:$D$782,СВЦЭМ!$A$39:$A$782,$A124,СВЦЭМ!$B$39:$B$782,X$119)+'СЕТ СН'!$I$11+СВЦЭМ!$D$10+'СЕТ СН'!$I$6-'СЕТ СН'!$I$23</f>
        <v>1330.57081621</v>
      </c>
      <c r="Y124" s="36">
        <f>SUMIFS(СВЦЭМ!$D$39:$D$782,СВЦЭМ!$A$39:$A$782,$A124,СВЦЭМ!$B$39:$B$782,Y$119)+'СЕТ СН'!$I$11+СВЦЭМ!$D$10+'СЕТ СН'!$I$6-'СЕТ СН'!$I$23</f>
        <v>1389.9526297699999</v>
      </c>
    </row>
    <row r="125" spans="1:27" ht="15.75" x14ac:dyDescent="0.2">
      <c r="A125" s="35">
        <f t="shared" si="3"/>
        <v>44445</v>
      </c>
      <c r="B125" s="36">
        <f>SUMIFS(СВЦЭМ!$D$39:$D$782,СВЦЭМ!$A$39:$A$782,$A125,СВЦЭМ!$B$39:$B$782,B$119)+'СЕТ СН'!$I$11+СВЦЭМ!$D$10+'СЕТ СН'!$I$6-'СЕТ СН'!$I$23</f>
        <v>1404.59194912</v>
      </c>
      <c r="C125" s="36">
        <f>SUMIFS(СВЦЭМ!$D$39:$D$782,СВЦЭМ!$A$39:$A$782,$A125,СВЦЭМ!$B$39:$B$782,C$119)+'СЕТ СН'!$I$11+СВЦЭМ!$D$10+'СЕТ СН'!$I$6-'СЕТ СН'!$I$23</f>
        <v>1483.7203828500001</v>
      </c>
      <c r="D125" s="36">
        <f>SUMIFS(СВЦЭМ!$D$39:$D$782,СВЦЭМ!$A$39:$A$782,$A125,СВЦЭМ!$B$39:$B$782,D$119)+'СЕТ СН'!$I$11+СВЦЭМ!$D$10+'СЕТ СН'!$I$6-'СЕТ СН'!$I$23</f>
        <v>1549.86938485</v>
      </c>
      <c r="E125" s="36">
        <f>SUMIFS(СВЦЭМ!$D$39:$D$782,СВЦЭМ!$A$39:$A$782,$A125,СВЦЭМ!$B$39:$B$782,E$119)+'СЕТ СН'!$I$11+СВЦЭМ!$D$10+'СЕТ СН'!$I$6-'СЕТ СН'!$I$23</f>
        <v>1579.6411841799998</v>
      </c>
      <c r="F125" s="36">
        <f>SUMIFS(СВЦЭМ!$D$39:$D$782,СВЦЭМ!$A$39:$A$782,$A125,СВЦЭМ!$B$39:$B$782,F$119)+'СЕТ СН'!$I$11+СВЦЭМ!$D$10+'СЕТ СН'!$I$6-'СЕТ СН'!$I$23</f>
        <v>1587.3097395099999</v>
      </c>
      <c r="G125" s="36">
        <f>SUMIFS(СВЦЭМ!$D$39:$D$782,СВЦЭМ!$A$39:$A$782,$A125,СВЦЭМ!$B$39:$B$782,G$119)+'СЕТ СН'!$I$11+СВЦЭМ!$D$10+'СЕТ СН'!$I$6-'СЕТ СН'!$I$23</f>
        <v>1589.1146537499999</v>
      </c>
      <c r="H125" s="36">
        <f>SUMIFS(СВЦЭМ!$D$39:$D$782,СВЦЭМ!$A$39:$A$782,$A125,СВЦЭМ!$B$39:$B$782,H$119)+'СЕТ СН'!$I$11+СВЦЭМ!$D$10+'СЕТ СН'!$I$6-'СЕТ СН'!$I$23</f>
        <v>1530.97784907</v>
      </c>
      <c r="I125" s="36">
        <f>SUMIFS(СВЦЭМ!$D$39:$D$782,СВЦЭМ!$A$39:$A$782,$A125,СВЦЭМ!$B$39:$B$782,I$119)+'СЕТ СН'!$I$11+СВЦЭМ!$D$10+'СЕТ СН'!$I$6-'СЕТ СН'!$I$23</f>
        <v>1441.50878713</v>
      </c>
      <c r="J125" s="36">
        <f>SUMIFS(СВЦЭМ!$D$39:$D$782,СВЦЭМ!$A$39:$A$782,$A125,СВЦЭМ!$B$39:$B$782,J$119)+'СЕТ СН'!$I$11+СВЦЭМ!$D$10+'СЕТ СН'!$I$6-'СЕТ СН'!$I$23</f>
        <v>1358.5898246699999</v>
      </c>
      <c r="K125" s="36">
        <f>SUMIFS(СВЦЭМ!$D$39:$D$782,СВЦЭМ!$A$39:$A$782,$A125,СВЦЭМ!$B$39:$B$782,K$119)+'СЕТ СН'!$I$11+СВЦЭМ!$D$10+'СЕТ СН'!$I$6-'СЕТ СН'!$I$23</f>
        <v>1339.0622838200002</v>
      </c>
      <c r="L125" s="36">
        <f>SUMIFS(СВЦЭМ!$D$39:$D$782,СВЦЭМ!$A$39:$A$782,$A125,СВЦЭМ!$B$39:$B$782,L$119)+'СЕТ СН'!$I$11+СВЦЭМ!$D$10+'СЕТ СН'!$I$6-'СЕТ СН'!$I$23</f>
        <v>1334.7861827900001</v>
      </c>
      <c r="M125" s="36">
        <f>SUMIFS(СВЦЭМ!$D$39:$D$782,СВЦЭМ!$A$39:$A$782,$A125,СВЦЭМ!$B$39:$B$782,M$119)+'СЕТ СН'!$I$11+СВЦЭМ!$D$10+'СЕТ СН'!$I$6-'СЕТ СН'!$I$23</f>
        <v>1330.13068995</v>
      </c>
      <c r="N125" s="36">
        <f>SUMIFS(СВЦЭМ!$D$39:$D$782,СВЦЭМ!$A$39:$A$782,$A125,СВЦЭМ!$B$39:$B$782,N$119)+'СЕТ СН'!$I$11+СВЦЭМ!$D$10+'СЕТ СН'!$I$6-'СЕТ СН'!$I$23</f>
        <v>1325.8769562900002</v>
      </c>
      <c r="O125" s="36">
        <f>SUMIFS(СВЦЭМ!$D$39:$D$782,СВЦЭМ!$A$39:$A$782,$A125,СВЦЭМ!$B$39:$B$782,O$119)+'СЕТ СН'!$I$11+СВЦЭМ!$D$10+'СЕТ СН'!$I$6-'СЕТ СН'!$I$23</f>
        <v>1335.8818811800002</v>
      </c>
      <c r="P125" s="36">
        <f>SUMIFS(СВЦЭМ!$D$39:$D$782,СВЦЭМ!$A$39:$A$782,$A125,СВЦЭМ!$B$39:$B$782,P$119)+'СЕТ СН'!$I$11+СВЦЭМ!$D$10+'СЕТ СН'!$I$6-'СЕТ СН'!$I$23</f>
        <v>1357.54975543</v>
      </c>
      <c r="Q125" s="36">
        <f>SUMIFS(СВЦЭМ!$D$39:$D$782,СВЦЭМ!$A$39:$A$782,$A125,СВЦЭМ!$B$39:$B$782,Q$119)+'СЕТ СН'!$I$11+СВЦЭМ!$D$10+'СЕТ СН'!$I$6-'СЕТ СН'!$I$23</f>
        <v>1369.62253642</v>
      </c>
      <c r="R125" s="36">
        <f>SUMIFS(СВЦЭМ!$D$39:$D$782,СВЦЭМ!$A$39:$A$782,$A125,СВЦЭМ!$B$39:$B$782,R$119)+'СЕТ СН'!$I$11+СВЦЭМ!$D$10+'СЕТ СН'!$I$6-'СЕТ СН'!$I$23</f>
        <v>1360.5750990199999</v>
      </c>
      <c r="S125" s="36">
        <f>SUMIFS(СВЦЭМ!$D$39:$D$782,СВЦЭМ!$A$39:$A$782,$A125,СВЦЭМ!$B$39:$B$782,S$119)+'СЕТ СН'!$I$11+СВЦЭМ!$D$10+'СЕТ СН'!$I$6-'СЕТ СН'!$I$23</f>
        <v>1343.2177851599999</v>
      </c>
      <c r="T125" s="36">
        <f>SUMIFS(СВЦЭМ!$D$39:$D$782,СВЦЭМ!$A$39:$A$782,$A125,СВЦЭМ!$B$39:$B$782,T$119)+'СЕТ СН'!$I$11+СВЦЭМ!$D$10+'СЕТ СН'!$I$6-'СЕТ СН'!$I$23</f>
        <v>1327.8755533200001</v>
      </c>
      <c r="U125" s="36">
        <f>SUMIFS(СВЦЭМ!$D$39:$D$782,СВЦЭМ!$A$39:$A$782,$A125,СВЦЭМ!$B$39:$B$782,U$119)+'СЕТ СН'!$I$11+СВЦЭМ!$D$10+'СЕТ СН'!$I$6-'СЕТ СН'!$I$23</f>
        <v>1366.4201356900001</v>
      </c>
      <c r="V125" s="36">
        <f>SUMIFS(СВЦЭМ!$D$39:$D$782,СВЦЭМ!$A$39:$A$782,$A125,СВЦЭМ!$B$39:$B$782,V$119)+'СЕТ СН'!$I$11+СВЦЭМ!$D$10+'СЕТ СН'!$I$6-'СЕТ СН'!$I$23</f>
        <v>1387.67343639</v>
      </c>
      <c r="W125" s="36">
        <f>SUMIFS(СВЦЭМ!$D$39:$D$782,СВЦЭМ!$A$39:$A$782,$A125,СВЦЭМ!$B$39:$B$782,W$119)+'СЕТ СН'!$I$11+СВЦЭМ!$D$10+'СЕТ СН'!$I$6-'СЕТ СН'!$I$23</f>
        <v>1382.0022125300002</v>
      </c>
      <c r="X125" s="36">
        <f>SUMIFS(СВЦЭМ!$D$39:$D$782,СВЦЭМ!$A$39:$A$782,$A125,СВЦЭМ!$B$39:$B$782,X$119)+'СЕТ СН'!$I$11+СВЦЭМ!$D$10+'СЕТ СН'!$I$6-'СЕТ СН'!$I$23</f>
        <v>1326.8999657200002</v>
      </c>
      <c r="Y125" s="36">
        <f>SUMIFS(СВЦЭМ!$D$39:$D$782,СВЦЭМ!$A$39:$A$782,$A125,СВЦЭМ!$B$39:$B$782,Y$119)+'СЕТ СН'!$I$11+СВЦЭМ!$D$10+'СЕТ СН'!$I$6-'СЕТ СН'!$I$23</f>
        <v>1345.3621141200001</v>
      </c>
    </row>
    <row r="126" spans="1:27" ht="15.75" x14ac:dyDescent="0.2">
      <c r="A126" s="35">
        <f t="shared" si="3"/>
        <v>44446</v>
      </c>
      <c r="B126" s="36">
        <f>SUMIFS(СВЦЭМ!$D$39:$D$782,СВЦЭМ!$A$39:$A$782,$A126,СВЦЭМ!$B$39:$B$782,B$119)+'СЕТ СН'!$I$11+СВЦЭМ!$D$10+'СЕТ СН'!$I$6-'СЕТ СН'!$I$23</f>
        <v>1487.39221208</v>
      </c>
      <c r="C126" s="36">
        <f>SUMIFS(СВЦЭМ!$D$39:$D$782,СВЦЭМ!$A$39:$A$782,$A126,СВЦЭМ!$B$39:$B$782,C$119)+'СЕТ СН'!$I$11+СВЦЭМ!$D$10+'СЕТ СН'!$I$6-'СЕТ СН'!$I$23</f>
        <v>1578.8757338200001</v>
      </c>
      <c r="D126" s="36">
        <f>SUMIFS(СВЦЭМ!$D$39:$D$782,СВЦЭМ!$A$39:$A$782,$A126,СВЦЭМ!$B$39:$B$782,D$119)+'СЕТ СН'!$I$11+СВЦЭМ!$D$10+'СЕТ СН'!$I$6-'СЕТ СН'!$I$23</f>
        <v>1638.6838855999999</v>
      </c>
      <c r="E126" s="36">
        <f>SUMIFS(СВЦЭМ!$D$39:$D$782,СВЦЭМ!$A$39:$A$782,$A126,СВЦЭМ!$B$39:$B$782,E$119)+'СЕТ СН'!$I$11+СВЦЭМ!$D$10+'СЕТ СН'!$I$6-'СЕТ СН'!$I$23</f>
        <v>1626.43536036</v>
      </c>
      <c r="F126" s="36">
        <f>SUMIFS(СВЦЭМ!$D$39:$D$782,СВЦЭМ!$A$39:$A$782,$A126,СВЦЭМ!$B$39:$B$782,F$119)+'СЕТ СН'!$I$11+СВЦЭМ!$D$10+'СЕТ СН'!$I$6-'СЕТ СН'!$I$23</f>
        <v>1622.1244382699999</v>
      </c>
      <c r="G126" s="36">
        <f>SUMIFS(СВЦЭМ!$D$39:$D$782,СВЦЭМ!$A$39:$A$782,$A126,СВЦЭМ!$B$39:$B$782,G$119)+'СЕТ СН'!$I$11+СВЦЭМ!$D$10+'СЕТ СН'!$I$6-'СЕТ СН'!$I$23</f>
        <v>1627.57720976</v>
      </c>
      <c r="H126" s="36">
        <f>SUMIFS(СВЦЭМ!$D$39:$D$782,СВЦЭМ!$A$39:$A$782,$A126,СВЦЭМ!$B$39:$B$782,H$119)+'СЕТ СН'!$I$11+СВЦЭМ!$D$10+'СЕТ СН'!$I$6-'СЕТ СН'!$I$23</f>
        <v>1555.5136161899998</v>
      </c>
      <c r="I126" s="36">
        <f>SUMIFS(СВЦЭМ!$D$39:$D$782,СВЦЭМ!$A$39:$A$782,$A126,СВЦЭМ!$B$39:$B$782,I$119)+'СЕТ СН'!$I$11+СВЦЭМ!$D$10+'СЕТ СН'!$I$6-'СЕТ СН'!$I$23</f>
        <v>1473.3479732199999</v>
      </c>
      <c r="J126" s="36">
        <f>SUMIFS(СВЦЭМ!$D$39:$D$782,СВЦЭМ!$A$39:$A$782,$A126,СВЦЭМ!$B$39:$B$782,J$119)+'СЕТ СН'!$I$11+СВЦЭМ!$D$10+'СЕТ СН'!$I$6-'СЕТ СН'!$I$23</f>
        <v>1400.8050395999999</v>
      </c>
      <c r="K126" s="36">
        <f>SUMIFS(СВЦЭМ!$D$39:$D$782,СВЦЭМ!$A$39:$A$782,$A126,СВЦЭМ!$B$39:$B$782,K$119)+'СЕТ СН'!$I$11+СВЦЭМ!$D$10+'СЕТ СН'!$I$6-'СЕТ СН'!$I$23</f>
        <v>1394.4175906200001</v>
      </c>
      <c r="L126" s="36">
        <f>SUMIFS(СВЦЭМ!$D$39:$D$782,СВЦЭМ!$A$39:$A$782,$A126,СВЦЭМ!$B$39:$B$782,L$119)+'СЕТ СН'!$I$11+СВЦЭМ!$D$10+'СЕТ СН'!$I$6-'СЕТ СН'!$I$23</f>
        <v>1391.1403047600002</v>
      </c>
      <c r="M126" s="36">
        <f>SUMIFS(СВЦЭМ!$D$39:$D$782,СВЦЭМ!$A$39:$A$782,$A126,СВЦЭМ!$B$39:$B$782,M$119)+'СЕТ СН'!$I$11+СВЦЭМ!$D$10+'СЕТ СН'!$I$6-'СЕТ СН'!$I$23</f>
        <v>1385.8954502000001</v>
      </c>
      <c r="N126" s="36">
        <f>SUMIFS(СВЦЭМ!$D$39:$D$782,СВЦЭМ!$A$39:$A$782,$A126,СВЦЭМ!$B$39:$B$782,N$119)+'СЕТ СН'!$I$11+СВЦЭМ!$D$10+'СЕТ СН'!$I$6-'СЕТ СН'!$I$23</f>
        <v>1387.1444162600001</v>
      </c>
      <c r="O126" s="36">
        <f>SUMIFS(СВЦЭМ!$D$39:$D$782,СВЦЭМ!$A$39:$A$782,$A126,СВЦЭМ!$B$39:$B$782,O$119)+'СЕТ СН'!$I$11+СВЦЭМ!$D$10+'СЕТ СН'!$I$6-'СЕТ СН'!$I$23</f>
        <v>1412.1054307499999</v>
      </c>
      <c r="P126" s="36">
        <f>SUMIFS(СВЦЭМ!$D$39:$D$782,СВЦЭМ!$A$39:$A$782,$A126,СВЦЭМ!$B$39:$B$782,P$119)+'СЕТ СН'!$I$11+СВЦЭМ!$D$10+'СЕТ СН'!$I$6-'СЕТ СН'!$I$23</f>
        <v>1448.24743201</v>
      </c>
      <c r="Q126" s="36">
        <f>SUMIFS(СВЦЭМ!$D$39:$D$782,СВЦЭМ!$A$39:$A$782,$A126,СВЦЭМ!$B$39:$B$782,Q$119)+'СЕТ СН'!$I$11+СВЦЭМ!$D$10+'СЕТ СН'!$I$6-'СЕТ СН'!$I$23</f>
        <v>1455.0666845400001</v>
      </c>
      <c r="R126" s="36">
        <f>SUMIFS(СВЦЭМ!$D$39:$D$782,СВЦЭМ!$A$39:$A$782,$A126,СВЦЭМ!$B$39:$B$782,R$119)+'СЕТ СН'!$I$11+СВЦЭМ!$D$10+'СЕТ СН'!$I$6-'СЕТ СН'!$I$23</f>
        <v>1444.5382948000001</v>
      </c>
      <c r="S126" s="36">
        <f>SUMIFS(СВЦЭМ!$D$39:$D$782,СВЦЭМ!$A$39:$A$782,$A126,СВЦЭМ!$B$39:$B$782,S$119)+'СЕТ СН'!$I$11+СВЦЭМ!$D$10+'СЕТ СН'!$I$6-'СЕТ СН'!$I$23</f>
        <v>1418.80595154</v>
      </c>
      <c r="T126" s="36">
        <f>SUMIFS(СВЦЭМ!$D$39:$D$782,СВЦЭМ!$A$39:$A$782,$A126,СВЦЭМ!$B$39:$B$782,T$119)+'СЕТ СН'!$I$11+СВЦЭМ!$D$10+'СЕТ СН'!$I$6-'СЕТ СН'!$I$23</f>
        <v>1385.1005387300002</v>
      </c>
      <c r="U126" s="36">
        <f>SUMIFS(СВЦЭМ!$D$39:$D$782,СВЦЭМ!$A$39:$A$782,$A126,СВЦЭМ!$B$39:$B$782,U$119)+'СЕТ СН'!$I$11+СВЦЭМ!$D$10+'СЕТ СН'!$I$6-'СЕТ СН'!$I$23</f>
        <v>1373.9131749100002</v>
      </c>
      <c r="V126" s="36">
        <f>SUMIFS(СВЦЭМ!$D$39:$D$782,СВЦЭМ!$A$39:$A$782,$A126,СВЦЭМ!$B$39:$B$782,V$119)+'СЕТ СН'!$I$11+СВЦЭМ!$D$10+'СЕТ СН'!$I$6-'СЕТ СН'!$I$23</f>
        <v>1399.48117497</v>
      </c>
      <c r="W126" s="36">
        <f>SUMIFS(СВЦЭМ!$D$39:$D$782,СВЦЭМ!$A$39:$A$782,$A126,СВЦЭМ!$B$39:$B$782,W$119)+'СЕТ СН'!$I$11+СВЦЭМ!$D$10+'СЕТ СН'!$I$6-'СЕТ СН'!$I$23</f>
        <v>1394.3077657200001</v>
      </c>
      <c r="X126" s="36">
        <f>SUMIFS(СВЦЭМ!$D$39:$D$782,СВЦЭМ!$A$39:$A$782,$A126,СВЦЭМ!$B$39:$B$782,X$119)+'СЕТ СН'!$I$11+СВЦЭМ!$D$10+'СЕТ СН'!$I$6-'СЕТ СН'!$I$23</f>
        <v>1382.70857944</v>
      </c>
      <c r="Y126" s="36">
        <f>SUMIFS(СВЦЭМ!$D$39:$D$782,СВЦЭМ!$A$39:$A$782,$A126,СВЦЭМ!$B$39:$B$782,Y$119)+'СЕТ СН'!$I$11+СВЦЭМ!$D$10+'СЕТ СН'!$I$6-'СЕТ СН'!$I$23</f>
        <v>1436.0925411200001</v>
      </c>
    </row>
    <row r="127" spans="1:27" ht="15.75" x14ac:dyDescent="0.2">
      <c r="A127" s="35">
        <f t="shared" si="3"/>
        <v>44447</v>
      </c>
      <c r="B127" s="36">
        <f>SUMIFS(СВЦЭМ!$D$39:$D$782,СВЦЭМ!$A$39:$A$782,$A127,СВЦЭМ!$B$39:$B$782,B$119)+'СЕТ СН'!$I$11+СВЦЭМ!$D$10+'СЕТ СН'!$I$6-'СЕТ СН'!$I$23</f>
        <v>1544.71553434</v>
      </c>
      <c r="C127" s="36">
        <f>SUMIFS(СВЦЭМ!$D$39:$D$782,СВЦЭМ!$A$39:$A$782,$A127,СВЦЭМ!$B$39:$B$782,C$119)+'СЕТ СН'!$I$11+СВЦЭМ!$D$10+'СЕТ СН'!$I$6-'СЕТ СН'!$I$23</f>
        <v>1617.1632669099999</v>
      </c>
      <c r="D127" s="36">
        <f>SUMIFS(СВЦЭМ!$D$39:$D$782,СВЦЭМ!$A$39:$A$782,$A127,СВЦЭМ!$B$39:$B$782,D$119)+'СЕТ СН'!$I$11+СВЦЭМ!$D$10+'СЕТ СН'!$I$6-'СЕТ СН'!$I$23</f>
        <v>1672.4838866299999</v>
      </c>
      <c r="E127" s="36">
        <f>SUMIFS(СВЦЭМ!$D$39:$D$782,СВЦЭМ!$A$39:$A$782,$A127,СВЦЭМ!$B$39:$B$782,E$119)+'СЕТ СН'!$I$11+СВЦЭМ!$D$10+'СЕТ СН'!$I$6-'СЕТ СН'!$I$23</f>
        <v>1632.3362843599998</v>
      </c>
      <c r="F127" s="36">
        <f>SUMIFS(СВЦЭМ!$D$39:$D$782,СВЦЭМ!$A$39:$A$782,$A127,СВЦЭМ!$B$39:$B$782,F$119)+'СЕТ СН'!$I$11+СВЦЭМ!$D$10+'СЕТ СН'!$I$6-'СЕТ СН'!$I$23</f>
        <v>1619.6784848</v>
      </c>
      <c r="G127" s="36">
        <f>SUMIFS(СВЦЭМ!$D$39:$D$782,СВЦЭМ!$A$39:$A$782,$A127,СВЦЭМ!$B$39:$B$782,G$119)+'СЕТ СН'!$I$11+СВЦЭМ!$D$10+'СЕТ СН'!$I$6-'СЕТ СН'!$I$23</f>
        <v>1639.70635853</v>
      </c>
      <c r="H127" s="36">
        <f>SUMIFS(СВЦЭМ!$D$39:$D$782,СВЦЭМ!$A$39:$A$782,$A127,СВЦЭМ!$B$39:$B$782,H$119)+'СЕТ СН'!$I$11+СВЦЭМ!$D$10+'СЕТ СН'!$I$6-'СЕТ СН'!$I$23</f>
        <v>1599.9141692999999</v>
      </c>
      <c r="I127" s="36">
        <f>SUMIFS(СВЦЭМ!$D$39:$D$782,СВЦЭМ!$A$39:$A$782,$A127,СВЦЭМ!$B$39:$B$782,I$119)+'СЕТ СН'!$I$11+СВЦЭМ!$D$10+'СЕТ СН'!$I$6-'СЕТ СН'!$I$23</f>
        <v>1500.2540857500001</v>
      </c>
      <c r="J127" s="36">
        <f>SUMIFS(СВЦЭМ!$D$39:$D$782,СВЦЭМ!$A$39:$A$782,$A127,СВЦЭМ!$B$39:$B$782,J$119)+'СЕТ СН'!$I$11+СВЦЭМ!$D$10+'СЕТ СН'!$I$6-'СЕТ СН'!$I$23</f>
        <v>1415.71293126</v>
      </c>
      <c r="K127" s="36">
        <f>SUMIFS(СВЦЭМ!$D$39:$D$782,СВЦЭМ!$A$39:$A$782,$A127,СВЦЭМ!$B$39:$B$782,K$119)+'СЕТ СН'!$I$11+СВЦЭМ!$D$10+'СЕТ СН'!$I$6-'СЕТ СН'!$I$23</f>
        <v>1378.96537848</v>
      </c>
      <c r="L127" s="36">
        <f>SUMIFS(СВЦЭМ!$D$39:$D$782,СВЦЭМ!$A$39:$A$782,$A127,СВЦЭМ!$B$39:$B$782,L$119)+'СЕТ СН'!$I$11+СВЦЭМ!$D$10+'СЕТ СН'!$I$6-'СЕТ СН'!$I$23</f>
        <v>1375.3013014799999</v>
      </c>
      <c r="M127" s="36">
        <f>SUMIFS(СВЦЭМ!$D$39:$D$782,СВЦЭМ!$A$39:$A$782,$A127,СВЦЭМ!$B$39:$B$782,M$119)+'СЕТ СН'!$I$11+СВЦЭМ!$D$10+'СЕТ СН'!$I$6-'СЕТ СН'!$I$23</f>
        <v>1364.1297181899999</v>
      </c>
      <c r="N127" s="36">
        <f>SUMIFS(СВЦЭМ!$D$39:$D$782,СВЦЭМ!$A$39:$A$782,$A127,СВЦЭМ!$B$39:$B$782,N$119)+'СЕТ СН'!$I$11+СВЦЭМ!$D$10+'СЕТ СН'!$I$6-'СЕТ СН'!$I$23</f>
        <v>1368.2309399400001</v>
      </c>
      <c r="O127" s="36">
        <f>SUMIFS(СВЦЭМ!$D$39:$D$782,СВЦЭМ!$A$39:$A$782,$A127,СВЦЭМ!$B$39:$B$782,O$119)+'СЕТ СН'!$I$11+СВЦЭМ!$D$10+'СЕТ СН'!$I$6-'СЕТ СН'!$I$23</f>
        <v>1403.0076119300002</v>
      </c>
      <c r="P127" s="36">
        <f>SUMIFS(СВЦЭМ!$D$39:$D$782,СВЦЭМ!$A$39:$A$782,$A127,СВЦЭМ!$B$39:$B$782,P$119)+'СЕТ СН'!$I$11+СВЦЭМ!$D$10+'СЕТ СН'!$I$6-'СЕТ СН'!$I$23</f>
        <v>1435.65166243</v>
      </c>
      <c r="Q127" s="36">
        <f>SUMIFS(СВЦЭМ!$D$39:$D$782,СВЦЭМ!$A$39:$A$782,$A127,СВЦЭМ!$B$39:$B$782,Q$119)+'СЕТ СН'!$I$11+СВЦЭМ!$D$10+'СЕТ СН'!$I$6-'СЕТ СН'!$I$23</f>
        <v>1434.0441597600002</v>
      </c>
      <c r="R127" s="36">
        <f>SUMIFS(СВЦЭМ!$D$39:$D$782,СВЦЭМ!$A$39:$A$782,$A127,СВЦЭМ!$B$39:$B$782,R$119)+'СЕТ СН'!$I$11+СВЦЭМ!$D$10+'СЕТ СН'!$I$6-'СЕТ СН'!$I$23</f>
        <v>1432.93897803</v>
      </c>
      <c r="S127" s="36">
        <f>SUMIFS(СВЦЭМ!$D$39:$D$782,СВЦЭМ!$A$39:$A$782,$A127,СВЦЭМ!$B$39:$B$782,S$119)+'СЕТ СН'!$I$11+СВЦЭМ!$D$10+'СЕТ СН'!$I$6-'СЕТ СН'!$I$23</f>
        <v>1404.60600002</v>
      </c>
      <c r="T127" s="36">
        <f>SUMIFS(СВЦЭМ!$D$39:$D$782,СВЦЭМ!$A$39:$A$782,$A127,СВЦЭМ!$B$39:$B$782,T$119)+'СЕТ СН'!$I$11+СВЦЭМ!$D$10+'СЕТ СН'!$I$6-'СЕТ СН'!$I$23</f>
        <v>1370.79957646</v>
      </c>
      <c r="U127" s="36">
        <f>SUMIFS(СВЦЭМ!$D$39:$D$782,СВЦЭМ!$A$39:$A$782,$A127,СВЦЭМ!$B$39:$B$782,U$119)+'СЕТ СН'!$I$11+СВЦЭМ!$D$10+'СЕТ СН'!$I$6-'СЕТ СН'!$I$23</f>
        <v>1368.8772529400001</v>
      </c>
      <c r="V127" s="36">
        <f>SUMIFS(СВЦЭМ!$D$39:$D$782,СВЦЭМ!$A$39:$A$782,$A127,СВЦЭМ!$B$39:$B$782,V$119)+'СЕТ СН'!$I$11+СВЦЭМ!$D$10+'СЕТ СН'!$I$6-'СЕТ СН'!$I$23</f>
        <v>1361.4834894400001</v>
      </c>
      <c r="W127" s="36">
        <f>SUMIFS(СВЦЭМ!$D$39:$D$782,СВЦЭМ!$A$39:$A$782,$A127,СВЦЭМ!$B$39:$B$782,W$119)+'СЕТ СН'!$I$11+СВЦЭМ!$D$10+'СЕТ СН'!$I$6-'СЕТ СН'!$I$23</f>
        <v>1356.18665741</v>
      </c>
      <c r="X127" s="36">
        <f>SUMIFS(СВЦЭМ!$D$39:$D$782,СВЦЭМ!$A$39:$A$782,$A127,СВЦЭМ!$B$39:$B$782,X$119)+'СЕТ СН'!$I$11+СВЦЭМ!$D$10+'СЕТ СН'!$I$6-'СЕТ СН'!$I$23</f>
        <v>1387.4861642800001</v>
      </c>
      <c r="Y127" s="36">
        <f>SUMIFS(СВЦЭМ!$D$39:$D$782,СВЦЭМ!$A$39:$A$782,$A127,СВЦЭМ!$B$39:$B$782,Y$119)+'СЕТ СН'!$I$11+СВЦЭМ!$D$10+'СЕТ СН'!$I$6-'СЕТ СН'!$I$23</f>
        <v>1446.7458207499999</v>
      </c>
    </row>
    <row r="128" spans="1:27" ht="15.75" x14ac:dyDescent="0.2">
      <c r="A128" s="35">
        <f t="shared" si="3"/>
        <v>44448</v>
      </c>
      <c r="B128" s="36">
        <f>SUMIFS(СВЦЭМ!$D$39:$D$782,СВЦЭМ!$A$39:$A$782,$A128,СВЦЭМ!$B$39:$B$782,B$119)+'СЕТ СН'!$I$11+СВЦЭМ!$D$10+'СЕТ СН'!$I$6-'СЕТ СН'!$I$23</f>
        <v>1560.3129547999999</v>
      </c>
      <c r="C128" s="36">
        <f>SUMIFS(СВЦЭМ!$D$39:$D$782,СВЦЭМ!$A$39:$A$782,$A128,СВЦЭМ!$B$39:$B$782,C$119)+'СЕТ СН'!$I$11+СВЦЭМ!$D$10+'СЕТ СН'!$I$6-'СЕТ СН'!$I$23</f>
        <v>1648.46371112</v>
      </c>
      <c r="D128" s="36">
        <f>SUMIFS(СВЦЭМ!$D$39:$D$782,СВЦЭМ!$A$39:$A$782,$A128,СВЦЭМ!$B$39:$B$782,D$119)+'СЕТ СН'!$I$11+СВЦЭМ!$D$10+'СЕТ СН'!$I$6-'СЕТ СН'!$I$23</f>
        <v>1713.6134972999998</v>
      </c>
      <c r="E128" s="36">
        <f>SUMIFS(СВЦЭМ!$D$39:$D$782,СВЦЭМ!$A$39:$A$782,$A128,СВЦЭМ!$B$39:$B$782,E$119)+'СЕТ СН'!$I$11+СВЦЭМ!$D$10+'СЕТ СН'!$I$6-'СЕТ СН'!$I$23</f>
        <v>1730.4755124899998</v>
      </c>
      <c r="F128" s="36">
        <f>SUMIFS(СВЦЭМ!$D$39:$D$782,СВЦЭМ!$A$39:$A$782,$A128,СВЦЭМ!$B$39:$B$782,F$119)+'СЕТ СН'!$I$11+СВЦЭМ!$D$10+'СЕТ СН'!$I$6-'СЕТ СН'!$I$23</f>
        <v>1737.21062287</v>
      </c>
      <c r="G128" s="36">
        <f>SUMIFS(СВЦЭМ!$D$39:$D$782,СВЦЭМ!$A$39:$A$782,$A128,СВЦЭМ!$B$39:$B$782,G$119)+'СЕТ СН'!$I$11+СВЦЭМ!$D$10+'СЕТ СН'!$I$6-'СЕТ СН'!$I$23</f>
        <v>1718.8921894499999</v>
      </c>
      <c r="H128" s="36">
        <f>SUMIFS(СВЦЭМ!$D$39:$D$782,СВЦЭМ!$A$39:$A$782,$A128,СВЦЭМ!$B$39:$B$782,H$119)+'СЕТ СН'!$I$11+СВЦЭМ!$D$10+'СЕТ СН'!$I$6-'СЕТ СН'!$I$23</f>
        <v>1654.4276429099998</v>
      </c>
      <c r="I128" s="36">
        <f>SUMIFS(СВЦЭМ!$D$39:$D$782,СВЦЭМ!$A$39:$A$782,$A128,СВЦЭМ!$B$39:$B$782,I$119)+'СЕТ СН'!$I$11+СВЦЭМ!$D$10+'СЕТ СН'!$I$6-'СЕТ СН'!$I$23</f>
        <v>1551.2967757499998</v>
      </c>
      <c r="J128" s="36">
        <f>SUMIFS(СВЦЭМ!$D$39:$D$782,СВЦЭМ!$A$39:$A$782,$A128,СВЦЭМ!$B$39:$B$782,J$119)+'СЕТ СН'!$I$11+СВЦЭМ!$D$10+'СЕТ СН'!$I$6-'СЕТ СН'!$I$23</f>
        <v>1456.53726882</v>
      </c>
      <c r="K128" s="36">
        <f>SUMIFS(СВЦЭМ!$D$39:$D$782,СВЦЭМ!$A$39:$A$782,$A128,СВЦЭМ!$B$39:$B$782,K$119)+'СЕТ СН'!$I$11+СВЦЭМ!$D$10+'СЕТ СН'!$I$6-'СЕТ СН'!$I$23</f>
        <v>1418.3211658800001</v>
      </c>
      <c r="L128" s="36">
        <f>SUMIFS(СВЦЭМ!$D$39:$D$782,СВЦЭМ!$A$39:$A$782,$A128,СВЦЭМ!$B$39:$B$782,L$119)+'СЕТ СН'!$I$11+СВЦЭМ!$D$10+'СЕТ СН'!$I$6-'СЕТ СН'!$I$23</f>
        <v>1410.26652289</v>
      </c>
      <c r="M128" s="36">
        <f>SUMIFS(СВЦЭМ!$D$39:$D$782,СВЦЭМ!$A$39:$A$782,$A128,СВЦЭМ!$B$39:$B$782,M$119)+'СЕТ СН'!$I$11+СВЦЭМ!$D$10+'СЕТ СН'!$I$6-'СЕТ СН'!$I$23</f>
        <v>1397.9341542299999</v>
      </c>
      <c r="N128" s="36">
        <f>SUMIFS(СВЦЭМ!$D$39:$D$782,СВЦЭМ!$A$39:$A$782,$A128,СВЦЭМ!$B$39:$B$782,N$119)+'СЕТ СН'!$I$11+СВЦЭМ!$D$10+'СЕТ СН'!$I$6-'СЕТ СН'!$I$23</f>
        <v>1401.5417671300002</v>
      </c>
      <c r="O128" s="36">
        <f>SUMIFS(СВЦЭМ!$D$39:$D$782,СВЦЭМ!$A$39:$A$782,$A128,СВЦЭМ!$B$39:$B$782,O$119)+'СЕТ СН'!$I$11+СВЦЭМ!$D$10+'СЕТ СН'!$I$6-'СЕТ СН'!$I$23</f>
        <v>1431.02302009</v>
      </c>
      <c r="P128" s="36">
        <f>SUMIFS(СВЦЭМ!$D$39:$D$782,СВЦЭМ!$A$39:$A$782,$A128,СВЦЭМ!$B$39:$B$782,P$119)+'СЕТ СН'!$I$11+СВЦЭМ!$D$10+'СЕТ СН'!$I$6-'СЕТ СН'!$I$23</f>
        <v>1465.96095072</v>
      </c>
      <c r="Q128" s="36">
        <f>SUMIFS(СВЦЭМ!$D$39:$D$782,СВЦЭМ!$A$39:$A$782,$A128,СВЦЭМ!$B$39:$B$782,Q$119)+'СЕТ СН'!$I$11+СВЦЭМ!$D$10+'СЕТ СН'!$I$6-'СЕТ СН'!$I$23</f>
        <v>1475.9015198100001</v>
      </c>
      <c r="R128" s="36">
        <f>SUMIFS(СВЦЭМ!$D$39:$D$782,СВЦЭМ!$A$39:$A$782,$A128,СВЦЭМ!$B$39:$B$782,R$119)+'СЕТ СН'!$I$11+СВЦЭМ!$D$10+'СЕТ СН'!$I$6-'СЕТ СН'!$I$23</f>
        <v>1466.4687721499999</v>
      </c>
      <c r="S128" s="36">
        <f>SUMIFS(СВЦЭМ!$D$39:$D$782,СВЦЭМ!$A$39:$A$782,$A128,СВЦЭМ!$B$39:$B$782,S$119)+'СЕТ СН'!$I$11+СВЦЭМ!$D$10+'СЕТ СН'!$I$6-'СЕТ СН'!$I$23</f>
        <v>1439.2409841900001</v>
      </c>
      <c r="T128" s="36">
        <f>SUMIFS(СВЦЭМ!$D$39:$D$782,СВЦЭМ!$A$39:$A$782,$A128,СВЦЭМ!$B$39:$B$782,T$119)+'СЕТ СН'!$I$11+СВЦЭМ!$D$10+'СЕТ СН'!$I$6-'СЕТ СН'!$I$23</f>
        <v>1404.1824984700002</v>
      </c>
      <c r="U128" s="36">
        <f>SUMIFS(СВЦЭМ!$D$39:$D$782,СВЦЭМ!$A$39:$A$782,$A128,СВЦЭМ!$B$39:$B$782,U$119)+'СЕТ СН'!$I$11+СВЦЭМ!$D$10+'СЕТ СН'!$I$6-'СЕТ СН'!$I$23</f>
        <v>1390.5256413299999</v>
      </c>
      <c r="V128" s="36">
        <f>SUMIFS(СВЦЭМ!$D$39:$D$782,СВЦЭМ!$A$39:$A$782,$A128,СВЦЭМ!$B$39:$B$782,V$119)+'СЕТ СН'!$I$11+СВЦЭМ!$D$10+'СЕТ СН'!$I$6-'СЕТ СН'!$I$23</f>
        <v>1402.38736898</v>
      </c>
      <c r="W128" s="36">
        <f>SUMIFS(СВЦЭМ!$D$39:$D$782,СВЦЭМ!$A$39:$A$782,$A128,СВЦЭМ!$B$39:$B$782,W$119)+'СЕТ СН'!$I$11+СВЦЭМ!$D$10+'СЕТ СН'!$I$6-'СЕТ СН'!$I$23</f>
        <v>1388.98267878</v>
      </c>
      <c r="X128" s="36">
        <f>SUMIFS(СВЦЭМ!$D$39:$D$782,СВЦЭМ!$A$39:$A$782,$A128,СВЦЭМ!$B$39:$B$782,X$119)+'СЕТ СН'!$I$11+СВЦЭМ!$D$10+'СЕТ СН'!$I$6-'СЕТ СН'!$I$23</f>
        <v>1550.6869917500001</v>
      </c>
      <c r="Y128" s="36">
        <f>SUMIFS(СВЦЭМ!$D$39:$D$782,СВЦЭМ!$A$39:$A$782,$A128,СВЦЭМ!$B$39:$B$782,Y$119)+'СЕТ СН'!$I$11+СВЦЭМ!$D$10+'СЕТ СН'!$I$6-'СЕТ СН'!$I$23</f>
        <v>1536.67775919</v>
      </c>
    </row>
    <row r="129" spans="1:25" ht="15.75" x14ac:dyDescent="0.2">
      <c r="A129" s="35">
        <f t="shared" si="3"/>
        <v>44449</v>
      </c>
      <c r="B129" s="36">
        <f>SUMIFS(СВЦЭМ!$D$39:$D$782,СВЦЭМ!$A$39:$A$782,$A129,СВЦЭМ!$B$39:$B$782,B$119)+'СЕТ СН'!$I$11+СВЦЭМ!$D$10+'СЕТ СН'!$I$6-'СЕТ СН'!$I$23</f>
        <v>1517.5958662100002</v>
      </c>
      <c r="C129" s="36">
        <f>SUMIFS(СВЦЭМ!$D$39:$D$782,СВЦЭМ!$A$39:$A$782,$A129,СВЦЭМ!$B$39:$B$782,C$119)+'СЕТ СН'!$I$11+СВЦЭМ!$D$10+'СЕТ СН'!$I$6-'СЕТ СН'!$I$23</f>
        <v>1604.8799939799999</v>
      </c>
      <c r="D129" s="36">
        <f>SUMIFS(СВЦЭМ!$D$39:$D$782,СВЦЭМ!$A$39:$A$782,$A129,СВЦЭМ!$B$39:$B$782,D$119)+'СЕТ СН'!$I$11+СВЦЭМ!$D$10+'СЕТ СН'!$I$6-'СЕТ СН'!$I$23</f>
        <v>1659.5446815399998</v>
      </c>
      <c r="E129" s="36">
        <f>SUMIFS(СВЦЭМ!$D$39:$D$782,СВЦЭМ!$A$39:$A$782,$A129,СВЦЭМ!$B$39:$B$782,E$119)+'СЕТ СН'!$I$11+СВЦЭМ!$D$10+'СЕТ СН'!$I$6-'СЕТ СН'!$I$23</f>
        <v>1687.5098679599998</v>
      </c>
      <c r="F129" s="36">
        <f>SUMIFS(СВЦЭМ!$D$39:$D$782,СВЦЭМ!$A$39:$A$782,$A129,СВЦЭМ!$B$39:$B$782,F$119)+'СЕТ СН'!$I$11+СВЦЭМ!$D$10+'СЕТ СН'!$I$6-'СЕТ СН'!$I$23</f>
        <v>1655.3567598</v>
      </c>
      <c r="G129" s="36">
        <f>SUMIFS(СВЦЭМ!$D$39:$D$782,СВЦЭМ!$A$39:$A$782,$A129,СВЦЭМ!$B$39:$B$782,G$119)+'СЕТ СН'!$I$11+СВЦЭМ!$D$10+'СЕТ СН'!$I$6-'СЕТ СН'!$I$23</f>
        <v>1631.2108779799999</v>
      </c>
      <c r="H129" s="36">
        <f>SUMIFS(СВЦЭМ!$D$39:$D$782,СВЦЭМ!$A$39:$A$782,$A129,СВЦЭМ!$B$39:$B$782,H$119)+'СЕТ СН'!$I$11+СВЦЭМ!$D$10+'СЕТ СН'!$I$6-'СЕТ СН'!$I$23</f>
        <v>1567.8894909999999</v>
      </c>
      <c r="I129" s="36">
        <f>SUMIFS(СВЦЭМ!$D$39:$D$782,СВЦЭМ!$A$39:$A$782,$A129,СВЦЭМ!$B$39:$B$782,I$119)+'СЕТ СН'!$I$11+СВЦЭМ!$D$10+'СЕТ СН'!$I$6-'СЕТ СН'!$I$23</f>
        <v>1472.1216226000001</v>
      </c>
      <c r="J129" s="36">
        <f>SUMIFS(СВЦЭМ!$D$39:$D$782,СВЦЭМ!$A$39:$A$782,$A129,СВЦЭМ!$B$39:$B$782,J$119)+'СЕТ СН'!$I$11+СВЦЭМ!$D$10+'СЕТ СН'!$I$6-'СЕТ СН'!$I$23</f>
        <v>1375.0787250399999</v>
      </c>
      <c r="K129" s="36">
        <f>SUMIFS(СВЦЭМ!$D$39:$D$782,СВЦЭМ!$A$39:$A$782,$A129,СВЦЭМ!$B$39:$B$782,K$119)+'СЕТ СН'!$I$11+СВЦЭМ!$D$10+'СЕТ СН'!$I$6-'СЕТ СН'!$I$23</f>
        <v>1343.62768714</v>
      </c>
      <c r="L129" s="36">
        <f>SUMIFS(СВЦЭМ!$D$39:$D$782,СВЦЭМ!$A$39:$A$782,$A129,СВЦЭМ!$B$39:$B$782,L$119)+'СЕТ СН'!$I$11+СВЦЭМ!$D$10+'СЕТ СН'!$I$6-'СЕТ СН'!$I$23</f>
        <v>1332.9613670799999</v>
      </c>
      <c r="M129" s="36">
        <f>SUMIFS(СВЦЭМ!$D$39:$D$782,СВЦЭМ!$A$39:$A$782,$A129,СВЦЭМ!$B$39:$B$782,M$119)+'СЕТ СН'!$I$11+СВЦЭМ!$D$10+'СЕТ СН'!$I$6-'СЕТ СН'!$I$23</f>
        <v>1324.92243263</v>
      </c>
      <c r="N129" s="36">
        <f>SUMIFS(СВЦЭМ!$D$39:$D$782,СВЦЭМ!$A$39:$A$782,$A129,СВЦЭМ!$B$39:$B$782,N$119)+'СЕТ СН'!$I$11+СВЦЭМ!$D$10+'СЕТ СН'!$I$6-'СЕТ СН'!$I$23</f>
        <v>1330.5647146400001</v>
      </c>
      <c r="O129" s="36">
        <f>SUMIFS(СВЦЭМ!$D$39:$D$782,СВЦЭМ!$A$39:$A$782,$A129,СВЦЭМ!$B$39:$B$782,O$119)+'СЕТ СН'!$I$11+СВЦЭМ!$D$10+'СЕТ СН'!$I$6-'СЕТ СН'!$I$23</f>
        <v>1361.6052984299999</v>
      </c>
      <c r="P129" s="36">
        <f>SUMIFS(СВЦЭМ!$D$39:$D$782,СВЦЭМ!$A$39:$A$782,$A129,СВЦЭМ!$B$39:$B$782,P$119)+'СЕТ СН'!$I$11+СВЦЭМ!$D$10+'СЕТ СН'!$I$6-'СЕТ СН'!$I$23</f>
        <v>1381.36366516</v>
      </c>
      <c r="Q129" s="36">
        <f>SUMIFS(СВЦЭМ!$D$39:$D$782,СВЦЭМ!$A$39:$A$782,$A129,СВЦЭМ!$B$39:$B$782,Q$119)+'СЕТ СН'!$I$11+СВЦЭМ!$D$10+'СЕТ СН'!$I$6-'СЕТ СН'!$I$23</f>
        <v>1397.5113186900001</v>
      </c>
      <c r="R129" s="36">
        <f>SUMIFS(СВЦЭМ!$D$39:$D$782,СВЦЭМ!$A$39:$A$782,$A129,СВЦЭМ!$B$39:$B$782,R$119)+'СЕТ СН'!$I$11+СВЦЭМ!$D$10+'СЕТ СН'!$I$6-'СЕТ СН'!$I$23</f>
        <v>1401.8260178300002</v>
      </c>
      <c r="S129" s="36">
        <f>SUMIFS(СВЦЭМ!$D$39:$D$782,СВЦЭМ!$A$39:$A$782,$A129,СВЦЭМ!$B$39:$B$782,S$119)+'СЕТ СН'!$I$11+СВЦЭМ!$D$10+'СЕТ СН'!$I$6-'СЕТ СН'!$I$23</f>
        <v>1378.5568473799999</v>
      </c>
      <c r="T129" s="36">
        <f>SUMIFS(СВЦЭМ!$D$39:$D$782,СВЦЭМ!$A$39:$A$782,$A129,СВЦЭМ!$B$39:$B$782,T$119)+'СЕТ СН'!$I$11+СВЦЭМ!$D$10+'СЕТ СН'!$I$6-'СЕТ СН'!$I$23</f>
        <v>1339.72545089</v>
      </c>
      <c r="U129" s="36">
        <f>SUMIFS(СВЦЭМ!$D$39:$D$782,СВЦЭМ!$A$39:$A$782,$A129,СВЦЭМ!$B$39:$B$782,U$119)+'СЕТ СН'!$I$11+СВЦЭМ!$D$10+'СЕТ СН'!$I$6-'СЕТ СН'!$I$23</f>
        <v>1310.3434855300002</v>
      </c>
      <c r="V129" s="36">
        <f>SUMIFS(СВЦЭМ!$D$39:$D$782,СВЦЭМ!$A$39:$A$782,$A129,СВЦЭМ!$B$39:$B$782,V$119)+'СЕТ СН'!$I$11+СВЦЭМ!$D$10+'СЕТ СН'!$I$6-'СЕТ СН'!$I$23</f>
        <v>1320.2099703700001</v>
      </c>
      <c r="W129" s="36">
        <f>SUMIFS(СВЦЭМ!$D$39:$D$782,СВЦЭМ!$A$39:$A$782,$A129,СВЦЭМ!$B$39:$B$782,W$119)+'СЕТ СН'!$I$11+СВЦЭМ!$D$10+'СЕТ СН'!$I$6-'СЕТ СН'!$I$23</f>
        <v>1310.4267206300001</v>
      </c>
      <c r="X129" s="36">
        <f>SUMIFS(СВЦЭМ!$D$39:$D$782,СВЦЭМ!$A$39:$A$782,$A129,СВЦЭМ!$B$39:$B$782,X$119)+'СЕТ СН'!$I$11+СВЦЭМ!$D$10+'СЕТ СН'!$I$6-'СЕТ СН'!$I$23</f>
        <v>1330.96836985</v>
      </c>
      <c r="Y129" s="36">
        <f>SUMIFS(СВЦЭМ!$D$39:$D$782,СВЦЭМ!$A$39:$A$782,$A129,СВЦЭМ!$B$39:$B$782,Y$119)+'СЕТ СН'!$I$11+СВЦЭМ!$D$10+'СЕТ СН'!$I$6-'СЕТ СН'!$I$23</f>
        <v>1367.4362643300001</v>
      </c>
    </row>
    <row r="130" spans="1:25" ht="15.75" x14ac:dyDescent="0.2">
      <c r="A130" s="35">
        <f t="shared" si="3"/>
        <v>44450</v>
      </c>
      <c r="B130" s="36">
        <f>SUMIFS(СВЦЭМ!$D$39:$D$782,СВЦЭМ!$A$39:$A$782,$A130,СВЦЭМ!$B$39:$B$782,B$119)+'СЕТ СН'!$I$11+СВЦЭМ!$D$10+'СЕТ СН'!$I$6-'СЕТ СН'!$I$23</f>
        <v>1466.88882846</v>
      </c>
      <c r="C130" s="36">
        <f>SUMIFS(СВЦЭМ!$D$39:$D$782,СВЦЭМ!$A$39:$A$782,$A130,СВЦЭМ!$B$39:$B$782,C$119)+'СЕТ СН'!$I$11+СВЦЭМ!$D$10+'СЕТ СН'!$I$6-'СЕТ СН'!$I$23</f>
        <v>1544.83916318</v>
      </c>
      <c r="D130" s="36">
        <f>SUMIFS(СВЦЭМ!$D$39:$D$782,СВЦЭМ!$A$39:$A$782,$A130,СВЦЭМ!$B$39:$B$782,D$119)+'СЕТ СН'!$I$11+СВЦЭМ!$D$10+'СЕТ СН'!$I$6-'СЕТ СН'!$I$23</f>
        <v>1601.5818253599998</v>
      </c>
      <c r="E130" s="36">
        <f>SUMIFS(СВЦЭМ!$D$39:$D$782,СВЦЭМ!$A$39:$A$782,$A130,СВЦЭМ!$B$39:$B$782,E$119)+'СЕТ СН'!$I$11+СВЦЭМ!$D$10+'СЕТ СН'!$I$6-'СЕТ СН'!$I$23</f>
        <v>1628.2485752599998</v>
      </c>
      <c r="F130" s="36">
        <f>SUMIFS(СВЦЭМ!$D$39:$D$782,СВЦЭМ!$A$39:$A$782,$A130,СВЦЭМ!$B$39:$B$782,F$119)+'СЕТ СН'!$I$11+СВЦЭМ!$D$10+'СЕТ СН'!$I$6-'СЕТ СН'!$I$23</f>
        <v>1642.85414326</v>
      </c>
      <c r="G130" s="36">
        <f>SUMIFS(СВЦЭМ!$D$39:$D$782,СВЦЭМ!$A$39:$A$782,$A130,СВЦЭМ!$B$39:$B$782,G$119)+'СЕТ СН'!$I$11+СВЦЭМ!$D$10+'СЕТ СН'!$I$6-'СЕТ СН'!$I$23</f>
        <v>1630.7350150499999</v>
      </c>
      <c r="H130" s="36">
        <f>SUMIFS(СВЦЭМ!$D$39:$D$782,СВЦЭМ!$A$39:$A$782,$A130,СВЦЭМ!$B$39:$B$782,H$119)+'СЕТ СН'!$I$11+СВЦЭМ!$D$10+'СЕТ СН'!$I$6-'СЕТ СН'!$I$23</f>
        <v>1591.9607058300001</v>
      </c>
      <c r="I130" s="36">
        <f>SUMIFS(СВЦЭМ!$D$39:$D$782,СВЦЭМ!$A$39:$A$782,$A130,СВЦЭМ!$B$39:$B$782,I$119)+'СЕТ СН'!$I$11+СВЦЭМ!$D$10+'СЕТ СН'!$I$6-'СЕТ СН'!$I$23</f>
        <v>1511.64274892</v>
      </c>
      <c r="J130" s="36">
        <f>SUMIFS(СВЦЭМ!$D$39:$D$782,СВЦЭМ!$A$39:$A$782,$A130,СВЦЭМ!$B$39:$B$782,J$119)+'СЕТ СН'!$I$11+СВЦЭМ!$D$10+'СЕТ СН'!$I$6-'СЕТ СН'!$I$23</f>
        <v>1423.2672316799999</v>
      </c>
      <c r="K130" s="36">
        <f>SUMIFS(СВЦЭМ!$D$39:$D$782,СВЦЭМ!$A$39:$A$782,$A130,СВЦЭМ!$B$39:$B$782,K$119)+'СЕТ СН'!$I$11+СВЦЭМ!$D$10+'СЕТ СН'!$I$6-'СЕТ СН'!$I$23</f>
        <v>1366.6274287400001</v>
      </c>
      <c r="L130" s="36">
        <f>SUMIFS(СВЦЭМ!$D$39:$D$782,СВЦЭМ!$A$39:$A$782,$A130,СВЦЭМ!$B$39:$B$782,L$119)+'СЕТ СН'!$I$11+СВЦЭМ!$D$10+'СЕТ СН'!$I$6-'СЕТ СН'!$I$23</f>
        <v>1361.8362708899999</v>
      </c>
      <c r="M130" s="36">
        <f>SUMIFS(СВЦЭМ!$D$39:$D$782,СВЦЭМ!$A$39:$A$782,$A130,СВЦЭМ!$B$39:$B$782,M$119)+'СЕТ СН'!$I$11+СВЦЭМ!$D$10+'СЕТ СН'!$I$6-'СЕТ СН'!$I$23</f>
        <v>1348.1810953899999</v>
      </c>
      <c r="N130" s="36">
        <f>SUMIFS(СВЦЭМ!$D$39:$D$782,СВЦЭМ!$A$39:$A$782,$A130,СВЦЭМ!$B$39:$B$782,N$119)+'СЕТ СН'!$I$11+СВЦЭМ!$D$10+'СЕТ СН'!$I$6-'СЕТ СН'!$I$23</f>
        <v>1347.4452187900001</v>
      </c>
      <c r="O130" s="36">
        <f>SUMIFS(СВЦЭМ!$D$39:$D$782,СВЦЭМ!$A$39:$A$782,$A130,СВЦЭМ!$B$39:$B$782,O$119)+'СЕТ СН'!$I$11+СВЦЭМ!$D$10+'СЕТ СН'!$I$6-'СЕТ СН'!$I$23</f>
        <v>1368.1899026599999</v>
      </c>
      <c r="P130" s="36">
        <f>SUMIFS(СВЦЭМ!$D$39:$D$782,СВЦЭМ!$A$39:$A$782,$A130,СВЦЭМ!$B$39:$B$782,P$119)+'СЕТ СН'!$I$11+СВЦЭМ!$D$10+'СЕТ СН'!$I$6-'СЕТ СН'!$I$23</f>
        <v>1401.5785136899999</v>
      </c>
      <c r="Q130" s="36">
        <f>SUMIFS(СВЦЭМ!$D$39:$D$782,СВЦЭМ!$A$39:$A$782,$A130,СВЦЭМ!$B$39:$B$782,Q$119)+'СЕТ СН'!$I$11+СВЦЭМ!$D$10+'СЕТ СН'!$I$6-'СЕТ СН'!$I$23</f>
        <v>1424.0096346099999</v>
      </c>
      <c r="R130" s="36">
        <f>SUMIFS(СВЦЭМ!$D$39:$D$782,СВЦЭМ!$A$39:$A$782,$A130,СВЦЭМ!$B$39:$B$782,R$119)+'СЕТ СН'!$I$11+СВЦЭМ!$D$10+'СЕТ СН'!$I$6-'СЕТ СН'!$I$23</f>
        <v>1420.6791870100001</v>
      </c>
      <c r="S130" s="36">
        <f>SUMIFS(СВЦЭМ!$D$39:$D$782,СВЦЭМ!$A$39:$A$782,$A130,СВЦЭМ!$B$39:$B$782,S$119)+'СЕТ СН'!$I$11+СВЦЭМ!$D$10+'СЕТ СН'!$I$6-'СЕТ СН'!$I$23</f>
        <v>1408.6303492699999</v>
      </c>
      <c r="T130" s="36">
        <f>SUMIFS(СВЦЭМ!$D$39:$D$782,СВЦЭМ!$A$39:$A$782,$A130,СВЦЭМ!$B$39:$B$782,T$119)+'СЕТ СН'!$I$11+СВЦЭМ!$D$10+'СЕТ СН'!$I$6-'СЕТ СН'!$I$23</f>
        <v>1361.40409918</v>
      </c>
      <c r="U130" s="36">
        <f>SUMIFS(СВЦЭМ!$D$39:$D$782,СВЦЭМ!$A$39:$A$782,$A130,СВЦЭМ!$B$39:$B$782,U$119)+'СЕТ СН'!$I$11+СВЦЭМ!$D$10+'СЕТ СН'!$I$6-'СЕТ СН'!$I$23</f>
        <v>1325.2835490699999</v>
      </c>
      <c r="V130" s="36">
        <f>SUMIFS(СВЦЭМ!$D$39:$D$782,СВЦЭМ!$A$39:$A$782,$A130,СВЦЭМ!$B$39:$B$782,V$119)+'СЕТ СН'!$I$11+СВЦЭМ!$D$10+'СЕТ СН'!$I$6-'СЕТ СН'!$I$23</f>
        <v>1319.92597944</v>
      </c>
      <c r="W130" s="36">
        <f>SUMIFS(СВЦЭМ!$D$39:$D$782,СВЦЭМ!$A$39:$A$782,$A130,СВЦЭМ!$B$39:$B$782,W$119)+'СЕТ СН'!$I$11+СВЦЭМ!$D$10+'СЕТ СН'!$I$6-'СЕТ СН'!$I$23</f>
        <v>1335.1424082600001</v>
      </c>
      <c r="X130" s="36">
        <f>SUMIFS(СВЦЭМ!$D$39:$D$782,СВЦЭМ!$A$39:$A$782,$A130,СВЦЭМ!$B$39:$B$782,X$119)+'СЕТ СН'!$I$11+СВЦЭМ!$D$10+'СЕТ СН'!$I$6-'СЕТ СН'!$I$23</f>
        <v>1380.17147811</v>
      </c>
      <c r="Y130" s="36">
        <f>SUMIFS(СВЦЭМ!$D$39:$D$782,СВЦЭМ!$A$39:$A$782,$A130,СВЦЭМ!$B$39:$B$782,Y$119)+'СЕТ СН'!$I$11+СВЦЭМ!$D$10+'СЕТ СН'!$I$6-'СЕТ СН'!$I$23</f>
        <v>1443.3775309299999</v>
      </c>
    </row>
    <row r="131" spans="1:25" ht="15.75" x14ac:dyDescent="0.2">
      <c r="A131" s="35">
        <f t="shared" si="3"/>
        <v>44451</v>
      </c>
      <c r="B131" s="36">
        <f>SUMIFS(СВЦЭМ!$D$39:$D$782,СВЦЭМ!$A$39:$A$782,$A131,СВЦЭМ!$B$39:$B$782,B$119)+'СЕТ СН'!$I$11+СВЦЭМ!$D$10+'СЕТ СН'!$I$6-'СЕТ СН'!$I$23</f>
        <v>1481.6376980700002</v>
      </c>
      <c r="C131" s="36">
        <f>SUMIFS(СВЦЭМ!$D$39:$D$782,СВЦЭМ!$A$39:$A$782,$A131,СВЦЭМ!$B$39:$B$782,C$119)+'СЕТ СН'!$I$11+СВЦЭМ!$D$10+'СЕТ СН'!$I$6-'СЕТ СН'!$I$23</f>
        <v>1552.06750597</v>
      </c>
      <c r="D131" s="36">
        <f>SUMIFS(СВЦЭМ!$D$39:$D$782,СВЦЭМ!$A$39:$A$782,$A131,СВЦЭМ!$B$39:$B$782,D$119)+'СЕТ СН'!$I$11+СВЦЭМ!$D$10+'СЕТ СН'!$I$6-'СЕТ СН'!$I$23</f>
        <v>1600.6014431999999</v>
      </c>
      <c r="E131" s="36">
        <f>SUMIFS(СВЦЭМ!$D$39:$D$782,СВЦЭМ!$A$39:$A$782,$A131,СВЦЭМ!$B$39:$B$782,E$119)+'СЕТ СН'!$I$11+СВЦЭМ!$D$10+'СЕТ СН'!$I$6-'СЕТ СН'!$I$23</f>
        <v>1629.41379115</v>
      </c>
      <c r="F131" s="36">
        <f>SUMIFS(СВЦЭМ!$D$39:$D$782,СВЦЭМ!$A$39:$A$782,$A131,СВЦЭМ!$B$39:$B$782,F$119)+'СЕТ СН'!$I$11+СВЦЭМ!$D$10+'СЕТ СН'!$I$6-'СЕТ СН'!$I$23</f>
        <v>1649.99649742</v>
      </c>
      <c r="G131" s="36">
        <f>SUMIFS(СВЦЭМ!$D$39:$D$782,СВЦЭМ!$A$39:$A$782,$A131,СВЦЭМ!$B$39:$B$782,G$119)+'СЕТ СН'!$I$11+СВЦЭМ!$D$10+'СЕТ СН'!$I$6-'СЕТ СН'!$I$23</f>
        <v>1643.1947197299999</v>
      </c>
      <c r="H131" s="36">
        <f>SUMIFS(СВЦЭМ!$D$39:$D$782,СВЦЭМ!$A$39:$A$782,$A131,СВЦЭМ!$B$39:$B$782,H$119)+'СЕТ СН'!$I$11+СВЦЭМ!$D$10+'СЕТ СН'!$I$6-'СЕТ СН'!$I$23</f>
        <v>1608.70748609</v>
      </c>
      <c r="I131" s="36">
        <f>SUMIFS(СВЦЭМ!$D$39:$D$782,СВЦЭМ!$A$39:$A$782,$A131,СВЦЭМ!$B$39:$B$782,I$119)+'СЕТ СН'!$I$11+СВЦЭМ!$D$10+'СЕТ СН'!$I$6-'СЕТ СН'!$I$23</f>
        <v>1530.61009259</v>
      </c>
      <c r="J131" s="36">
        <f>SUMIFS(СВЦЭМ!$D$39:$D$782,СВЦЭМ!$A$39:$A$782,$A131,СВЦЭМ!$B$39:$B$782,J$119)+'СЕТ СН'!$I$11+СВЦЭМ!$D$10+'СЕТ СН'!$I$6-'СЕТ СН'!$I$23</f>
        <v>1458.93487312</v>
      </c>
      <c r="K131" s="36">
        <f>SUMIFS(СВЦЭМ!$D$39:$D$782,СВЦЭМ!$A$39:$A$782,$A131,СВЦЭМ!$B$39:$B$782,K$119)+'СЕТ СН'!$I$11+СВЦЭМ!$D$10+'СЕТ СН'!$I$6-'СЕТ СН'!$I$23</f>
        <v>1398.2387454700001</v>
      </c>
      <c r="L131" s="36">
        <f>SUMIFS(СВЦЭМ!$D$39:$D$782,СВЦЭМ!$A$39:$A$782,$A131,СВЦЭМ!$B$39:$B$782,L$119)+'СЕТ СН'!$I$11+СВЦЭМ!$D$10+'СЕТ СН'!$I$6-'СЕТ СН'!$I$23</f>
        <v>1370.2150826100001</v>
      </c>
      <c r="M131" s="36">
        <f>SUMIFS(СВЦЭМ!$D$39:$D$782,СВЦЭМ!$A$39:$A$782,$A131,СВЦЭМ!$B$39:$B$782,M$119)+'СЕТ СН'!$I$11+СВЦЭМ!$D$10+'СЕТ СН'!$I$6-'СЕТ СН'!$I$23</f>
        <v>1362.3878150999999</v>
      </c>
      <c r="N131" s="36">
        <f>SUMIFS(СВЦЭМ!$D$39:$D$782,СВЦЭМ!$A$39:$A$782,$A131,СВЦЭМ!$B$39:$B$782,N$119)+'СЕТ СН'!$I$11+СВЦЭМ!$D$10+'СЕТ СН'!$I$6-'СЕТ СН'!$I$23</f>
        <v>1361.1984553699999</v>
      </c>
      <c r="O131" s="36">
        <f>SUMIFS(СВЦЭМ!$D$39:$D$782,СВЦЭМ!$A$39:$A$782,$A131,СВЦЭМ!$B$39:$B$782,O$119)+'СЕТ СН'!$I$11+СВЦЭМ!$D$10+'СЕТ СН'!$I$6-'СЕТ СН'!$I$23</f>
        <v>1394.5366289900001</v>
      </c>
      <c r="P131" s="36">
        <f>SUMIFS(СВЦЭМ!$D$39:$D$782,СВЦЭМ!$A$39:$A$782,$A131,СВЦЭМ!$B$39:$B$782,P$119)+'СЕТ СН'!$I$11+СВЦЭМ!$D$10+'СЕТ СН'!$I$6-'СЕТ СН'!$I$23</f>
        <v>1425.9699870899999</v>
      </c>
      <c r="Q131" s="36">
        <f>SUMIFS(СВЦЭМ!$D$39:$D$782,СВЦЭМ!$A$39:$A$782,$A131,СВЦЭМ!$B$39:$B$782,Q$119)+'СЕТ СН'!$I$11+СВЦЭМ!$D$10+'СЕТ СН'!$I$6-'СЕТ СН'!$I$23</f>
        <v>1442.71730604</v>
      </c>
      <c r="R131" s="36">
        <f>SUMIFS(СВЦЭМ!$D$39:$D$782,СВЦЭМ!$A$39:$A$782,$A131,СВЦЭМ!$B$39:$B$782,R$119)+'СЕТ СН'!$I$11+СВЦЭМ!$D$10+'СЕТ СН'!$I$6-'СЕТ СН'!$I$23</f>
        <v>1431.07771355</v>
      </c>
      <c r="S131" s="36">
        <f>SUMIFS(СВЦЭМ!$D$39:$D$782,СВЦЭМ!$A$39:$A$782,$A131,СВЦЭМ!$B$39:$B$782,S$119)+'СЕТ СН'!$I$11+СВЦЭМ!$D$10+'СЕТ СН'!$I$6-'СЕТ СН'!$I$23</f>
        <v>1395.6570947499999</v>
      </c>
      <c r="T131" s="36">
        <f>SUMIFS(СВЦЭМ!$D$39:$D$782,СВЦЭМ!$A$39:$A$782,$A131,СВЦЭМ!$B$39:$B$782,T$119)+'СЕТ СН'!$I$11+СВЦЭМ!$D$10+'СЕТ СН'!$I$6-'СЕТ СН'!$I$23</f>
        <v>1355.8991505600002</v>
      </c>
      <c r="U131" s="36">
        <f>SUMIFS(СВЦЭМ!$D$39:$D$782,СВЦЭМ!$A$39:$A$782,$A131,СВЦЭМ!$B$39:$B$782,U$119)+'СЕТ СН'!$I$11+СВЦЭМ!$D$10+'СЕТ СН'!$I$6-'СЕТ СН'!$I$23</f>
        <v>1312.2512072300001</v>
      </c>
      <c r="V131" s="36">
        <f>SUMIFS(СВЦЭМ!$D$39:$D$782,СВЦЭМ!$A$39:$A$782,$A131,СВЦЭМ!$B$39:$B$782,V$119)+'СЕТ СН'!$I$11+СВЦЭМ!$D$10+'СЕТ СН'!$I$6-'СЕТ СН'!$I$23</f>
        <v>1326.30798944</v>
      </c>
      <c r="W131" s="36">
        <f>SUMIFS(СВЦЭМ!$D$39:$D$782,СВЦЭМ!$A$39:$A$782,$A131,СВЦЭМ!$B$39:$B$782,W$119)+'СЕТ СН'!$I$11+СВЦЭМ!$D$10+'СЕТ СН'!$I$6-'СЕТ СН'!$I$23</f>
        <v>1322.5012972499999</v>
      </c>
      <c r="X131" s="36">
        <f>SUMIFS(СВЦЭМ!$D$39:$D$782,СВЦЭМ!$A$39:$A$782,$A131,СВЦЭМ!$B$39:$B$782,X$119)+'СЕТ СН'!$I$11+СВЦЭМ!$D$10+'СЕТ СН'!$I$6-'СЕТ СН'!$I$23</f>
        <v>1335.44382122</v>
      </c>
      <c r="Y131" s="36">
        <f>SUMIFS(СВЦЭМ!$D$39:$D$782,СВЦЭМ!$A$39:$A$782,$A131,СВЦЭМ!$B$39:$B$782,Y$119)+'СЕТ СН'!$I$11+СВЦЭМ!$D$10+'СЕТ СН'!$I$6-'СЕТ СН'!$I$23</f>
        <v>1412.55972716</v>
      </c>
    </row>
    <row r="132" spans="1:25" ht="15.75" x14ac:dyDescent="0.2">
      <c r="A132" s="35">
        <f t="shared" si="3"/>
        <v>44452</v>
      </c>
      <c r="B132" s="36">
        <f>SUMIFS(СВЦЭМ!$D$39:$D$782,СВЦЭМ!$A$39:$A$782,$A132,СВЦЭМ!$B$39:$B$782,B$119)+'СЕТ СН'!$I$11+СВЦЭМ!$D$10+'СЕТ СН'!$I$6-'СЕТ СН'!$I$23</f>
        <v>1494.5861517600001</v>
      </c>
      <c r="C132" s="36">
        <f>SUMIFS(СВЦЭМ!$D$39:$D$782,СВЦЭМ!$A$39:$A$782,$A132,СВЦЭМ!$B$39:$B$782,C$119)+'СЕТ СН'!$I$11+СВЦЭМ!$D$10+'СЕТ СН'!$I$6-'СЕТ СН'!$I$23</f>
        <v>1578.1278243300001</v>
      </c>
      <c r="D132" s="36">
        <f>SUMIFS(СВЦЭМ!$D$39:$D$782,СВЦЭМ!$A$39:$A$782,$A132,СВЦЭМ!$B$39:$B$782,D$119)+'СЕТ СН'!$I$11+СВЦЭМ!$D$10+'СЕТ СН'!$I$6-'СЕТ СН'!$I$23</f>
        <v>1642.1820636399998</v>
      </c>
      <c r="E132" s="36">
        <f>SUMIFS(СВЦЭМ!$D$39:$D$782,СВЦЭМ!$A$39:$A$782,$A132,СВЦЭМ!$B$39:$B$782,E$119)+'СЕТ СН'!$I$11+СВЦЭМ!$D$10+'СЕТ СН'!$I$6-'СЕТ СН'!$I$23</f>
        <v>1665.47301756</v>
      </c>
      <c r="F132" s="36">
        <f>SUMIFS(СВЦЭМ!$D$39:$D$782,СВЦЭМ!$A$39:$A$782,$A132,СВЦЭМ!$B$39:$B$782,F$119)+'СЕТ СН'!$I$11+СВЦЭМ!$D$10+'СЕТ СН'!$I$6-'СЕТ СН'!$I$23</f>
        <v>1675.26895429</v>
      </c>
      <c r="G132" s="36">
        <f>SUMIFS(СВЦЭМ!$D$39:$D$782,СВЦЭМ!$A$39:$A$782,$A132,СВЦЭМ!$B$39:$B$782,G$119)+'СЕТ СН'!$I$11+СВЦЭМ!$D$10+'СЕТ СН'!$I$6-'СЕТ СН'!$I$23</f>
        <v>1651.9661648199999</v>
      </c>
      <c r="H132" s="36">
        <f>SUMIFS(СВЦЭМ!$D$39:$D$782,СВЦЭМ!$A$39:$A$782,$A132,СВЦЭМ!$B$39:$B$782,H$119)+'СЕТ СН'!$I$11+СВЦЭМ!$D$10+'СЕТ СН'!$I$6-'СЕТ СН'!$I$23</f>
        <v>1573.3481760099999</v>
      </c>
      <c r="I132" s="36">
        <f>SUMIFS(СВЦЭМ!$D$39:$D$782,СВЦЭМ!$A$39:$A$782,$A132,СВЦЭМ!$B$39:$B$782,I$119)+'СЕТ СН'!$I$11+СВЦЭМ!$D$10+'СЕТ СН'!$I$6-'СЕТ СН'!$I$23</f>
        <v>1477.2648306900001</v>
      </c>
      <c r="J132" s="36">
        <f>SUMIFS(СВЦЭМ!$D$39:$D$782,СВЦЭМ!$A$39:$A$782,$A132,СВЦЭМ!$B$39:$B$782,J$119)+'СЕТ СН'!$I$11+СВЦЭМ!$D$10+'СЕТ СН'!$I$6-'СЕТ СН'!$I$23</f>
        <v>1446.0932765800001</v>
      </c>
      <c r="K132" s="36">
        <f>SUMIFS(СВЦЭМ!$D$39:$D$782,СВЦЭМ!$A$39:$A$782,$A132,СВЦЭМ!$B$39:$B$782,K$119)+'СЕТ СН'!$I$11+СВЦЭМ!$D$10+'СЕТ СН'!$I$6-'СЕТ СН'!$I$23</f>
        <v>1428.77057524</v>
      </c>
      <c r="L132" s="36">
        <f>SUMIFS(СВЦЭМ!$D$39:$D$782,СВЦЭМ!$A$39:$A$782,$A132,СВЦЭМ!$B$39:$B$782,L$119)+'СЕТ СН'!$I$11+СВЦЭМ!$D$10+'СЕТ СН'!$I$6-'СЕТ СН'!$I$23</f>
        <v>1423.11468982</v>
      </c>
      <c r="M132" s="36">
        <f>SUMIFS(СВЦЭМ!$D$39:$D$782,СВЦЭМ!$A$39:$A$782,$A132,СВЦЭМ!$B$39:$B$782,M$119)+'СЕТ СН'!$I$11+СВЦЭМ!$D$10+'СЕТ СН'!$I$6-'СЕТ СН'!$I$23</f>
        <v>1420.2064085699999</v>
      </c>
      <c r="N132" s="36">
        <f>SUMIFS(СВЦЭМ!$D$39:$D$782,СВЦЭМ!$A$39:$A$782,$A132,СВЦЭМ!$B$39:$B$782,N$119)+'СЕТ СН'!$I$11+СВЦЭМ!$D$10+'СЕТ СН'!$I$6-'СЕТ СН'!$I$23</f>
        <v>1398.38212699</v>
      </c>
      <c r="O132" s="36">
        <f>SUMIFS(СВЦЭМ!$D$39:$D$782,СВЦЭМ!$A$39:$A$782,$A132,СВЦЭМ!$B$39:$B$782,O$119)+'СЕТ СН'!$I$11+СВЦЭМ!$D$10+'СЕТ СН'!$I$6-'СЕТ СН'!$I$23</f>
        <v>1404.0479961000001</v>
      </c>
      <c r="P132" s="36">
        <f>SUMIFS(СВЦЭМ!$D$39:$D$782,СВЦЭМ!$A$39:$A$782,$A132,СВЦЭМ!$B$39:$B$782,P$119)+'СЕТ СН'!$I$11+СВЦЭМ!$D$10+'СЕТ СН'!$I$6-'СЕТ СН'!$I$23</f>
        <v>1440.36974332</v>
      </c>
      <c r="Q132" s="36">
        <f>SUMIFS(СВЦЭМ!$D$39:$D$782,СВЦЭМ!$A$39:$A$782,$A132,СВЦЭМ!$B$39:$B$782,Q$119)+'СЕТ СН'!$I$11+СВЦЭМ!$D$10+'СЕТ СН'!$I$6-'СЕТ СН'!$I$23</f>
        <v>1448.5856020000001</v>
      </c>
      <c r="R132" s="36">
        <f>SUMIFS(СВЦЭМ!$D$39:$D$782,СВЦЭМ!$A$39:$A$782,$A132,СВЦЭМ!$B$39:$B$782,R$119)+'СЕТ СН'!$I$11+СВЦЭМ!$D$10+'СЕТ СН'!$I$6-'СЕТ СН'!$I$23</f>
        <v>1446.5553786099999</v>
      </c>
      <c r="S132" s="36">
        <f>SUMIFS(СВЦЭМ!$D$39:$D$782,СВЦЭМ!$A$39:$A$782,$A132,СВЦЭМ!$B$39:$B$782,S$119)+'СЕТ СН'!$I$11+СВЦЭМ!$D$10+'СЕТ СН'!$I$6-'СЕТ СН'!$I$23</f>
        <v>1412.9158400700001</v>
      </c>
      <c r="T132" s="36">
        <f>SUMIFS(СВЦЭМ!$D$39:$D$782,СВЦЭМ!$A$39:$A$782,$A132,СВЦЭМ!$B$39:$B$782,T$119)+'СЕТ СН'!$I$11+СВЦЭМ!$D$10+'СЕТ СН'!$I$6-'СЕТ СН'!$I$23</f>
        <v>1363.34135535</v>
      </c>
      <c r="U132" s="36">
        <f>SUMIFS(СВЦЭМ!$D$39:$D$782,СВЦЭМ!$A$39:$A$782,$A132,СВЦЭМ!$B$39:$B$782,U$119)+'СЕТ СН'!$I$11+СВЦЭМ!$D$10+'СЕТ СН'!$I$6-'СЕТ СН'!$I$23</f>
        <v>1317.37105262</v>
      </c>
      <c r="V132" s="36">
        <f>SUMIFS(СВЦЭМ!$D$39:$D$782,СВЦЭМ!$A$39:$A$782,$A132,СВЦЭМ!$B$39:$B$782,V$119)+'СЕТ СН'!$I$11+СВЦЭМ!$D$10+'СЕТ СН'!$I$6-'СЕТ СН'!$I$23</f>
        <v>1327.10075708</v>
      </c>
      <c r="W132" s="36">
        <f>SUMIFS(СВЦЭМ!$D$39:$D$782,СВЦЭМ!$A$39:$A$782,$A132,СВЦЭМ!$B$39:$B$782,W$119)+'СЕТ СН'!$I$11+СВЦЭМ!$D$10+'СЕТ СН'!$I$6-'СЕТ СН'!$I$23</f>
        <v>1324.40559773</v>
      </c>
      <c r="X132" s="36">
        <f>SUMIFS(СВЦЭМ!$D$39:$D$782,СВЦЭМ!$A$39:$A$782,$A132,СВЦЭМ!$B$39:$B$782,X$119)+'СЕТ СН'!$I$11+СВЦЭМ!$D$10+'СЕТ СН'!$I$6-'СЕТ СН'!$I$23</f>
        <v>1343.5618047600001</v>
      </c>
      <c r="Y132" s="36">
        <f>SUMIFS(СВЦЭМ!$D$39:$D$782,СВЦЭМ!$A$39:$A$782,$A132,СВЦЭМ!$B$39:$B$782,Y$119)+'СЕТ СН'!$I$11+СВЦЭМ!$D$10+'СЕТ СН'!$I$6-'СЕТ СН'!$I$23</f>
        <v>1438.48634911</v>
      </c>
    </row>
    <row r="133" spans="1:25" ht="15.75" x14ac:dyDescent="0.2">
      <c r="A133" s="35">
        <f t="shared" si="3"/>
        <v>44453</v>
      </c>
      <c r="B133" s="36">
        <f>SUMIFS(СВЦЭМ!$D$39:$D$782,СВЦЭМ!$A$39:$A$782,$A133,СВЦЭМ!$B$39:$B$782,B$119)+'СЕТ СН'!$I$11+СВЦЭМ!$D$10+'СЕТ СН'!$I$6-'СЕТ СН'!$I$23</f>
        <v>1490.14272383</v>
      </c>
      <c r="C133" s="36">
        <f>SUMIFS(СВЦЭМ!$D$39:$D$782,СВЦЭМ!$A$39:$A$782,$A133,СВЦЭМ!$B$39:$B$782,C$119)+'СЕТ СН'!$I$11+СВЦЭМ!$D$10+'СЕТ СН'!$I$6-'СЕТ СН'!$I$23</f>
        <v>1572.06197271</v>
      </c>
      <c r="D133" s="36">
        <f>SUMIFS(СВЦЭМ!$D$39:$D$782,СВЦЭМ!$A$39:$A$782,$A133,СВЦЭМ!$B$39:$B$782,D$119)+'СЕТ СН'!$I$11+СВЦЭМ!$D$10+'СЕТ СН'!$I$6-'СЕТ СН'!$I$23</f>
        <v>1618.35209212</v>
      </c>
      <c r="E133" s="36">
        <f>SUMIFS(СВЦЭМ!$D$39:$D$782,СВЦЭМ!$A$39:$A$782,$A133,СВЦЭМ!$B$39:$B$782,E$119)+'СЕТ СН'!$I$11+СВЦЭМ!$D$10+'СЕТ СН'!$I$6-'СЕТ СН'!$I$23</f>
        <v>1634.0117589299998</v>
      </c>
      <c r="F133" s="36">
        <f>SUMIFS(СВЦЭМ!$D$39:$D$782,СВЦЭМ!$A$39:$A$782,$A133,СВЦЭМ!$B$39:$B$782,F$119)+'СЕТ СН'!$I$11+СВЦЭМ!$D$10+'СЕТ СН'!$I$6-'СЕТ СН'!$I$23</f>
        <v>1642.0201252099998</v>
      </c>
      <c r="G133" s="36">
        <f>SUMIFS(СВЦЭМ!$D$39:$D$782,СВЦЭМ!$A$39:$A$782,$A133,СВЦЭМ!$B$39:$B$782,G$119)+'СЕТ СН'!$I$11+СВЦЭМ!$D$10+'СЕТ СН'!$I$6-'СЕТ СН'!$I$23</f>
        <v>1611.6886293199998</v>
      </c>
      <c r="H133" s="36">
        <f>SUMIFS(СВЦЭМ!$D$39:$D$782,СВЦЭМ!$A$39:$A$782,$A133,СВЦЭМ!$B$39:$B$782,H$119)+'СЕТ СН'!$I$11+СВЦЭМ!$D$10+'СЕТ СН'!$I$6-'СЕТ СН'!$I$23</f>
        <v>1549.3183811199999</v>
      </c>
      <c r="I133" s="36">
        <f>SUMIFS(СВЦЭМ!$D$39:$D$782,СВЦЭМ!$A$39:$A$782,$A133,СВЦЭМ!$B$39:$B$782,I$119)+'СЕТ СН'!$I$11+СВЦЭМ!$D$10+'СЕТ СН'!$I$6-'СЕТ СН'!$I$23</f>
        <v>1483.9355922300001</v>
      </c>
      <c r="J133" s="36">
        <f>SUMIFS(СВЦЭМ!$D$39:$D$782,СВЦЭМ!$A$39:$A$782,$A133,СВЦЭМ!$B$39:$B$782,J$119)+'СЕТ СН'!$I$11+СВЦЭМ!$D$10+'СЕТ СН'!$I$6-'СЕТ СН'!$I$23</f>
        <v>1432.7645546200001</v>
      </c>
      <c r="K133" s="36">
        <f>SUMIFS(СВЦЭМ!$D$39:$D$782,СВЦЭМ!$A$39:$A$782,$A133,СВЦЭМ!$B$39:$B$782,K$119)+'СЕТ СН'!$I$11+СВЦЭМ!$D$10+'СЕТ СН'!$I$6-'СЕТ СН'!$I$23</f>
        <v>1464.9475897900002</v>
      </c>
      <c r="L133" s="36">
        <f>SUMIFS(СВЦЭМ!$D$39:$D$782,СВЦЭМ!$A$39:$A$782,$A133,СВЦЭМ!$B$39:$B$782,L$119)+'СЕТ СН'!$I$11+СВЦЭМ!$D$10+'СЕТ СН'!$I$6-'СЕТ СН'!$I$23</f>
        <v>1452.2522714900001</v>
      </c>
      <c r="M133" s="36">
        <f>SUMIFS(СВЦЭМ!$D$39:$D$782,СВЦЭМ!$A$39:$A$782,$A133,СВЦЭМ!$B$39:$B$782,M$119)+'СЕТ СН'!$I$11+СВЦЭМ!$D$10+'СЕТ СН'!$I$6-'СЕТ СН'!$I$23</f>
        <v>1462.2390180900002</v>
      </c>
      <c r="N133" s="36">
        <f>SUMIFS(СВЦЭМ!$D$39:$D$782,СВЦЭМ!$A$39:$A$782,$A133,СВЦЭМ!$B$39:$B$782,N$119)+'СЕТ СН'!$I$11+СВЦЭМ!$D$10+'СЕТ СН'!$I$6-'СЕТ СН'!$I$23</f>
        <v>1417.2303357000001</v>
      </c>
      <c r="O133" s="36">
        <f>SUMIFS(СВЦЭМ!$D$39:$D$782,СВЦЭМ!$A$39:$A$782,$A133,СВЦЭМ!$B$39:$B$782,O$119)+'СЕТ СН'!$I$11+СВЦЭМ!$D$10+'СЕТ СН'!$I$6-'СЕТ СН'!$I$23</f>
        <v>1417.75920307</v>
      </c>
      <c r="P133" s="36">
        <f>SUMIFS(СВЦЭМ!$D$39:$D$782,СВЦЭМ!$A$39:$A$782,$A133,СВЦЭМ!$B$39:$B$782,P$119)+'СЕТ СН'!$I$11+СВЦЭМ!$D$10+'СЕТ СН'!$I$6-'СЕТ СН'!$I$23</f>
        <v>1459.8897925199999</v>
      </c>
      <c r="Q133" s="36">
        <f>SUMIFS(СВЦЭМ!$D$39:$D$782,СВЦЭМ!$A$39:$A$782,$A133,СВЦЭМ!$B$39:$B$782,Q$119)+'СЕТ СН'!$I$11+СВЦЭМ!$D$10+'СЕТ СН'!$I$6-'СЕТ СН'!$I$23</f>
        <v>1476.7365421499999</v>
      </c>
      <c r="R133" s="36">
        <f>SUMIFS(СВЦЭМ!$D$39:$D$782,СВЦЭМ!$A$39:$A$782,$A133,СВЦЭМ!$B$39:$B$782,R$119)+'СЕТ СН'!$I$11+СВЦЭМ!$D$10+'СЕТ СН'!$I$6-'СЕТ СН'!$I$23</f>
        <v>1468.3744190800001</v>
      </c>
      <c r="S133" s="36">
        <f>SUMIFS(СВЦЭМ!$D$39:$D$782,СВЦЭМ!$A$39:$A$782,$A133,СВЦЭМ!$B$39:$B$782,S$119)+'СЕТ СН'!$I$11+СВЦЭМ!$D$10+'СЕТ СН'!$I$6-'СЕТ СН'!$I$23</f>
        <v>1423.27304435</v>
      </c>
      <c r="T133" s="36">
        <f>SUMIFS(СВЦЭМ!$D$39:$D$782,СВЦЭМ!$A$39:$A$782,$A133,СВЦЭМ!$B$39:$B$782,T$119)+'СЕТ СН'!$I$11+СВЦЭМ!$D$10+'СЕТ СН'!$I$6-'СЕТ СН'!$I$23</f>
        <v>1446.6644847100001</v>
      </c>
      <c r="U133" s="36">
        <f>SUMIFS(СВЦЭМ!$D$39:$D$782,СВЦЭМ!$A$39:$A$782,$A133,СВЦЭМ!$B$39:$B$782,U$119)+'СЕТ СН'!$I$11+СВЦЭМ!$D$10+'СЕТ СН'!$I$6-'СЕТ СН'!$I$23</f>
        <v>1516.82556144</v>
      </c>
      <c r="V133" s="36">
        <f>SUMIFS(СВЦЭМ!$D$39:$D$782,СВЦЭМ!$A$39:$A$782,$A133,СВЦЭМ!$B$39:$B$782,V$119)+'СЕТ СН'!$I$11+СВЦЭМ!$D$10+'СЕТ СН'!$I$6-'СЕТ СН'!$I$23</f>
        <v>1534.4457049600001</v>
      </c>
      <c r="W133" s="36">
        <f>SUMIFS(СВЦЭМ!$D$39:$D$782,СВЦЭМ!$A$39:$A$782,$A133,СВЦЭМ!$B$39:$B$782,W$119)+'СЕТ СН'!$I$11+СВЦЭМ!$D$10+'СЕТ СН'!$I$6-'СЕТ СН'!$I$23</f>
        <v>1520.3258038600002</v>
      </c>
      <c r="X133" s="36">
        <f>SUMIFS(СВЦЭМ!$D$39:$D$782,СВЦЭМ!$A$39:$A$782,$A133,СВЦЭМ!$B$39:$B$782,X$119)+'СЕТ СН'!$I$11+СВЦЭМ!$D$10+'СЕТ СН'!$I$6-'СЕТ СН'!$I$23</f>
        <v>1465.6969463200001</v>
      </c>
      <c r="Y133" s="36">
        <f>SUMIFS(СВЦЭМ!$D$39:$D$782,СВЦЭМ!$A$39:$A$782,$A133,СВЦЭМ!$B$39:$B$782,Y$119)+'СЕТ СН'!$I$11+СВЦЭМ!$D$10+'СЕТ СН'!$I$6-'СЕТ СН'!$I$23</f>
        <v>1453.6233737299999</v>
      </c>
    </row>
    <row r="134" spans="1:25" ht="15.75" x14ac:dyDescent="0.2">
      <c r="A134" s="35">
        <f t="shared" si="3"/>
        <v>44454</v>
      </c>
      <c r="B134" s="36">
        <f>SUMIFS(СВЦЭМ!$D$39:$D$782,СВЦЭМ!$A$39:$A$782,$A134,СВЦЭМ!$B$39:$B$782,B$119)+'СЕТ СН'!$I$11+СВЦЭМ!$D$10+'СЕТ СН'!$I$6-'СЕТ СН'!$I$23</f>
        <v>1575.5516921799999</v>
      </c>
      <c r="C134" s="36">
        <f>SUMIFS(СВЦЭМ!$D$39:$D$782,СВЦЭМ!$A$39:$A$782,$A134,СВЦЭМ!$B$39:$B$782,C$119)+'СЕТ СН'!$I$11+СВЦЭМ!$D$10+'СЕТ СН'!$I$6-'СЕТ СН'!$I$23</f>
        <v>1683.1190667199999</v>
      </c>
      <c r="D134" s="36">
        <f>SUMIFS(СВЦЭМ!$D$39:$D$782,СВЦЭМ!$A$39:$A$782,$A134,СВЦЭМ!$B$39:$B$782,D$119)+'СЕТ СН'!$I$11+СВЦЭМ!$D$10+'СЕТ СН'!$I$6-'СЕТ СН'!$I$23</f>
        <v>1793.5907363199999</v>
      </c>
      <c r="E134" s="36">
        <f>SUMIFS(СВЦЭМ!$D$39:$D$782,СВЦЭМ!$A$39:$A$782,$A134,СВЦЭМ!$B$39:$B$782,E$119)+'СЕТ СН'!$I$11+СВЦЭМ!$D$10+'СЕТ СН'!$I$6-'СЕТ СН'!$I$23</f>
        <v>1845.2047085699999</v>
      </c>
      <c r="F134" s="36">
        <f>SUMIFS(СВЦЭМ!$D$39:$D$782,СВЦЭМ!$A$39:$A$782,$A134,СВЦЭМ!$B$39:$B$782,F$119)+'СЕТ СН'!$I$11+СВЦЭМ!$D$10+'СЕТ СН'!$I$6-'СЕТ СН'!$I$23</f>
        <v>1872.6154413899999</v>
      </c>
      <c r="G134" s="36">
        <f>SUMIFS(СВЦЭМ!$D$39:$D$782,СВЦЭМ!$A$39:$A$782,$A134,СВЦЭМ!$B$39:$B$782,G$119)+'СЕТ СН'!$I$11+СВЦЭМ!$D$10+'СЕТ СН'!$I$6-'СЕТ СН'!$I$23</f>
        <v>1808.2287443599998</v>
      </c>
      <c r="H134" s="36">
        <f>SUMIFS(СВЦЭМ!$D$39:$D$782,СВЦЭМ!$A$39:$A$782,$A134,СВЦЭМ!$B$39:$B$782,H$119)+'СЕТ СН'!$I$11+СВЦЭМ!$D$10+'СЕТ СН'!$I$6-'СЕТ СН'!$I$23</f>
        <v>1686.97779511</v>
      </c>
      <c r="I134" s="36">
        <f>SUMIFS(СВЦЭМ!$D$39:$D$782,СВЦЭМ!$A$39:$A$782,$A134,СВЦЭМ!$B$39:$B$782,I$119)+'СЕТ СН'!$I$11+СВЦЭМ!$D$10+'СЕТ СН'!$I$6-'СЕТ СН'!$I$23</f>
        <v>1561.8493267299998</v>
      </c>
      <c r="J134" s="36">
        <f>SUMIFS(СВЦЭМ!$D$39:$D$782,СВЦЭМ!$A$39:$A$782,$A134,СВЦЭМ!$B$39:$B$782,J$119)+'СЕТ СН'!$I$11+СВЦЭМ!$D$10+'СЕТ СН'!$I$6-'СЕТ СН'!$I$23</f>
        <v>1445.1081989300001</v>
      </c>
      <c r="K134" s="36">
        <f>SUMIFS(СВЦЭМ!$D$39:$D$782,СВЦЭМ!$A$39:$A$782,$A134,СВЦЭМ!$B$39:$B$782,K$119)+'СЕТ СН'!$I$11+СВЦЭМ!$D$10+'СЕТ СН'!$I$6-'СЕТ СН'!$I$23</f>
        <v>1393.5574468</v>
      </c>
      <c r="L134" s="36">
        <f>SUMIFS(СВЦЭМ!$D$39:$D$782,СВЦЭМ!$A$39:$A$782,$A134,СВЦЭМ!$B$39:$B$782,L$119)+'СЕТ СН'!$I$11+СВЦЭМ!$D$10+'СЕТ СН'!$I$6-'СЕТ СН'!$I$23</f>
        <v>1391.25505144</v>
      </c>
      <c r="M134" s="36">
        <f>SUMIFS(СВЦЭМ!$D$39:$D$782,СВЦЭМ!$A$39:$A$782,$A134,СВЦЭМ!$B$39:$B$782,M$119)+'СЕТ СН'!$I$11+СВЦЭМ!$D$10+'СЕТ СН'!$I$6-'СЕТ СН'!$I$23</f>
        <v>1399.22641488</v>
      </c>
      <c r="N134" s="36">
        <f>SUMIFS(СВЦЭМ!$D$39:$D$782,СВЦЭМ!$A$39:$A$782,$A134,СВЦЭМ!$B$39:$B$782,N$119)+'СЕТ СН'!$I$11+СВЦЭМ!$D$10+'СЕТ СН'!$I$6-'СЕТ СН'!$I$23</f>
        <v>1415.44625053</v>
      </c>
      <c r="O134" s="36">
        <f>SUMIFS(СВЦЭМ!$D$39:$D$782,СВЦЭМ!$A$39:$A$782,$A134,СВЦЭМ!$B$39:$B$782,O$119)+'СЕТ СН'!$I$11+СВЦЭМ!$D$10+'СЕТ СН'!$I$6-'СЕТ СН'!$I$23</f>
        <v>1456.0349450600002</v>
      </c>
      <c r="P134" s="36">
        <f>SUMIFS(СВЦЭМ!$D$39:$D$782,СВЦЭМ!$A$39:$A$782,$A134,СВЦЭМ!$B$39:$B$782,P$119)+'СЕТ СН'!$I$11+СВЦЭМ!$D$10+'СЕТ СН'!$I$6-'СЕТ СН'!$I$23</f>
        <v>1499.0490077899999</v>
      </c>
      <c r="Q134" s="36">
        <f>SUMIFS(СВЦЭМ!$D$39:$D$782,СВЦЭМ!$A$39:$A$782,$A134,СВЦЭМ!$B$39:$B$782,Q$119)+'СЕТ СН'!$I$11+СВЦЭМ!$D$10+'СЕТ СН'!$I$6-'СЕТ СН'!$I$23</f>
        <v>1516.6497897200002</v>
      </c>
      <c r="R134" s="36">
        <f>SUMIFS(СВЦЭМ!$D$39:$D$782,СВЦЭМ!$A$39:$A$782,$A134,СВЦЭМ!$B$39:$B$782,R$119)+'СЕТ СН'!$I$11+СВЦЭМ!$D$10+'СЕТ СН'!$I$6-'СЕТ СН'!$I$23</f>
        <v>1513.9525812500001</v>
      </c>
      <c r="S134" s="36">
        <f>SUMIFS(СВЦЭМ!$D$39:$D$782,СВЦЭМ!$A$39:$A$782,$A134,СВЦЭМ!$B$39:$B$782,S$119)+'СЕТ СН'!$I$11+СВЦЭМ!$D$10+'СЕТ СН'!$I$6-'СЕТ СН'!$I$23</f>
        <v>1474.0250620100001</v>
      </c>
      <c r="T134" s="36">
        <f>SUMIFS(СВЦЭМ!$D$39:$D$782,СВЦЭМ!$A$39:$A$782,$A134,СВЦЭМ!$B$39:$B$782,T$119)+'СЕТ СН'!$I$11+СВЦЭМ!$D$10+'СЕТ СН'!$I$6-'СЕТ СН'!$I$23</f>
        <v>1441.5598557200001</v>
      </c>
      <c r="U134" s="36">
        <f>SUMIFS(СВЦЭМ!$D$39:$D$782,СВЦЭМ!$A$39:$A$782,$A134,СВЦЭМ!$B$39:$B$782,U$119)+'СЕТ СН'!$I$11+СВЦЭМ!$D$10+'СЕТ СН'!$I$6-'СЕТ СН'!$I$23</f>
        <v>1393.1496800099999</v>
      </c>
      <c r="V134" s="36">
        <f>SUMIFS(СВЦЭМ!$D$39:$D$782,СВЦЭМ!$A$39:$A$782,$A134,СВЦЭМ!$B$39:$B$782,V$119)+'СЕТ СН'!$I$11+СВЦЭМ!$D$10+'СЕТ СН'!$I$6-'СЕТ СН'!$I$23</f>
        <v>1376.4561684999999</v>
      </c>
      <c r="W134" s="36">
        <f>SUMIFS(СВЦЭМ!$D$39:$D$782,СВЦЭМ!$A$39:$A$782,$A134,СВЦЭМ!$B$39:$B$782,W$119)+'СЕТ СН'!$I$11+СВЦЭМ!$D$10+'СЕТ СН'!$I$6-'СЕТ СН'!$I$23</f>
        <v>1390.5469290800002</v>
      </c>
      <c r="X134" s="36">
        <f>SUMIFS(СВЦЭМ!$D$39:$D$782,СВЦЭМ!$A$39:$A$782,$A134,СВЦЭМ!$B$39:$B$782,X$119)+'СЕТ СН'!$I$11+СВЦЭМ!$D$10+'СЕТ СН'!$I$6-'СЕТ СН'!$I$23</f>
        <v>1443.05582667</v>
      </c>
      <c r="Y134" s="36">
        <f>SUMIFS(СВЦЭМ!$D$39:$D$782,СВЦЭМ!$A$39:$A$782,$A134,СВЦЭМ!$B$39:$B$782,Y$119)+'СЕТ СН'!$I$11+СВЦЭМ!$D$10+'СЕТ СН'!$I$6-'СЕТ СН'!$I$23</f>
        <v>1462.5386290599999</v>
      </c>
    </row>
    <row r="135" spans="1:25" ht="15.75" x14ac:dyDescent="0.2">
      <c r="A135" s="35">
        <f t="shared" si="3"/>
        <v>44455</v>
      </c>
      <c r="B135" s="36">
        <f>SUMIFS(СВЦЭМ!$D$39:$D$782,СВЦЭМ!$A$39:$A$782,$A135,СВЦЭМ!$B$39:$B$782,B$119)+'СЕТ СН'!$I$11+СВЦЭМ!$D$10+'СЕТ СН'!$I$6-'СЕТ СН'!$I$23</f>
        <v>1559.96856237</v>
      </c>
      <c r="C135" s="36">
        <f>SUMIFS(СВЦЭМ!$D$39:$D$782,СВЦЭМ!$A$39:$A$782,$A135,СВЦЭМ!$B$39:$B$782,C$119)+'СЕТ СН'!$I$11+СВЦЭМ!$D$10+'СЕТ СН'!$I$6-'СЕТ СН'!$I$23</f>
        <v>1652.4850817399999</v>
      </c>
      <c r="D135" s="36">
        <f>SUMIFS(СВЦЭМ!$D$39:$D$782,СВЦЭМ!$A$39:$A$782,$A135,СВЦЭМ!$B$39:$B$782,D$119)+'СЕТ СН'!$I$11+СВЦЭМ!$D$10+'СЕТ СН'!$I$6-'СЕТ СН'!$I$23</f>
        <v>1721.9285246699999</v>
      </c>
      <c r="E135" s="36">
        <f>SUMIFS(СВЦЭМ!$D$39:$D$782,СВЦЭМ!$A$39:$A$782,$A135,СВЦЭМ!$B$39:$B$782,E$119)+'СЕТ СН'!$I$11+СВЦЭМ!$D$10+'СЕТ СН'!$I$6-'СЕТ СН'!$I$23</f>
        <v>1745.99817521</v>
      </c>
      <c r="F135" s="36">
        <f>SUMIFS(СВЦЭМ!$D$39:$D$782,СВЦЭМ!$A$39:$A$782,$A135,СВЦЭМ!$B$39:$B$782,F$119)+'СЕТ СН'!$I$11+СВЦЭМ!$D$10+'СЕТ СН'!$I$6-'СЕТ СН'!$I$23</f>
        <v>1750.6349152799999</v>
      </c>
      <c r="G135" s="36">
        <f>SUMIFS(СВЦЭМ!$D$39:$D$782,СВЦЭМ!$A$39:$A$782,$A135,СВЦЭМ!$B$39:$B$782,G$119)+'СЕТ СН'!$I$11+СВЦЭМ!$D$10+'СЕТ СН'!$I$6-'СЕТ СН'!$I$23</f>
        <v>1719.3496237099998</v>
      </c>
      <c r="H135" s="36">
        <f>SUMIFS(СВЦЭМ!$D$39:$D$782,СВЦЭМ!$A$39:$A$782,$A135,СВЦЭМ!$B$39:$B$782,H$119)+'СЕТ СН'!$I$11+СВЦЭМ!$D$10+'СЕТ СН'!$I$6-'СЕТ СН'!$I$23</f>
        <v>1642.5796993499998</v>
      </c>
      <c r="I135" s="36">
        <f>SUMIFS(СВЦЭМ!$D$39:$D$782,СВЦЭМ!$A$39:$A$782,$A135,СВЦЭМ!$B$39:$B$782,I$119)+'СЕТ СН'!$I$11+СВЦЭМ!$D$10+'СЕТ СН'!$I$6-'СЕТ СН'!$I$23</f>
        <v>1528.58545125</v>
      </c>
      <c r="J135" s="36">
        <f>SUMIFS(СВЦЭМ!$D$39:$D$782,СВЦЭМ!$A$39:$A$782,$A135,СВЦЭМ!$B$39:$B$782,J$119)+'СЕТ СН'!$I$11+СВЦЭМ!$D$10+'СЕТ СН'!$I$6-'СЕТ СН'!$I$23</f>
        <v>1431.92822041</v>
      </c>
      <c r="K135" s="36">
        <f>SUMIFS(СВЦЭМ!$D$39:$D$782,СВЦЭМ!$A$39:$A$782,$A135,СВЦЭМ!$B$39:$B$782,K$119)+'СЕТ СН'!$I$11+СВЦЭМ!$D$10+'СЕТ СН'!$I$6-'СЕТ СН'!$I$23</f>
        <v>1386.7479612</v>
      </c>
      <c r="L135" s="36">
        <f>SUMIFS(СВЦЭМ!$D$39:$D$782,СВЦЭМ!$A$39:$A$782,$A135,СВЦЭМ!$B$39:$B$782,L$119)+'СЕТ СН'!$I$11+СВЦЭМ!$D$10+'СЕТ СН'!$I$6-'СЕТ СН'!$I$23</f>
        <v>1388.18273817</v>
      </c>
      <c r="M135" s="36">
        <f>SUMIFS(СВЦЭМ!$D$39:$D$782,СВЦЭМ!$A$39:$A$782,$A135,СВЦЭМ!$B$39:$B$782,M$119)+'СЕТ СН'!$I$11+СВЦЭМ!$D$10+'СЕТ СН'!$I$6-'СЕТ СН'!$I$23</f>
        <v>1385.4343741799998</v>
      </c>
      <c r="N135" s="36">
        <f>SUMIFS(СВЦЭМ!$D$39:$D$782,СВЦЭМ!$A$39:$A$782,$A135,СВЦЭМ!$B$39:$B$782,N$119)+'СЕТ СН'!$I$11+СВЦЭМ!$D$10+'СЕТ СН'!$I$6-'СЕТ СН'!$I$23</f>
        <v>1391.2183841599999</v>
      </c>
      <c r="O135" s="36">
        <f>SUMIFS(СВЦЭМ!$D$39:$D$782,СВЦЭМ!$A$39:$A$782,$A135,СВЦЭМ!$B$39:$B$782,O$119)+'СЕТ СН'!$I$11+СВЦЭМ!$D$10+'СЕТ СН'!$I$6-'СЕТ СН'!$I$23</f>
        <v>1426.0187300500002</v>
      </c>
      <c r="P135" s="36">
        <f>SUMIFS(СВЦЭМ!$D$39:$D$782,СВЦЭМ!$A$39:$A$782,$A135,СВЦЭМ!$B$39:$B$782,P$119)+'СЕТ СН'!$I$11+СВЦЭМ!$D$10+'СЕТ СН'!$I$6-'СЕТ СН'!$I$23</f>
        <v>1474.96901407</v>
      </c>
      <c r="Q135" s="36">
        <f>SUMIFS(СВЦЭМ!$D$39:$D$782,СВЦЭМ!$A$39:$A$782,$A135,СВЦЭМ!$B$39:$B$782,Q$119)+'СЕТ СН'!$I$11+СВЦЭМ!$D$10+'СЕТ СН'!$I$6-'СЕТ СН'!$I$23</f>
        <v>1491.25937701</v>
      </c>
      <c r="R135" s="36">
        <f>SUMIFS(СВЦЭМ!$D$39:$D$782,СВЦЭМ!$A$39:$A$782,$A135,СВЦЭМ!$B$39:$B$782,R$119)+'СЕТ СН'!$I$11+СВЦЭМ!$D$10+'СЕТ СН'!$I$6-'СЕТ СН'!$I$23</f>
        <v>1482.56701918</v>
      </c>
      <c r="S135" s="36">
        <f>SUMIFS(СВЦЭМ!$D$39:$D$782,СВЦЭМ!$A$39:$A$782,$A135,СВЦЭМ!$B$39:$B$782,S$119)+'СЕТ СН'!$I$11+СВЦЭМ!$D$10+'СЕТ СН'!$I$6-'СЕТ СН'!$I$23</f>
        <v>1446.82584122</v>
      </c>
      <c r="T135" s="36">
        <f>SUMIFS(СВЦЭМ!$D$39:$D$782,СВЦЭМ!$A$39:$A$782,$A135,СВЦЭМ!$B$39:$B$782,T$119)+'СЕТ СН'!$I$11+СВЦЭМ!$D$10+'СЕТ СН'!$I$6-'СЕТ СН'!$I$23</f>
        <v>1396.1032518299999</v>
      </c>
      <c r="U135" s="36">
        <f>SUMIFS(СВЦЭМ!$D$39:$D$782,СВЦЭМ!$A$39:$A$782,$A135,СВЦЭМ!$B$39:$B$782,U$119)+'СЕТ СН'!$I$11+СВЦЭМ!$D$10+'СЕТ СН'!$I$6-'СЕТ СН'!$I$23</f>
        <v>1379.4063816400001</v>
      </c>
      <c r="V135" s="36">
        <f>SUMIFS(СВЦЭМ!$D$39:$D$782,СВЦЭМ!$A$39:$A$782,$A135,СВЦЭМ!$B$39:$B$782,V$119)+'СЕТ СН'!$I$11+СВЦЭМ!$D$10+'СЕТ СН'!$I$6-'СЕТ СН'!$I$23</f>
        <v>1375.85160174</v>
      </c>
      <c r="W135" s="36">
        <f>SUMIFS(СВЦЭМ!$D$39:$D$782,СВЦЭМ!$A$39:$A$782,$A135,СВЦЭМ!$B$39:$B$782,W$119)+'СЕТ СН'!$I$11+СВЦЭМ!$D$10+'СЕТ СН'!$I$6-'СЕТ СН'!$I$23</f>
        <v>1357.2149839399999</v>
      </c>
      <c r="X135" s="36">
        <f>SUMIFS(СВЦЭМ!$D$39:$D$782,СВЦЭМ!$A$39:$A$782,$A135,СВЦЭМ!$B$39:$B$782,X$119)+'СЕТ СН'!$I$11+СВЦЭМ!$D$10+'СЕТ СН'!$I$6-'СЕТ СН'!$I$23</f>
        <v>1373.0651929599999</v>
      </c>
      <c r="Y135" s="36">
        <f>SUMIFS(СВЦЭМ!$D$39:$D$782,СВЦЭМ!$A$39:$A$782,$A135,СВЦЭМ!$B$39:$B$782,Y$119)+'СЕТ СН'!$I$11+СВЦЭМ!$D$10+'СЕТ СН'!$I$6-'СЕТ СН'!$I$23</f>
        <v>1441.5474864799999</v>
      </c>
    </row>
    <row r="136" spans="1:25" ht="15.75" x14ac:dyDescent="0.2">
      <c r="A136" s="35">
        <f t="shared" si="3"/>
        <v>44456</v>
      </c>
      <c r="B136" s="36">
        <f>SUMIFS(СВЦЭМ!$D$39:$D$782,СВЦЭМ!$A$39:$A$782,$A136,СВЦЭМ!$B$39:$B$782,B$119)+'СЕТ СН'!$I$11+СВЦЭМ!$D$10+'СЕТ СН'!$I$6-'СЕТ СН'!$I$23</f>
        <v>1540.4694095700002</v>
      </c>
      <c r="C136" s="36">
        <f>SUMIFS(СВЦЭМ!$D$39:$D$782,СВЦЭМ!$A$39:$A$782,$A136,СВЦЭМ!$B$39:$B$782,C$119)+'СЕТ СН'!$I$11+СВЦЭМ!$D$10+'СЕТ СН'!$I$6-'СЕТ СН'!$I$23</f>
        <v>1625.70102963</v>
      </c>
      <c r="D136" s="36">
        <f>SUMIFS(СВЦЭМ!$D$39:$D$782,СВЦЭМ!$A$39:$A$782,$A136,СВЦЭМ!$B$39:$B$782,D$119)+'СЕТ СН'!$I$11+СВЦЭМ!$D$10+'СЕТ СН'!$I$6-'СЕТ СН'!$I$23</f>
        <v>1696.0621731299998</v>
      </c>
      <c r="E136" s="36">
        <f>SUMIFS(СВЦЭМ!$D$39:$D$782,СВЦЭМ!$A$39:$A$782,$A136,СВЦЭМ!$B$39:$B$782,E$119)+'СЕТ СН'!$I$11+СВЦЭМ!$D$10+'СЕТ СН'!$I$6-'СЕТ СН'!$I$23</f>
        <v>1721.8155570899999</v>
      </c>
      <c r="F136" s="36">
        <f>SUMIFS(СВЦЭМ!$D$39:$D$782,СВЦЭМ!$A$39:$A$782,$A136,СВЦЭМ!$B$39:$B$782,F$119)+'СЕТ СН'!$I$11+СВЦЭМ!$D$10+'СЕТ СН'!$I$6-'СЕТ СН'!$I$23</f>
        <v>1734.3820692299998</v>
      </c>
      <c r="G136" s="36">
        <f>SUMIFS(СВЦЭМ!$D$39:$D$782,СВЦЭМ!$A$39:$A$782,$A136,СВЦЭМ!$B$39:$B$782,G$119)+'СЕТ СН'!$I$11+СВЦЭМ!$D$10+'СЕТ СН'!$I$6-'СЕТ СН'!$I$23</f>
        <v>1701.8837248099999</v>
      </c>
      <c r="H136" s="36">
        <f>SUMIFS(СВЦЭМ!$D$39:$D$782,СВЦЭМ!$A$39:$A$782,$A136,СВЦЭМ!$B$39:$B$782,H$119)+'СЕТ СН'!$I$11+СВЦЭМ!$D$10+'СЕТ СН'!$I$6-'СЕТ СН'!$I$23</f>
        <v>1615.9947909599998</v>
      </c>
      <c r="I136" s="36">
        <f>SUMIFS(СВЦЭМ!$D$39:$D$782,СВЦЭМ!$A$39:$A$782,$A136,СВЦЭМ!$B$39:$B$782,I$119)+'СЕТ СН'!$I$11+СВЦЭМ!$D$10+'СЕТ СН'!$I$6-'СЕТ СН'!$I$23</f>
        <v>1500.24725096</v>
      </c>
      <c r="J136" s="36">
        <f>SUMIFS(СВЦЭМ!$D$39:$D$782,СВЦЭМ!$A$39:$A$782,$A136,СВЦЭМ!$B$39:$B$782,J$119)+'СЕТ СН'!$I$11+СВЦЭМ!$D$10+'СЕТ СН'!$I$6-'СЕТ СН'!$I$23</f>
        <v>1414.7658464599999</v>
      </c>
      <c r="K136" s="36">
        <f>SUMIFS(СВЦЭМ!$D$39:$D$782,СВЦЭМ!$A$39:$A$782,$A136,СВЦЭМ!$B$39:$B$782,K$119)+'СЕТ СН'!$I$11+СВЦЭМ!$D$10+'СЕТ СН'!$I$6-'СЕТ СН'!$I$23</f>
        <v>1375.3572629999999</v>
      </c>
      <c r="L136" s="36">
        <f>SUMIFS(СВЦЭМ!$D$39:$D$782,СВЦЭМ!$A$39:$A$782,$A136,СВЦЭМ!$B$39:$B$782,L$119)+'СЕТ СН'!$I$11+СВЦЭМ!$D$10+'СЕТ СН'!$I$6-'СЕТ СН'!$I$23</f>
        <v>1358.6723231599999</v>
      </c>
      <c r="M136" s="36">
        <f>SUMIFS(СВЦЭМ!$D$39:$D$782,СВЦЭМ!$A$39:$A$782,$A136,СВЦЭМ!$B$39:$B$782,M$119)+'СЕТ СН'!$I$11+СВЦЭМ!$D$10+'СЕТ СН'!$I$6-'СЕТ СН'!$I$23</f>
        <v>1354.7074215100001</v>
      </c>
      <c r="N136" s="36">
        <f>SUMIFS(СВЦЭМ!$D$39:$D$782,СВЦЭМ!$A$39:$A$782,$A136,СВЦЭМ!$B$39:$B$782,N$119)+'СЕТ СН'!$I$11+СВЦЭМ!$D$10+'СЕТ СН'!$I$6-'СЕТ СН'!$I$23</f>
        <v>1364.8883320899999</v>
      </c>
      <c r="O136" s="36">
        <f>SUMIFS(СВЦЭМ!$D$39:$D$782,СВЦЭМ!$A$39:$A$782,$A136,СВЦЭМ!$B$39:$B$782,O$119)+'СЕТ СН'!$I$11+СВЦЭМ!$D$10+'СЕТ СН'!$I$6-'СЕТ СН'!$I$23</f>
        <v>1368.6838144399999</v>
      </c>
      <c r="P136" s="36">
        <f>SUMIFS(СВЦЭМ!$D$39:$D$782,СВЦЭМ!$A$39:$A$782,$A136,СВЦЭМ!$B$39:$B$782,P$119)+'СЕТ СН'!$I$11+СВЦЭМ!$D$10+'СЕТ СН'!$I$6-'СЕТ СН'!$I$23</f>
        <v>1399.09615119</v>
      </c>
      <c r="Q136" s="36">
        <f>SUMIFS(СВЦЭМ!$D$39:$D$782,СВЦЭМ!$A$39:$A$782,$A136,СВЦЭМ!$B$39:$B$782,Q$119)+'СЕТ СН'!$I$11+СВЦЭМ!$D$10+'СЕТ СН'!$I$6-'СЕТ СН'!$I$23</f>
        <v>1411.48446446</v>
      </c>
      <c r="R136" s="36">
        <f>SUMIFS(СВЦЭМ!$D$39:$D$782,СВЦЭМ!$A$39:$A$782,$A136,СВЦЭМ!$B$39:$B$782,R$119)+'СЕТ СН'!$I$11+СВЦЭМ!$D$10+'СЕТ СН'!$I$6-'СЕТ СН'!$I$23</f>
        <v>1405.1076615100001</v>
      </c>
      <c r="S136" s="36">
        <f>SUMIFS(СВЦЭМ!$D$39:$D$782,СВЦЭМ!$A$39:$A$782,$A136,СВЦЭМ!$B$39:$B$782,S$119)+'СЕТ СН'!$I$11+СВЦЭМ!$D$10+'СЕТ СН'!$I$6-'СЕТ СН'!$I$23</f>
        <v>1372.30303372</v>
      </c>
      <c r="T136" s="36">
        <f>SUMIFS(СВЦЭМ!$D$39:$D$782,СВЦЭМ!$A$39:$A$782,$A136,СВЦЭМ!$B$39:$B$782,T$119)+'СЕТ СН'!$I$11+СВЦЭМ!$D$10+'СЕТ СН'!$I$6-'СЕТ СН'!$I$23</f>
        <v>1357.28086897</v>
      </c>
      <c r="U136" s="36">
        <f>SUMIFS(СВЦЭМ!$D$39:$D$782,СВЦЭМ!$A$39:$A$782,$A136,СВЦЭМ!$B$39:$B$782,U$119)+'СЕТ СН'!$I$11+СВЦЭМ!$D$10+'СЕТ СН'!$I$6-'СЕТ СН'!$I$23</f>
        <v>1344.27895569</v>
      </c>
      <c r="V136" s="36">
        <f>SUMIFS(СВЦЭМ!$D$39:$D$782,СВЦЭМ!$A$39:$A$782,$A136,СВЦЭМ!$B$39:$B$782,V$119)+'СЕТ СН'!$I$11+СВЦЭМ!$D$10+'СЕТ СН'!$I$6-'СЕТ СН'!$I$23</f>
        <v>1354.4893481300001</v>
      </c>
      <c r="W136" s="36">
        <f>SUMIFS(СВЦЭМ!$D$39:$D$782,СВЦЭМ!$A$39:$A$782,$A136,СВЦЭМ!$B$39:$B$782,W$119)+'СЕТ СН'!$I$11+СВЦЭМ!$D$10+'СЕТ СН'!$I$6-'СЕТ СН'!$I$23</f>
        <v>1346.8869512599999</v>
      </c>
      <c r="X136" s="36">
        <f>SUMIFS(СВЦЭМ!$D$39:$D$782,СВЦЭМ!$A$39:$A$782,$A136,СВЦЭМ!$B$39:$B$782,X$119)+'СЕТ СН'!$I$11+СВЦЭМ!$D$10+'СЕТ СН'!$I$6-'СЕТ СН'!$I$23</f>
        <v>1336.9501203700001</v>
      </c>
      <c r="Y136" s="36">
        <f>SUMIFS(СВЦЭМ!$D$39:$D$782,СВЦЭМ!$A$39:$A$782,$A136,СВЦЭМ!$B$39:$B$782,Y$119)+'СЕТ СН'!$I$11+СВЦЭМ!$D$10+'СЕТ СН'!$I$6-'СЕТ СН'!$I$23</f>
        <v>1371.3651359200001</v>
      </c>
    </row>
    <row r="137" spans="1:25" ht="15.75" x14ac:dyDescent="0.2">
      <c r="A137" s="35">
        <f t="shared" si="3"/>
        <v>44457</v>
      </c>
      <c r="B137" s="36">
        <f>SUMIFS(СВЦЭМ!$D$39:$D$782,СВЦЭМ!$A$39:$A$782,$A137,СВЦЭМ!$B$39:$B$782,B$119)+'СЕТ СН'!$I$11+СВЦЭМ!$D$10+'СЕТ СН'!$I$6-'СЕТ СН'!$I$23</f>
        <v>1390.03362354</v>
      </c>
      <c r="C137" s="36">
        <f>SUMIFS(СВЦЭМ!$D$39:$D$782,СВЦЭМ!$A$39:$A$782,$A137,СВЦЭМ!$B$39:$B$782,C$119)+'СЕТ СН'!$I$11+СВЦЭМ!$D$10+'СЕТ СН'!$I$6-'СЕТ СН'!$I$23</f>
        <v>1428.9877669800001</v>
      </c>
      <c r="D137" s="36">
        <f>SUMIFS(СВЦЭМ!$D$39:$D$782,СВЦЭМ!$A$39:$A$782,$A137,СВЦЭМ!$B$39:$B$782,D$119)+'СЕТ СН'!$I$11+СВЦЭМ!$D$10+'СЕТ СН'!$I$6-'СЕТ СН'!$I$23</f>
        <v>1497.1514282399999</v>
      </c>
      <c r="E137" s="36">
        <f>SUMIFS(СВЦЭМ!$D$39:$D$782,СВЦЭМ!$A$39:$A$782,$A137,СВЦЭМ!$B$39:$B$782,E$119)+'СЕТ СН'!$I$11+СВЦЭМ!$D$10+'СЕТ СН'!$I$6-'СЕТ СН'!$I$23</f>
        <v>1519.9725190700001</v>
      </c>
      <c r="F137" s="36">
        <f>SUMIFS(СВЦЭМ!$D$39:$D$782,СВЦЭМ!$A$39:$A$782,$A137,СВЦЭМ!$B$39:$B$782,F$119)+'СЕТ СН'!$I$11+СВЦЭМ!$D$10+'СЕТ СН'!$I$6-'СЕТ СН'!$I$23</f>
        <v>1515.0243693699999</v>
      </c>
      <c r="G137" s="36">
        <f>SUMIFS(СВЦЭМ!$D$39:$D$782,СВЦЭМ!$A$39:$A$782,$A137,СВЦЭМ!$B$39:$B$782,G$119)+'СЕТ СН'!$I$11+СВЦЭМ!$D$10+'СЕТ СН'!$I$6-'СЕТ СН'!$I$23</f>
        <v>1512.81478236</v>
      </c>
      <c r="H137" s="36">
        <f>SUMIFS(СВЦЭМ!$D$39:$D$782,СВЦЭМ!$A$39:$A$782,$A137,СВЦЭМ!$B$39:$B$782,H$119)+'СЕТ СН'!$I$11+СВЦЭМ!$D$10+'СЕТ СН'!$I$6-'СЕТ СН'!$I$23</f>
        <v>1493.59847104</v>
      </c>
      <c r="I137" s="36">
        <f>SUMIFS(СВЦЭМ!$D$39:$D$782,СВЦЭМ!$A$39:$A$782,$A137,СВЦЭМ!$B$39:$B$782,I$119)+'СЕТ СН'!$I$11+СВЦЭМ!$D$10+'СЕТ СН'!$I$6-'СЕТ СН'!$I$23</f>
        <v>1402.0936566400001</v>
      </c>
      <c r="J137" s="36">
        <f>SUMIFS(СВЦЭМ!$D$39:$D$782,СВЦЭМ!$A$39:$A$782,$A137,СВЦЭМ!$B$39:$B$782,J$119)+'СЕТ СН'!$I$11+СВЦЭМ!$D$10+'СЕТ СН'!$I$6-'СЕТ СН'!$I$23</f>
        <v>1349.2472678300001</v>
      </c>
      <c r="K137" s="36">
        <f>SUMIFS(СВЦЭМ!$D$39:$D$782,СВЦЭМ!$A$39:$A$782,$A137,СВЦЭМ!$B$39:$B$782,K$119)+'СЕТ СН'!$I$11+СВЦЭМ!$D$10+'СЕТ СН'!$I$6-'СЕТ СН'!$I$23</f>
        <v>1305.47326561</v>
      </c>
      <c r="L137" s="36">
        <f>SUMIFS(СВЦЭМ!$D$39:$D$782,СВЦЭМ!$A$39:$A$782,$A137,СВЦЭМ!$B$39:$B$782,L$119)+'СЕТ СН'!$I$11+СВЦЭМ!$D$10+'СЕТ СН'!$I$6-'СЕТ СН'!$I$23</f>
        <v>1305.6374497100001</v>
      </c>
      <c r="M137" s="36">
        <f>SUMIFS(СВЦЭМ!$D$39:$D$782,СВЦЭМ!$A$39:$A$782,$A137,СВЦЭМ!$B$39:$B$782,M$119)+'СЕТ СН'!$I$11+СВЦЭМ!$D$10+'СЕТ СН'!$I$6-'СЕТ СН'!$I$23</f>
        <v>1303.9667397600001</v>
      </c>
      <c r="N137" s="36">
        <f>SUMIFS(СВЦЭМ!$D$39:$D$782,СВЦЭМ!$A$39:$A$782,$A137,СВЦЭМ!$B$39:$B$782,N$119)+'СЕТ СН'!$I$11+СВЦЭМ!$D$10+'СЕТ СН'!$I$6-'СЕТ СН'!$I$23</f>
        <v>1326.1274168</v>
      </c>
      <c r="O137" s="36">
        <f>SUMIFS(СВЦЭМ!$D$39:$D$782,СВЦЭМ!$A$39:$A$782,$A137,СВЦЭМ!$B$39:$B$782,O$119)+'СЕТ СН'!$I$11+СВЦЭМ!$D$10+'СЕТ СН'!$I$6-'СЕТ СН'!$I$23</f>
        <v>1362.9255791</v>
      </c>
      <c r="P137" s="36">
        <f>SUMIFS(СВЦЭМ!$D$39:$D$782,СВЦЭМ!$A$39:$A$782,$A137,СВЦЭМ!$B$39:$B$782,P$119)+'СЕТ СН'!$I$11+СВЦЭМ!$D$10+'СЕТ СН'!$I$6-'СЕТ СН'!$I$23</f>
        <v>1382.62038566</v>
      </c>
      <c r="Q137" s="36">
        <f>SUMIFS(СВЦЭМ!$D$39:$D$782,СВЦЭМ!$A$39:$A$782,$A137,СВЦЭМ!$B$39:$B$782,Q$119)+'СЕТ СН'!$I$11+СВЦЭМ!$D$10+'СЕТ СН'!$I$6-'СЕТ СН'!$I$23</f>
        <v>1383.33642265</v>
      </c>
      <c r="R137" s="36">
        <f>SUMIFS(СВЦЭМ!$D$39:$D$782,СВЦЭМ!$A$39:$A$782,$A137,СВЦЭМ!$B$39:$B$782,R$119)+'СЕТ СН'!$I$11+СВЦЭМ!$D$10+'СЕТ СН'!$I$6-'СЕТ СН'!$I$23</f>
        <v>1376.8737698800001</v>
      </c>
      <c r="S137" s="36">
        <f>SUMIFS(СВЦЭМ!$D$39:$D$782,СВЦЭМ!$A$39:$A$782,$A137,СВЦЭМ!$B$39:$B$782,S$119)+'СЕТ СН'!$I$11+СВЦЭМ!$D$10+'СЕТ СН'!$I$6-'СЕТ СН'!$I$23</f>
        <v>1363.60046225</v>
      </c>
      <c r="T137" s="36">
        <f>SUMIFS(СВЦЭМ!$D$39:$D$782,СВЦЭМ!$A$39:$A$782,$A137,СВЦЭМ!$B$39:$B$782,T$119)+'СЕТ СН'!$I$11+СВЦЭМ!$D$10+'СЕТ СН'!$I$6-'СЕТ СН'!$I$23</f>
        <v>1326.3150557600002</v>
      </c>
      <c r="U137" s="36">
        <f>SUMIFS(СВЦЭМ!$D$39:$D$782,СВЦЭМ!$A$39:$A$782,$A137,СВЦЭМ!$B$39:$B$782,U$119)+'СЕТ СН'!$I$11+СВЦЭМ!$D$10+'СЕТ СН'!$I$6-'СЕТ СН'!$I$23</f>
        <v>1274.4647590300001</v>
      </c>
      <c r="V137" s="36">
        <f>SUMIFS(СВЦЭМ!$D$39:$D$782,СВЦЭМ!$A$39:$A$782,$A137,СВЦЭМ!$B$39:$B$782,V$119)+'СЕТ СН'!$I$11+СВЦЭМ!$D$10+'СЕТ СН'!$I$6-'СЕТ СН'!$I$23</f>
        <v>1254.2818037100001</v>
      </c>
      <c r="W137" s="36">
        <f>SUMIFS(СВЦЭМ!$D$39:$D$782,СВЦЭМ!$A$39:$A$782,$A137,СВЦЭМ!$B$39:$B$782,W$119)+'СЕТ СН'!$I$11+СВЦЭМ!$D$10+'СЕТ СН'!$I$6-'СЕТ СН'!$I$23</f>
        <v>1247.9855496099999</v>
      </c>
      <c r="X137" s="36">
        <f>SUMIFS(СВЦЭМ!$D$39:$D$782,СВЦЭМ!$A$39:$A$782,$A137,СВЦЭМ!$B$39:$B$782,X$119)+'СЕТ СН'!$I$11+СВЦЭМ!$D$10+'СЕТ СН'!$I$6-'СЕТ СН'!$I$23</f>
        <v>1298.05993908</v>
      </c>
      <c r="Y137" s="36">
        <f>SUMIFS(СВЦЭМ!$D$39:$D$782,СВЦЭМ!$A$39:$A$782,$A137,СВЦЭМ!$B$39:$B$782,Y$119)+'СЕТ СН'!$I$11+СВЦЭМ!$D$10+'СЕТ СН'!$I$6-'СЕТ СН'!$I$23</f>
        <v>1326.6487931400002</v>
      </c>
    </row>
    <row r="138" spans="1:25" ht="15.75" x14ac:dyDescent="0.2">
      <c r="A138" s="35">
        <f t="shared" si="3"/>
        <v>44458</v>
      </c>
      <c r="B138" s="36">
        <f>SUMIFS(СВЦЭМ!$D$39:$D$782,СВЦЭМ!$A$39:$A$782,$A138,СВЦЭМ!$B$39:$B$782,B$119)+'СЕТ СН'!$I$11+СВЦЭМ!$D$10+'СЕТ СН'!$I$6-'СЕТ СН'!$I$23</f>
        <v>1352.18513175</v>
      </c>
      <c r="C138" s="36">
        <f>SUMIFS(СВЦЭМ!$D$39:$D$782,СВЦЭМ!$A$39:$A$782,$A138,СВЦЭМ!$B$39:$B$782,C$119)+'СЕТ СН'!$I$11+СВЦЭМ!$D$10+'СЕТ СН'!$I$6-'СЕТ СН'!$I$23</f>
        <v>1397.6645089600001</v>
      </c>
      <c r="D138" s="36">
        <f>SUMIFS(СВЦЭМ!$D$39:$D$782,СВЦЭМ!$A$39:$A$782,$A138,СВЦЭМ!$B$39:$B$782,D$119)+'СЕТ СН'!$I$11+СВЦЭМ!$D$10+'СЕТ СН'!$I$6-'СЕТ СН'!$I$23</f>
        <v>1455.6115217500001</v>
      </c>
      <c r="E138" s="36">
        <f>SUMIFS(СВЦЭМ!$D$39:$D$782,СВЦЭМ!$A$39:$A$782,$A138,СВЦЭМ!$B$39:$B$782,E$119)+'СЕТ СН'!$I$11+СВЦЭМ!$D$10+'СЕТ СН'!$I$6-'СЕТ СН'!$I$23</f>
        <v>1480.5223952700001</v>
      </c>
      <c r="F138" s="36">
        <f>SUMIFS(СВЦЭМ!$D$39:$D$782,СВЦЭМ!$A$39:$A$782,$A138,СВЦЭМ!$B$39:$B$782,F$119)+'СЕТ СН'!$I$11+СВЦЭМ!$D$10+'СЕТ СН'!$I$6-'СЕТ СН'!$I$23</f>
        <v>1482.6607033800001</v>
      </c>
      <c r="G138" s="36">
        <f>SUMIFS(СВЦЭМ!$D$39:$D$782,СВЦЭМ!$A$39:$A$782,$A138,СВЦЭМ!$B$39:$B$782,G$119)+'СЕТ СН'!$I$11+СВЦЭМ!$D$10+'СЕТ СН'!$I$6-'СЕТ СН'!$I$23</f>
        <v>1474.4500411200002</v>
      </c>
      <c r="H138" s="36">
        <f>SUMIFS(СВЦЭМ!$D$39:$D$782,СВЦЭМ!$A$39:$A$782,$A138,СВЦЭМ!$B$39:$B$782,H$119)+'СЕТ СН'!$I$11+СВЦЭМ!$D$10+'СЕТ СН'!$I$6-'СЕТ СН'!$I$23</f>
        <v>1440.1137118000001</v>
      </c>
      <c r="I138" s="36">
        <f>SUMIFS(СВЦЭМ!$D$39:$D$782,СВЦЭМ!$A$39:$A$782,$A138,СВЦЭМ!$B$39:$B$782,I$119)+'СЕТ СН'!$I$11+СВЦЭМ!$D$10+'СЕТ СН'!$I$6-'СЕТ СН'!$I$23</f>
        <v>1380.59354128</v>
      </c>
      <c r="J138" s="36">
        <f>SUMIFS(СВЦЭМ!$D$39:$D$782,СВЦЭМ!$A$39:$A$782,$A138,СВЦЭМ!$B$39:$B$782,J$119)+'СЕТ СН'!$I$11+СВЦЭМ!$D$10+'СЕТ СН'!$I$6-'СЕТ СН'!$I$23</f>
        <v>1351.67381974</v>
      </c>
      <c r="K138" s="36">
        <f>SUMIFS(СВЦЭМ!$D$39:$D$782,СВЦЭМ!$A$39:$A$782,$A138,СВЦЭМ!$B$39:$B$782,K$119)+'СЕТ СН'!$I$11+СВЦЭМ!$D$10+'СЕТ СН'!$I$6-'СЕТ СН'!$I$23</f>
        <v>1265.7305658999999</v>
      </c>
      <c r="L138" s="36">
        <f>SUMIFS(СВЦЭМ!$D$39:$D$782,СВЦЭМ!$A$39:$A$782,$A138,СВЦЭМ!$B$39:$B$782,L$119)+'СЕТ СН'!$I$11+СВЦЭМ!$D$10+'СЕТ СН'!$I$6-'СЕТ СН'!$I$23</f>
        <v>1263.11522803</v>
      </c>
      <c r="M138" s="36">
        <f>SUMIFS(СВЦЭМ!$D$39:$D$782,СВЦЭМ!$A$39:$A$782,$A138,СВЦЭМ!$B$39:$B$782,M$119)+'СЕТ СН'!$I$11+СВЦЭМ!$D$10+'СЕТ СН'!$I$6-'СЕТ СН'!$I$23</f>
        <v>1266.4060050000001</v>
      </c>
      <c r="N138" s="36">
        <f>SUMIFS(СВЦЭМ!$D$39:$D$782,СВЦЭМ!$A$39:$A$782,$A138,СВЦЭМ!$B$39:$B$782,N$119)+'СЕТ СН'!$I$11+СВЦЭМ!$D$10+'СЕТ СН'!$I$6-'СЕТ СН'!$I$23</f>
        <v>1272.3451126</v>
      </c>
      <c r="O138" s="36">
        <f>SUMIFS(СВЦЭМ!$D$39:$D$782,СВЦЭМ!$A$39:$A$782,$A138,СВЦЭМ!$B$39:$B$782,O$119)+'СЕТ СН'!$I$11+СВЦЭМ!$D$10+'СЕТ СН'!$I$6-'СЕТ СН'!$I$23</f>
        <v>1301.7583937200002</v>
      </c>
      <c r="P138" s="36">
        <f>SUMIFS(СВЦЭМ!$D$39:$D$782,СВЦЭМ!$A$39:$A$782,$A138,СВЦЭМ!$B$39:$B$782,P$119)+'СЕТ СН'!$I$11+СВЦЭМ!$D$10+'СЕТ СН'!$I$6-'СЕТ СН'!$I$23</f>
        <v>1346.52796029</v>
      </c>
      <c r="Q138" s="36">
        <f>SUMIFS(СВЦЭМ!$D$39:$D$782,СВЦЭМ!$A$39:$A$782,$A138,СВЦЭМ!$B$39:$B$782,Q$119)+'СЕТ СН'!$I$11+СВЦЭМ!$D$10+'СЕТ СН'!$I$6-'СЕТ СН'!$I$23</f>
        <v>1351.95961016</v>
      </c>
      <c r="R138" s="36">
        <f>SUMIFS(СВЦЭМ!$D$39:$D$782,СВЦЭМ!$A$39:$A$782,$A138,СВЦЭМ!$B$39:$B$782,R$119)+'СЕТ СН'!$I$11+СВЦЭМ!$D$10+'СЕТ СН'!$I$6-'СЕТ СН'!$I$23</f>
        <v>1341.50286108</v>
      </c>
      <c r="S138" s="36">
        <f>SUMIFS(СВЦЭМ!$D$39:$D$782,СВЦЭМ!$A$39:$A$782,$A138,СВЦЭМ!$B$39:$B$782,S$119)+'СЕТ СН'!$I$11+СВЦЭМ!$D$10+'СЕТ СН'!$I$6-'СЕТ СН'!$I$23</f>
        <v>1336.4161082200001</v>
      </c>
      <c r="T138" s="36">
        <f>SUMIFS(СВЦЭМ!$D$39:$D$782,СВЦЭМ!$A$39:$A$782,$A138,СВЦЭМ!$B$39:$B$782,T$119)+'СЕТ СН'!$I$11+СВЦЭМ!$D$10+'СЕТ СН'!$I$6-'СЕТ СН'!$I$23</f>
        <v>1373.2009558700001</v>
      </c>
      <c r="U138" s="36">
        <f>SUMIFS(СВЦЭМ!$D$39:$D$782,СВЦЭМ!$A$39:$A$782,$A138,СВЦЭМ!$B$39:$B$782,U$119)+'СЕТ СН'!$I$11+СВЦЭМ!$D$10+'СЕТ СН'!$I$6-'СЕТ СН'!$I$23</f>
        <v>1316.5984106199999</v>
      </c>
      <c r="V138" s="36">
        <f>SUMIFS(СВЦЭМ!$D$39:$D$782,СВЦЭМ!$A$39:$A$782,$A138,СВЦЭМ!$B$39:$B$782,V$119)+'СЕТ СН'!$I$11+СВЦЭМ!$D$10+'СЕТ СН'!$I$6-'СЕТ СН'!$I$23</f>
        <v>1305.9785357999999</v>
      </c>
      <c r="W138" s="36">
        <f>SUMIFS(СВЦЭМ!$D$39:$D$782,СВЦЭМ!$A$39:$A$782,$A138,СВЦЭМ!$B$39:$B$782,W$119)+'СЕТ СН'!$I$11+СВЦЭМ!$D$10+'СЕТ СН'!$I$6-'СЕТ СН'!$I$23</f>
        <v>1307.4804988199999</v>
      </c>
      <c r="X138" s="36">
        <f>SUMIFS(СВЦЭМ!$D$39:$D$782,СВЦЭМ!$A$39:$A$782,$A138,СВЦЭМ!$B$39:$B$782,X$119)+'СЕТ СН'!$I$11+СВЦЭМ!$D$10+'СЕТ СН'!$I$6-'СЕТ СН'!$I$23</f>
        <v>1328.1504969</v>
      </c>
      <c r="Y138" s="36">
        <f>SUMIFS(СВЦЭМ!$D$39:$D$782,СВЦЭМ!$A$39:$A$782,$A138,СВЦЭМ!$B$39:$B$782,Y$119)+'СЕТ СН'!$I$11+СВЦЭМ!$D$10+'СЕТ СН'!$I$6-'СЕТ СН'!$I$23</f>
        <v>1363.90463613</v>
      </c>
    </row>
    <row r="139" spans="1:25" ht="15.75" x14ac:dyDescent="0.2">
      <c r="A139" s="35">
        <f t="shared" si="3"/>
        <v>44459</v>
      </c>
      <c r="B139" s="36">
        <f>SUMIFS(СВЦЭМ!$D$39:$D$782,СВЦЭМ!$A$39:$A$782,$A139,СВЦЭМ!$B$39:$B$782,B$119)+'СЕТ СН'!$I$11+СВЦЭМ!$D$10+'СЕТ СН'!$I$6-'СЕТ СН'!$I$23</f>
        <v>1324.9526177600001</v>
      </c>
      <c r="C139" s="36">
        <f>SUMIFS(СВЦЭМ!$D$39:$D$782,СВЦЭМ!$A$39:$A$782,$A139,СВЦЭМ!$B$39:$B$782,C$119)+'СЕТ СН'!$I$11+СВЦЭМ!$D$10+'СЕТ СН'!$I$6-'СЕТ СН'!$I$23</f>
        <v>1407.5007918199999</v>
      </c>
      <c r="D139" s="36">
        <f>SUMIFS(СВЦЭМ!$D$39:$D$782,СВЦЭМ!$A$39:$A$782,$A139,СВЦЭМ!$B$39:$B$782,D$119)+'СЕТ СН'!$I$11+СВЦЭМ!$D$10+'СЕТ СН'!$I$6-'СЕТ СН'!$I$23</f>
        <v>1455.9708279900001</v>
      </c>
      <c r="E139" s="36">
        <f>SUMIFS(СВЦЭМ!$D$39:$D$782,СВЦЭМ!$A$39:$A$782,$A139,СВЦЭМ!$B$39:$B$782,E$119)+'СЕТ СН'!$I$11+СВЦЭМ!$D$10+'СЕТ СН'!$I$6-'СЕТ СН'!$I$23</f>
        <v>1474.33394903</v>
      </c>
      <c r="F139" s="36">
        <f>SUMIFS(СВЦЭМ!$D$39:$D$782,СВЦЭМ!$A$39:$A$782,$A139,СВЦЭМ!$B$39:$B$782,F$119)+'СЕТ СН'!$I$11+СВЦЭМ!$D$10+'СЕТ СН'!$I$6-'СЕТ СН'!$I$23</f>
        <v>1484.0050047899999</v>
      </c>
      <c r="G139" s="36">
        <f>SUMIFS(СВЦЭМ!$D$39:$D$782,СВЦЭМ!$A$39:$A$782,$A139,СВЦЭМ!$B$39:$B$782,G$119)+'СЕТ СН'!$I$11+СВЦЭМ!$D$10+'СЕТ СН'!$I$6-'СЕТ СН'!$I$23</f>
        <v>1468.5146138800001</v>
      </c>
      <c r="H139" s="36">
        <f>SUMIFS(СВЦЭМ!$D$39:$D$782,СВЦЭМ!$A$39:$A$782,$A139,СВЦЭМ!$B$39:$B$782,H$119)+'СЕТ СН'!$I$11+СВЦЭМ!$D$10+'СЕТ СН'!$I$6-'СЕТ СН'!$I$23</f>
        <v>1419.99547779</v>
      </c>
      <c r="I139" s="36">
        <f>SUMIFS(СВЦЭМ!$D$39:$D$782,СВЦЭМ!$A$39:$A$782,$A139,СВЦЭМ!$B$39:$B$782,I$119)+'СЕТ СН'!$I$11+СВЦЭМ!$D$10+'СЕТ СН'!$I$6-'СЕТ СН'!$I$23</f>
        <v>1376.17332579</v>
      </c>
      <c r="J139" s="36">
        <f>SUMIFS(СВЦЭМ!$D$39:$D$782,СВЦЭМ!$A$39:$A$782,$A139,СВЦЭМ!$B$39:$B$782,J$119)+'СЕТ СН'!$I$11+СВЦЭМ!$D$10+'СЕТ СН'!$I$6-'СЕТ СН'!$I$23</f>
        <v>1372.28000789</v>
      </c>
      <c r="K139" s="36">
        <f>SUMIFS(СВЦЭМ!$D$39:$D$782,СВЦЭМ!$A$39:$A$782,$A139,СВЦЭМ!$B$39:$B$782,K$119)+'СЕТ СН'!$I$11+СВЦЭМ!$D$10+'СЕТ СН'!$I$6-'СЕТ СН'!$I$23</f>
        <v>1368.59107251</v>
      </c>
      <c r="L139" s="36">
        <f>SUMIFS(СВЦЭМ!$D$39:$D$782,СВЦЭМ!$A$39:$A$782,$A139,СВЦЭМ!$B$39:$B$782,L$119)+'СЕТ СН'!$I$11+СВЦЭМ!$D$10+'СЕТ СН'!$I$6-'СЕТ СН'!$I$23</f>
        <v>1349.35323328</v>
      </c>
      <c r="M139" s="36">
        <f>SUMIFS(СВЦЭМ!$D$39:$D$782,СВЦЭМ!$A$39:$A$782,$A139,СВЦЭМ!$B$39:$B$782,M$119)+'СЕТ СН'!$I$11+СВЦЭМ!$D$10+'СЕТ СН'!$I$6-'СЕТ СН'!$I$23</f>
        <v>1347.3092961699999</v>
      </c>
      <c r="N139" s="36">
        <f>SUMIFS(СВЦЭМ!$D$39:$D$782,СВЦЭМ!$A$39:$A$782,$A139,СВЦЭМ!$B$39:$B$782,N$119)+'СЕТ СН'!$I$11+СВЦЭМ!$D$10+'СЕТ СН'!$I$6-'СЕТ СН'!$I$23</f>
        <v>1363.5418487699999</v>
      </c>
      <c r="O139" s="36">
        <f>SUMIFS(СВЦЭМ!$D$39:$D$782,СВЦЭМ!$A$39:$A$782,$A139,СВЦЭМ!$B$39:$B$782,O$119)+'СЕТ СН'!$I$11+СВЦЭМ!$D$10+'СЕТ СН'!$I$6-'СЕТ СН'!$I$23</f>
        <v>1390.4963351000001</v>
      </c>
      <c r="P139" s="36">
        <f>SUMIFS(СВЦЭМ!$D$39:$D$782,СВЦЭМ!$A$39:$A$782,$A139,СВЦЭМ!$B$39:$B$782,P$119)+'СЕТ СН'!$I$11+СВЦЭМ!$D$10+'СЕТ СН'!$I$6-'СЕТ СН'!$I$23</f>
        <v>1420.9131267</v>
      </c>
      <c r="Q139" s="36">
        <f>SUMIFS(СВЦЭМ!$D$39:$D$782,СВЦЭМ!$A$39:$A$782,$A139,СВЦЭМ!$B$39:$B$782,Q$119)+'СЕТ СН'!$I$11+СВЦЭМ!$D$10+'СЕТ СН'!$I$6-'СЕТ СН'!$I$23</f>
        <v>1423.92629407</v>
      </c>
      <c r="R139" s="36">
        <f>SUMIFS(СВЦЭМ!$D$39:$D$782,СВЦЭМ!$A$39:$A$782,$A139,СВЦЭМ!$B$39:$B$782,R$119)+'СЕТ СН'!$I$11+СВЦЭМ!$D$10+'СЕТ СН'!$I$6-'СЕТ СН'!$I$23</f>
        <v>1406.3434516699999</v>
      </c>
      <c r="S139" s="36">
        <f>SUMIFS(СВЦЭМ!$D$39:$D$782,СВЦЭМ!$A$39:$A$782,$A139,СВЦЭМ!$B$39:$B$782,S$119)+'СЕТ СН'!$I$11+СВЦЭМ!$D$10+'СЕТ СН'!$I$6-'СЕТ СН'!$I$23</f>
        <v>1394.1495454999999</v>
      </c>
      <c r="T139" s="36">
        <f>SUMIFS(СВЦЭМ!$D$39:$D$782,СВЦЭМ!$A$39:$A$782,$A139,СВЦЭМ!$B$39:$B$782,T$119)+'СЕТ СН'!$I$11+СВЦЭМ!$D$10+'СЕТ СН'!$I$6-'СЕТ СН'!$I$23</f>
        <v>1381.0386679200001</v>
      </c>
      <c r="U139" s="36">
        <f>SUMIFS(СВЦЭМ!$D$39:$D$782,СВЦЭМ!$A$39:$A$782,$A139,СВЦЭМ!$B$39:$B$782,U$119)+'СЕТ СН'!$I$11+СВЦЭМ!$D$10+'СЕТ СН'!$I$6-'СЕТ СН'!$I$23</f>
        <v>1400.5986848500002</v>
      </c>
      <c r="V139" s="36">
        <f>SUMIFS(СВЦЭМ!$D$39:$D$782,СВЦЭМ!$A$39:$A$782,$A139,СВЦЭМ!$B$39:$B$782,V$119)+'СЕТ СН'!$I$11+СВЦЭМ!$D$10+'СЕТ СН'!$I$6-'СЕТ СН'!$I$23</f>
        <v>1359.6699705199999</v>
      </c>
      <c r="W139" s="36">
        <f>SUMIFS(СВЦЭМ!$D$39:$D$782,СВЦЭМ!$A$39:$A$782,$A139,СВЦЭМ!$B$39:$B$782,W$119)+'СЕТ СН'!$I$11+СВЦЭМ!$D$10+'СЕТ СН'!$I$6-'СЕТ СН'!$I$23</f>
        <v>1348.9135651699999</v>
      </c>
      <c r="X139" s="36">
        <f>SUMIFS(СВЦЭМ!$D$39:$D$782,СВЦЭМ!$A$39:$A$782,$A139,СВЦЭМ!$B$39:$B$782,X$119)+'СЕТ СН'!$I$11+СВЦЭМ!$D$10+'СЕТ СН'!$I$6-'СЕТ СН'!$I$23</f>
        <v>1377.5507738400001</v>
      </c>
      <c r="Y139" s="36">
        <f>SUMIFS(СВЦЭМ!$D$39:$D$782,СВЦЭМ!$A$39:$A$782,$A139,СВЦЭМ!$B$39:$B$782,Y$119)+'СЕТ СН'!$I$11+СВЦЭМ!$D$10+'СЕТ СН'!$I$6-'СЕТ СН'!$I$23</f>
        <v>1353.02861904</v>
      </c>
    </row>
    <row r="140" spans="1:25" ht="15.75" x14ac:dyDescent="0.2">
      <c r="A140" s="35">
        <f t="shared" si="3"/>
        <v>44460</v>
      </c>
      <c r="B140" s="36">
        <f>SUMIFS(СВЦЭМ!$D$39:$D$782,СВЦЭМ!$A$39:$A$782,$A140,СВЦЭМ!$B$39:$B$782,B$119)+'СЕТ СН'!$I$11+СВЦЭМ!$D$10+'СЕТ СН'!$I$6-'СЕТ СН'!$I$23</f>
        <v>1420.0480479299999</v>
      </c>
      <c r="C140" s="36">
        <f>SUMIFS(СВЦЭМ!$D$39:$D$782,СВЦЭМ!$A$39:$A$782,$A140,СВЦЭМ!$B$39:$B$782,C$119)+'СЕТ СН'!$I$11+СВЦЭМ!$D$10+'СЕТ СН'!$I$6-'СЕТ СН'!$I$23</f>
        <v>1489.85759484</v>
      </c>
      <c r="D140" s="36">
        <f>SUMIFS(СВЦЭМ!$D$39:$D$782,СВЦЭМ!$A$39:$A$782,$A140,СВЦЭМ!$B$39:$B$782,D$119)+'СЕТ СН'!$I$11+СВЦЭМ!$D$10+'СЕТ СН'!$I$6-'СЕТ СН'!$I$23</f>
        <v>1516.98821561</v>
      </c>
      <c r="E140" s="36">
        <f>SUMIFS(СВЦЭМ!$D$39:$D$782,СВЦЭМ!$A$39:$A$782,$A140,СВЦЭМ!$B$39:$B$782,E$119)+'СЕТ СН'!$I$11+СВЦЭМ!$D$10+'СЕТ СН'!$I$6-'СЕТ СН'!$I$23</f>
        <v>1531.4674899000001</v>
      </c>
      <c r="F140" s="36">
        <f>SUMIFS(СВЦЭМ!$D$39:$D$782,СВЦЭМ!$A$39:$A$782,$A140,СВЦЭМ!$B$39:$B$782,F$119)+'СЕТ СН'!$I$11+СВЦЭМ!$D$10+'СЕТ СН'!$I$6-'СЕТ СН'!$I$23</f>
        <v>1529.95021309</v>
      </c>
      <c r="G140" s="36">
        <f>SUMIFS(СВЦЭМ!$D$39:$D$782,СВЦЭМ!$A$39:$A$782,$A140,СВЦЭМ!$B$39:$B$782,G$119)+'СЕТ СН'!$I$11+СВЦЭМ!$D$10+'СЕТ СН'!$I$6-'СЕТ СН'!$I$23</f>
        <v>1503.4475436799999</v>
      </c>
      <c r="H140" s="36">
        <f>SUMIFS(СВЦЭМ!$D$39:$D$782,СВЦЭМ!$A$39:$A$782,$A140,СВЦЭМ!$B$39:$B$782,H$119)+'СЕТ СН'!$I$11+СВЦЭМ!$D$10+'СЕТ СН'!$I$6-'СЕТ СН'!$I$23</f>
        <v>1448.2784397</v>
      </c>
      <c r="I140" s="36">
        <f>SUMIFS(СВЦЭМ!$D$39:$D$782,СВЦЭМ!$A$39:$A$782,$A140,СВЦЭМ!$B$39:$B$782,I$119)+'СЕТ СН'!$I$11+СВЦЭМ!$D$10+'СЕТ СН'!$I$6-'СЕТ СН'!$I$23</f>
        <v>1405.2672212800001</v>
      </c>
      <c r="J140" s="36">
        <f>SUMIFS(СВЦЭМ!$D$39:$D$782,СВЦЭМ!$A$39:$A$782,$A140,СВЦЭМ!$B$39:$B$782,J$119)+'СЕТ СН'!$I$11+СВЦЭМ!$D$10+'СЕТ СН'!$I$6-'СЕТ СН'!$I$23</f>
        <v>1389.3815144300002</v>
      </c>
      <c r="K140" s="36">
        <f>SUMIFS(СВЦЭМ!$D$39:$D$782,СВЦЭМ!$A$39:$A$782,$A140,СВЦЭМ!$B$39:$B$782,K$119)+'СЕТ СН'!$I$11+СВЦЭМ!$D$10+'СЕТ СН'!$I$6-'СЕТ СН'!$I$23</f>
        <v>1370.22178809</v>
      </c>
      <c r="L140" s="36">
        <f>SUMIFS(СВЦЭМ!$D$39:$D$782,СВЦЭМ!$A$39:$A$782,$A140,СВЦЭМ!$B$39:$B$782,L$119)+'СЕТ СН'!$I$11+СВЦЭМ!$D$10+'СЕТ СН'!$I$6-'СЕТ СН'!$I$23</f>
        <v>1350.7908263499999</v>
      </c>
      <c r="M140" s="36">
        <f>SUMIFS(СВЦЭМ!$D$39:$D$782,СВЦЭМ!$A$39:$A$782,$A140,СВЦЭМ!$B$39:$B$782,M$119)+'СЕТ СН'!$I$11+СВЦЭМ!$D$10+'СЕТ СН'!$I$6-'СЕТ СН'!$I$23</f>
        <v>1354.0922983300002</v>
      </c>
      <c r="N140" s="36">
        <f>SUMIFS(СВЦЭМ!$D$39:$D$782,СВЦЭМ!$A$39:$A$782,$A140,СВЦЭМ!$B$39:$B$782,N$119)+'СЕТ СН'!$I$11+СВЦЭМ!$D$10+'СЕТ СН'!$I$6-'СЕТ СН'!$I$23</f>
        <v>1367.59997638</v>
      </c>
      <c r="O140" s="36">
        <f>SUMIFS(СВЦЭМ!$D$39:$D$782,СВЦЭМ!$A$39:$A$782,$A140,СВЦЭМ!$B$39:$B$782,O$119)+'СЕТ СН'!$I$11+СВЦЭМ!$D$10+'СЕТ СН'!$I$6-'СЕТ СН'!$I$23</f>
        <v>1377.51993586</v>
      </c>
      <c r="P140" s="36">
        <f>SUMIFS(СВЦЭМ!$D$39:$D$782,СВЦЭМ!$A$39:$A$782,$A140,СВЦЭМ!$B$39:$B$782,P$119)+'СЕТ СН'!$I$11+СВЦЭМ!$D$10+'СЕТ СН'!$I$6-'СЕТ СН'!$I$23</f>
        <v>1409.64775119</v>
      </c>
      <c r="Q140" s="36">
        <f>SUMIFS(СВЦЭМ!$D$39:$D$782,СВЦЭМ!$A$39:$A$782,$A140,СВЦЭМ!$B$39:$B$782,Q$119)+'СЕТ СН'!$I$11+СВЦЭМ!$D$10+'СЕТ СН'!$I$6-'СЕТ СН'!$I$23</f>
        <v>1425.13301974</v>
      </c>
      <c r="R140" s="36">
        <f>SUMIFS(СВЦЭМ!$D$39:$D$782,СВЦЭМ!$A$39:$A$782,$A140,СВЦЭМ!$B$39:$B$782,R$119)+'СЕТ СН'!$I$11+СВЦЭМ!$D$10+'СЕТ СН'!$I$6-'СЕТ СН'!$I$23</f>
        <v>1414.6578949099999</v>
      </c>
      <c r="S140" s="36">
        <f>SUMIFS(СВЦЭМ!$D$39:$D$782,СВЦЭМ!$A$39:$A$782,$A140,СВЦЭМ!$B$39:$B$782,S$119)+'СЕТ СН'!$I$11+СВЦЭМ!$D$10+'СЕТ СН'!$I$6-'СЕТ СН'!$I$23</f>
        <v>1394.2701128600002</v>
      </c>
      <c r="T140" s="36">
        <f>SUMIFS(СВЦЭМ!$D$39:$D$782,СВЦЭМ!$A$39:$A$782,$A140,СВЦЭМ!$B$39:$B$782,T$119)+'СЕТ СН'!$I$11+СВЦЭМ!$D$10+'СЕТ СН'!$I$6-'СЕТ СН'!$I$23</f>
        <v>1374.2275438000001</v>
      </c>
      <c r="U140" s="36">
        <f>SUMIFS(СВЦЭМ!$D$39:$D$782,СВЦЭМ!$A$39:$A$782,$A140,СВЦЭМ!$B$39:$B$782,U$119)+'СЕТ СН'!$I$11+СВЦЭМ!$D$10+'СЕТ СН'!$I$6-'СЕТ СН'!$I$23</f>
        <v>1371.4670293700001</v>
      </c>
      <c r="V140" s="36">
        <f>SUMIFS(СВЦЭМ!$D$39:$D$782,СВЦЭМ!$A$39:$A$782,$A140,СВЦЭМ!$B$39:$B$782,V$119)+'СЕТ СН'!$I$11+СВЦЭМ!$D$10+'СЕТ СН'!$I$6-'СЕТ СН'!$I$23</f>
        <v>1369.1884886299999</v>
      </c>
      <c r="W140" s="36">
        <f>SUMIFS(СВЦЭМ!$D$39:$D$782,СВЦЭМ!$A$39:$A$782,$A140,СВЦЭМ!$B$39:$B$782,W$119)+'СЕТ СН'!$I$11+СВЦЭМ!$D$10+'СЕТ СН'!$I$6-'СЕТ СН'!$I$23</f>
        <v>1362.9802645</v>
      </c>
      <c r="X140" s="36">
        <f>SUMIFS(СВЦЭМ!$D$39:$D$782,СВЦЭМ!$A$39:$A$782,$A140,СВЦЭМ!$B$39:$B$782,X$119)+'СЕТ СН'!$I$11+СВЦЭМ!$D$10+'СЕТ СН'!$I$6-'СЕТ СН'!$I$23</f>
        <v>1338.3841410300001</v>
      </c>
      <c r="Y140" s="36">
        <f>SUMIFS(СВЦЭМ!$D$39:$D$782,СВЦЭМ!$A$39:$A$782,$A140,СВЦЭМ!$B$39:$B$782,Y$119)+'СЕТ СН'!$I$11+СВЦЭМ!$D$10+'СЕТ СН'!$I$6-'СЕТ СН'!$I$23</f>
        <v>1335.91383064</v>
      </c>
    </row>
    <row r="141" spans="1:25" ht="15.75" x14ac:dyDescent="0.2">
      <c r="A141" s="35">
        <f t="shared" si="3"/>
        <v>44461</v>
      </c>
      <c r="B141" s="36">
        <f>SUMIFS(СВЦЭМ!$D$39:$D$782,СВЦЭМ!$A$39:$A$782,$A141,СВЦЭМ!$B$39:$B$782,B$119)+'СЕТ СН'!$I$11+СВЦЭМ!$D$10+'СЕТ СН'!$I$6-'СЕТ СН'!$I$23</f>
        <v>1412.83947962</v>
      </c>
      <c r="C141" s="36">
        <f>SUMIFS(СВЦЭМ!$D$39:$D$782,СВЦЭМ!$A$39:$A$782,$A141,СВЦЭМ!$B$39:$B$782,C$119)+'СЕТ СН'!$I$11+СВЦЭМ!$D$10+'СЕТ СН'!$I$6-'СЕТ СН'!$I$23</f>
        <v>1470.6093093899999</v>
      </c>
      <c r="D141" s="36">
        <f>SUMIFS(СВЦЭМ!$D$39:$D$782,СВЦЭМ!$A$39:$A$782,$A141,СВЦЭМ!$B$39:$B$782,D$119)+'СЕТ СН'!$I$11+СВЦЭМ!$D$10+'СЕТ СН'!$I$6-'СЕТ СН'!$I$23</f>
        <v>1506.68320307</v>
      </c>
      <c r="E141" s="36">
        <f>SUMIFS(СВЦЭМ!$D$39:$D$782,СВЦЭМ!$A$39:$A$782,$A141,СВЦЭМ!$B$39:$B$782,E$119)+'СЕТ СН'!$I$11+СВЦЭМ!$D$10+'СЕТ СН'!$I$6-'СЕТ СН'!$I$23</f>
        <v>1513.74334292</v>
      </c>
      <c r="F141" s="36">
        <f>SUMIFS(СВЦЭМ!$D$39:$D$782,СВЦЭМ!$A$39:$A$782,$A141,СВЦЭМ!$B$39:$B$782,F$119)+'СЕТ СН'!$I$11+СВЦЭМ!$D$10+'СЕТ СН'!$I$6-'СЕТ СН'!$I$23</f>
        <v>1516.6359916199999</v>
      </c>
      <c r="G141" s="36">
        <f>SUMIFS(СВЦЭМ!$D$39:$D$782,СВЦЭМ!$A$39:$A$782,$A141,СВЦЭМ!$B$39:$B$782,G$119)+'СЕТ СН'!$I$11+СВЦЭМ!$D$10+'СЕТ СН'!$I$6-'СЕТ СН'!$I$23</f>
        <v>1499.8081671700002</v>
      </c>
      <c r="H141" s="36">
        <f>SUMIFS(СВЦЭМ!$D$39:$D$782,СВЦЭМ!$A$39:$A$782,$A141,СВЦЭМ!$B$39:$B$782,H$119)+'СЕТ СН'!$I$11+СВЦЭМ!$D$10+'СЕТ СН'!$I$6-'СЕТ СН'!$I$23</f>
        <v>1448.78832025</v>
      </c>
      <c r="I141" s="36">
        <f>SUMIFS(СВЦЭМ!$D$39:$D$782,СВЦЭМ!$A$39:$A$782,$A141,СВЦЭМ!$B$39:$B$782,I$119)+'СЕТ СН'!$I$11+СВЦЭМ!$D$10+'СЕТ СН'!$I$6-'СЕТ СН'!$I$23</f>
        <v>1386.7918243300001</v>
      </c>
      <c r="J141" s="36">
        <f>SUMIFS(СВЦЭМ!$D$39:$D$782,СВЦЭМ!$A$39:$A$782,$A141,СВЦЭМ!$B$39:$B$782,J$119)+'СЕТ СН'!$I$11+СВЦЭМ!$D$10+'СЕТ СН'!$I$6-'СЕТ СН'!$I$23</f>
        <v>1373.77087297</v>
      </c>
      <c r="K141" s="36">
        <f>SUMIFS(СВЦЭМ!$D$39:$D$782,СВЦЭМ!$A$39:$A$782,$A141,СВЦЭМ!$B$39:$B$782,K$119)+'СЕТ СН'!$I$11+СВЦЭМ!$D$10+'СЕТ СН'!$I$6-'СЕТ СН'!$I$23</f>
        <v>1368.70243211</v>
      </c>
      <c r="L141" s="36">
        <f>SUMIFS(СВЦЭМ!$D$39:$D$782,СВЦЭМ!$A$39:$A$782,$A141,СВЦЭМ!$B$39:$B$782,L$119)+'СЕТ СН'!$I$11+СВЦЭМ!$D$10+'СЕТ СН'!$I$6-'СЕТ СН'!$I$23</f>
        <v>1355.51469898</v>
      </c>
      <c r="M141" s="36">
        <f>SUMIFS(СВЦЭМ!$D$39:$D$782,СВЦЭМ!$A$39:$A$782,$A141,СВЦЭМ!$B$39:$B$782,M$119)+'СЕТ СН'!$I$11+СВЦЭМ!$D$10+'СЕТ СН'!$I$6-'СЕТ СН'!$I$23</f>
        <v>1345.19714415</v>
      </c>
      <c r="N141" s="36">
        <f>SUMIFS(СВЦЭМ!$D$39:$D$782,СВЦЭМ!$A$39:$A$782,$A141,СВЦЭМ!$B$39:$B$782,N$119)+'СЕТ СН'!$I$11+СВЦЭМ!$D$10+'СЕТ СН'!$I$6-'СЕТ СН'!$I$23</f>
        <v>1358.7460031099999</v>
      </c>
      <c r="O141" s="36">
        <f>SUMIFS(СВЦЭМ!$D$39:$D$782,СВЦЭМ!$A$39:$A$782,$A141,СВЦЭМ!$B$39:$B$782,O$119)+'СЕТ СН'!$I$11+СВЦЭМ!$D$10+'СЕТ СН'!$I$6-'СЕТ СН'!$I$23</f>
        <v>1380.69172149</v>
      </c>
      <c r="P141" s="36">
        <f>SUMIFS(СВЦЭМ!$D$39:$D$782,СВЦЭМ!$A$39:$A$782,$A141,СВЦЭМ!$B$39:$B$782,P$119)+'СЕТ СН'!$I$11+СВЦЭМ!$D$10+'СЕТ СН'!$I$6-'СЕТ СН'!$I$23</f>
        <v>1412.6670121100001</v>
      </c>
      <c r="Q141" s="36">
        <f>SUMIFS(СВЦЭМ!$D$39:$D$782,СВЦЭМ!$A$39:$A$782,$A141,СВЦЭМ!$B$39:$B$782,Q$119)+'СЕТ СН'!$I$11+СВЦЭМ!$D$10+'СЕТ СН'!$I$6-'СЕТ СН'!$I$23</f>
        <v>1418.74356498</v>
      </c>
      <c r="R141" s="36">
        <f>SUMIFS(СВЦЭМ!$D$39:$D$782,СВЦЭМ!$A$39:$A$782,$A141,СВЦЭМ!$B$39:$B$782,R$119)+'СЕТ СН'!$I$11+СВЦЭМ!$D$10+'СЕТ СН'!$I$6-'СЕТ СН'!$I$23</f>
        <v>1411.1110197100002</v>
      </c>
      <c r="S141" s="36">
        <f>SUMIFS(СВЦЭМ!$D$39:$D$782,СВЦЭМ!$A$39:$A$782,$A141,СВЦЭМ!$B$39:$B$782,S$119)+'СЕТ СН'!$I$11+СВЦЭМ!$D$10+'СЕТ СН'!$I$6-'СЕТ СН'!$I$23</f>
        <v>1381.04231329</v>
      </c>
      <c r="T141" s="36">
        <f>SUMIFS(СВЦЭМ!$D$39:$D$782,СВЦЭМ!$A$39:$A$782,$A141,СВЦЭМ!$B$39:$B$782,T$119)+'СЕТ СН'!$I$11+СВЦЭМ!$D$10+'СЕТ СН'!$I$6-'СЕТ СН'!$I$23</f>
        <v>1359.2769042300001</v>
      </c>
      <c r="U141" s="36">
        <f>SUMIFS(СВЦЭМ!$D$39:$D$782,СВЦЭМ!$A$39:$A$782,$A141,СВЦЭМ!$B$39:$B$782,U$119)+'СЕТ СН'!$I$11+СВЦЭМ!$D$10+'СЕТ СН'!$I$6-'СЕТ СН'!$I$23</f>
        <v>1362.0729668500001</v>
      </c>
      <c r="V141" s="36">
        <f>SUMIFS(СВЦЭМ!$D$39:$D$782,СВЦЭМ!$A$39:$A$782,$A141,СВЦЭМ!$B$39:$B$782,V$119)+'СЕТ СН'!$I$11+СВЦЭМ!$D$10+'СЕТ СН'!$I$6-'СЕТ СН'!$I$23</f>
        <v>1358.00501947</v>
      </c>
      <c r="W141" s="36">
        <f>SUMIFS(СВЦЭМ!$D$39:$D$782,СВЦЭМ!$A$39:$A$782,$A141,СВЦЭМ!$B$39:$B$782,W$119)+'СЕТ СН'!$I$11+СВЦЭМ!$D$10+'СЕТ СН'!$I$6-'СЕТ СН'!$I$23</f>
        <v>1352.5573888899999</v>
      </c>
      <c r="X141" s="36">
        <f>SUMIFS(СВЦЭМ!$D$39:$D$782,СВЦЭМ!$A$39:$A$782,$A141,СВЦЭМ!$B$39:$B$782,X$119)+'СЕТ СН'!$I$11+СВЦЭМ!$D$10+'СЕТ СН'!$I$6-'СЕТ СН'!$I$23</f>
        <v>1332.2813469500002</v>
      </c>
      <c r="Y141" s="36">
        <f>SUMIFS(СВЦЭМ!$D$39:$D$782,СВЦЭМ!$A$39:$A$782,$A141,СВЦЭМ!$B$39:$B$782,Y$119)+'СЕТ СН'!$I$11+СВЦЭМ!$D$10+'СЕТ СН'!$I$6-'СЕТ СН'!$I$23</f>
        <v>1326.94094986</v>
      </c>
    </row>
    <row r="142" spans="1:25" ht="15.75" x14ac:dyDescent="0.2">
      <c r="A142" s="35">
        <f t="shared" si="3"/>
        <v>44462</v>
      </c>
      <c r="B142" s="36">
        <f>SUMIFS(СВЦЭМ!$D$39:$D$782,СВЦЭМ!$A$39:$A$782,$A142,СВЦЭМ!$B$39:$B$782,B$119)+'СЕТ СН'!$I$11+СВЦЭМ!$D$10+'СЕТ СН'!$I$6-'СЕТ СН'!$I$23</f>
        <v>1447.1056198800002</v>
      </c>
      <c r="C142" s="36">
        <f>SUMIFS(СВЦЭМ!$D$39:$D$782,СВЦЭМ!$A$39:$A$782,$A142,СВЦЭМ!$B$39:$B$782,C$119)+'СЕТ СН'!$I$11+СВЦЭМ!$D$10+'СЕТ СН'!$I$6-'СЕТ СН'!$I$23</f>
        <v>1540.3566337100001</v>
      </c>
      <c r="D142" s="36">
        <f>SUMIFS(СВЦЭМ!$D$39:$D$782,СВЦЭМ!$A$39:$A$782,$A142,СВЦЭМ!$B$39:$B$782,D$119)+'СЕТ СН'!$I$11+СВЦЭМ!$D$10+'СЕТ СН'!$I$6-'СЕТ СН'!$I$23</f>
        <v>1593.8416920299999</v>
      </c>
      <c r="E142" s="36">
        <f>SUMIFS(СВЦЭМ!$D$39:$D$782,СВЦЭМ!$A$39:$A$782,$A142,СВЦЭМ!$B$39:$B$782,E$119)+'СЕТ СН'!$I$11+СВЦЭМ!$D$10+'СЕТ СН'!$I$6-'СЕТ СН'!$I$23</f>
        <v>1606.9508449299999</v>
      </c>
      <c r="F142" s="36">
        <f>SUMIFS(СВЦЭМ!$D$39:$D$782,СВЦЭМ!$A$39:$A$782,$A142,СВЦЭМ!$B$39:$B$782,F$119)+'СЕТ СН'!$I$11+СВЦЭМ!$D$10+'СЕТ СН'!$I$6-'СЕТ СН'!$I$23</f>
        <v>1611.0087821299999</v>
      </c>
      <c r="G142" s="36">
        <f>SUMIFS(СВЦЭМ!$D$39:$D$782,СВЦЭМ!$A$39:$A$782,$A142,СВЦЭМ!$B$39:$B$782,G$119)+'СЕТ СН'!$I$11+СВЦЭМ!$D$10+'СЕТ СН'!$I$6-'СЕТ СН'!$I$23</f>
        <v>1585.6604794799998</v>
      </c>
      <c r="H142" s="36">
        <f>SUMIFS(СВЦЭМ!$D$39:$D$782,СВЦЭМ!$A$39:$A$782,$A142,СВЦЭМ!$B$39:$B$782,H$119)+'СЕТ СН'!$I$11+СВЦЭМ!$D$10+'СЕТ СН'!$I$6-'СЕТ СН'!$I$23</f>
        <v>1513.4966179799999</v>
      </c>
      <c r="I142" s="36">
        <f>SUMIFS(СВЦЭМ!$D$39:$D$782,СВЦЭМ!$A$39:$A$782,$A142,СВЦЭМ!$B$39:$B$782,I$119)+'СЕТ СН'!$I$11+СВЦЭМ!$D$10+'СЕТ СН'!$I$6-'СЕТ СН'!$I$23</f>
        <v>1417.8475746200002</v>
      </c>
      <c r="J142" s="36">
        <f>SUMIFS(СВЦЭМ!$D$39:$D$782,СВЦЭМ!$A$39:$A$782,$A142,СВЦЭМ!$B$39:$B$782,J$119)+'СЕТ СН'!$I$11+СВЦЭМ!$D$10+'СЕТ СН'!$I$6-'СЕТ СН'!$I$23</f>
        <v>1415.6855646399999</v>
      </c>
      <c r="K142" s="36">
        <f>SUMIFS(СВЦЭМ!$D$39:$D$782,СВЦЭМ!$A$39:$A$782,$A142,СВЦЭМ!$B$39:$B$782,K$119)+'СЕТ СН'!$I$11+СВЦЭМ!$D$10+'СЕТ СН'!$I$6-'СЕТ СН'!$I$23</f>
        <v>1434.44505572</v>
      </c>
      <c r="L142" s="36">
        <f>SUMIFS(СВЦЭМ!$D$39:$D$782,СВЦЭМ!$A$39:$A$782,$A142,СВЦЭМ!$B$39:$B$782,L$119)+'СЕТ СН'!$I$11+СВЦЭМ!$D$10+'СЕТ СН'!$I$6-'СЕТ СН'!$I$23</f>
        <v>1432.0242991300001</v>
      </c>
      <c r="M142" s="36">
        <f>SUMIFS(СВЦЭМ!$D$39:$D$782,СВЦЭМ!$A$39:$A$782,$A142,СВЦЭМ!$B$39:$B$782,M$119)+'СЕТ СН'!$I$11+СВЦЭМ!$D$10+'СЕТ СН'!$I$6-'СЕТ СН'!$I$23</f>
        <v>1421.6703398300001</v>
      </c>
      <c r="N142" s="36">
        <f>SUMIFS(СВЦЭМ!$D$39:$D$782,СВЦЭМ!$A$39:$A$782,$A142,СВЦЭМ!$B$39:$B$782,N$119)+'СЕТ СН'!$I$11+СВЦЭМ!$D$10+'СЕТ СН'!$I$6-'СЕТ СН'!$I$23</f>
        <v>1400.88272231</v>
      </c>
      <c r="O142" s="36">
        <f>SUMIFS(СВЦЭМ!$D$39:$D$782,СВЦЭМ!$A$39:$A$782,$A142,СВЦЭМ!$B$39:$B$782,O$119)+'СЕТ СН'!$I$11+СВЦЭМ!$D$10+'СЕТ СН'!$I$6-'СЕТ СН'!$I$23</f>
        <v>1394.8308460799999</v>
      </c>
      <c r="P142" s="36">
        <f>SUMIFS(СВЦЭМ!$D$39:$D$782,СВЦЭМ!$A$39:$A$782,$A142,СВЦЭМ!$B$39:$B$782,P$119)+'СЕТ СН'!$I$11+СВЦЭМ!$D$10+'СЕТ СН'!$I$6-'СЕТ СН'!$I$23</f>
        <v>1421.5981577699999</v>
      </c>
      <c r="Q142" s="36">
        <f>SUMIFS(СВЦЭМ!$D$39:$D$782,СВЦЭМ!$A$39:$A$782,$A142,СВЦЭМ!$B$39:$B$782,Q$119)+'СЕТ СН'!$I$11+СВЦЭМ!$D$10+'СЕТ СН'!$I$6-'СЕТ СН'!$I$23</f>
        <v>1428.2927688499999</v>
      </c>
      <c r="R142" s="36">
        <f>SUMIFS(СВЦЭМ!$D$39:$D$782,СВЦЭМ!$A$39:$A$782,$A142,СВЦЭМ!$B$39:$B$782,R$119)+'СЕТ СН'!$I$11+СВЦЭМ!$D$10+'СЕТ СН'!$I$6-'СЕТ СН'!$I$23</f>
        <v>1418.0063178599999</v>
      </c>
      <c r="S142" s="36">
        <f>SUMIFS(СВЦЭМ!$D$39:$D$782,СВЦЭМ!$A$39:$A$782,$A142,СВЦЭМ!$B$39:$B$782,S$119)+'СЕТ СН'!$I$11+СВЦЭМ!$D$10+'СЕТ СН'!$I$6-'СЕТ СН'!$I$23</f>
        <v>1400.0521221200001</v>
      </c>
      <c r="T142" s="36">
        <f>SUMIFS(СВЦЭМ!$D$39:$D$782,СВЦЭМ!$A$39:$A$782,$A142,СВЦЭМ!$B$39:$B$782,T$119)+'СЕТ СН'!$I$11+СВЦЭМ!$D$10+'СЕТ СН'!$I$6-'СЕТ СН'!$I$23</f>
        <v>1381.8710945600001</v>
      </c>
      <c r="U142" s="36">
        <f>SUMIFS(СВЦЭМ!$D$39:$D$782,СВЦЭМ!$A$39:$A$782,$A142,СВЦЭМ!$B$39:$B$782,U$119)+'СЕТ СН'!$I$11+СВЦЭМ!$D$10+'СЕТ СН'!$I$6-'СЕТ СН'!$I$23</f>
        <v>1375.5235694799999</v>
      </c>
      <c r="V142" s="36">
        <f>SUMIFS(СВЦЭМ!$D$39:$D$782,СВЦЭМ!$A$39:$A$782,$A142,СВЦЭМ!$B$39:$B$782,V$119)+'СЕТ СН'!$I$11+СВЦЭМ!$D$10+'СЕТ СН'!$I$6-'СЕТ СН'!$I$23</f>
        <v>1373.65127678</v>
      </c>
      <c r="W142" s="36">
        <f>SUMIFS(СВЦЭМ!$D$39:$D$782,СВЦЭМ!$A$39:$A$782,$A142,СВЦЭМ!$B$39:$B$782,W$119)+'СЕТ СН'!$I$11+СВЦЭМ!$D$10+'СЕТ СН'!$I$6-'СЕТ СН'!$I$23</f>
        <v>1358.6117640100001</v>
      </c>
      <c r="X142" s="36">
        <f>SUMIFS(СВЦЭМ!$D$39:$D$782,СВЦЭМ!$A$39:$A$782,$A142,СВЦЭМ!$B$39:$B$782,X$119)+'СЕТ СН'!$I$11+СВЦЭМ!$D$10+'СЕТ СН'!$I$6-'СЕТ СН'!$I$23</f>
        <v>1343.8605565799999</v>
      </c>
      <c r="Y142" s="36">
        <f>SUMIFS(СВЦЭМ!$D$39:$D$782,СВЦЭМ!$A$39:$A$782,$A142,СВЦЭМ!$B$39:$B$782,Y$119)+'СЕТ СН'!$I$11+СВЦЭМ!$D$10+'СЕТ СН'!$I$6-'СЕТ СН'!$I$23</f>
        <v>1391.1988168</v>
      </c>
    </row>
    <row r="143" spans="1:25" ht="15.75" x14ac:dyDescent="0.2">
      <c r="A143" s="35">
        <f t="shared" si="3"/>
        <v>44463</v>
      </c>
      <c r="B143" s="36">
        <f>SUMIFS(СВЦЭМ!$D$39:$D$782,СВЦЭМ!$A$39:$A$782,$A143,СВЦЭМ!$B$39:$B$782,B$119)+'СЕТ СН'!$I$11+СВЦЭМ!$D$10+'СЕТ СН'!$I$6-'СЕТ СН'!$I$23</f>
        <v>1419.15638788</v>
      </c>
      <c r="C143" s="36">
        <f>SUMIFS(СВЦЭМ!$D$39:$D$782,СВЦЭМ!$A$39:$A$782,$A143,СВЦЭМ!$B$39:$B$782,C$119)+'СЕТ СН'!$I$11+СВЦЭМ!$D$10+'СЕТ СН'!$I$6-'СЕТ СН'!$I$23</f>
        <v>1476.60575397</v>
      </c>
      <c r="D143" s="36">
        <f>SUMIFS(СВЦЭМ!$D$39:$D$782,СВЦЭМ!$A$39:$A$782,$A143,СВЦЭМ!$B$39:$B$782,D$119)+'СЕТ СН'!$I$11+СВЦЭМ!$D$10+'СЕТ СН'!$I$6-'СЕТ СН'!$I$23</f>
        <v>1542.8650130199999</v>
      </c>
      <c r="E143" s="36">
        <f>SUMIFS(СВЦЭМ!$D$39:$D$782,СВЦЭМ!$A$39:$A$782,$A143,СВЦЭМ!$B$39:$B$782,E$119)+'СЕТ СН'!$I$11+СВЦЭМ!$D$10+'СЕТ СН'!$I$6-'СЕТ СН'!$I$23</f>
        <v>1563.0707885099998</v>
      </c>
      <c r="F143" s="36">
        <f>SUMIFS(СВЦЭМ!$D$39:$D$782,СВЦЭМ!$A$39:$A$782,$A143,СВЦЭМ!$B$39:$B$782,F$119)+'СЕТ СН'!$I$11+СВЦЭМ!$D$10+'СЕТ СН'!$I$6-'СЕТ СН'!$I$23</f>
        <v>1565.47483141</v>
      </c>
      <c r="G143" s="36">
        <f>SUMIFS(СВЦЭМ!$D$39:$D$782,СВЦЭМ!$A$39:$A$782,$A143,СВЦЭМ!$B$39:$B$782,G$119)+'СЕТ СН'!$I$11+СВЦЭМ!$D$10+'СЕТ СН'!$I$6-'СЕТ СН'!$I$23</f>
        <v>1528.5543932400001</v>
      </c>
      <c r="H143" s="36">
        <f>SUMIFS(СВЦЭМ!$D$39:$D$782,СВЦЭМ!$A$39:$A$782,$A143,СВЦЭМ!$B$39:$B$782,H$119)+'СЕТ СН'!$I$11+СВЦЭМ!$D$10+'СЕТ СН'!$I$6-'СЕТ СН'!$I$23</f>
        <v>1452.0406677400001</v>
      </c>
      <c r="I143" s="36">
        <f>SUMIFS(СВЦЭМ!$D$39:$D$782,СВЦЭМ!$A$39:$A$782,$A143,СВЦЭМ!$B$39:$B$782,I$119)+'СЕТ СН'!$I$11+СВЦЭМ!$D$10+'СЕТ СН'!$I$6-'СЕТ СН'!$I$23</f>
        <v>1398.18844863</v>
      </c>
      <c r="J143" s="36">
        <f>SUMIFS(СВЦЭМ!$D$39:$D$782,СВЦЭМ!$A$39:$A$782,$A143,СВЦЭМ!$B$39:$B$782,J$119)+'СЕТ СН'!$I$11+СВЦЭМ!$D$10+'СЕТ СН'!$I$6-'СЕТ СН'!$I$23</f>
        <v>1412.82282962</v>
      </c>
      <c r="K143" s="36">
        <f>SUMIFS(СВЦЭМ!$D$39:$D$782,СВЦЭМ!$A$39:$A$782,$A143,СВЦЭМ!$B$39:$B$782,K$119)+'СЕТ СН'!$I$11+СВЦЭМ!$D$10+'СЕТ СН'!$I$6-'СЕТ СН'!$I$23</f>
        <v>1424.2617913899999</v>
      </c>
      <c r="L143" s="36">
        <f>SUMIFS(СВЦЭМ!$D$39:$D$782,СВЦЭМ!$A$39:$A$782,$A143,СВЦЭМ!$B$39:$B$782,L$119)+'СЕТ СН'!$I$11+СВЦЭМ!$D$10+'СЕТ СН'!$I$6-'СЕТ СН'!$I$23</f>
        <v>1435.47930544</v>
      </c>
      <c r="M143" s="36">
        <f>SUMIFS(СВЦЭМ!$D$39:$D$782,СВЦЭМ!$A$39:$A$782,$A143,СВЦЭМ!$B$39:$B$782,M$119)+'СЕТ СН'!$I$11+СВЦЭМ!$D$10+'СЕТ СН'!$I$6-'СЕТ СН'!$I$23</f>
        <v>1423.8616386399999</v>
      </c>
      <c r="N143" s="36">
        <f>SUMIFS(СВЦЭМ!$D$39:$D$782,СВЦЭМ!$A$39:$A$782,$A143,СВЦЭМ!$B$39:$B$782,N$119)+'СЕТ СН'!$I$11+СВЦЭМ!$D$10+'СЕТ СН'!$I$6-'СЕТ СН'!$I$23</f>
        <v>1394.3722720400001</v>
      </c>
      <c r="O143" s="36">
        <f>SUMIFS(СВЦЭМ!$D$39:$D$782,СВЦЭМ!$A$39:$A$782,$A143,СВЦЭМ!$B$39:$B$782,O$119)+'СЕТ СН'!$I$11+СВЦЭМ!$D$10+'СЕТ СН'!$I$6-'СЕТ СН'!$I$23</f>
        <v>1387.9863355500001</v>
      </c>
      <c r="P143" s="36">
        <f>SUMIFS(СВЦЭМ!$D$39:$D$782,СВЦЭМ!$A$39:$A$782,$A143,СВЦЭМ!$B$39:$B$782,P$119)+'СЕТ СН'!$I$11+СВЦЭМ!$D$10+'СЕТ СН'!$I$6-'СЕТ СН'!$I$23</f>
        <v>1426.50593766</v>
      </c>
      <c r="Q143" s="36">
        <f>SUMIFS(СВЦЭМ!$D$39:$D$782,СВЦЭМ!$A$39:$A$782,$A143,СВЦЭМ!$B$39:$B$782,Q$119)+'СЕТ СН'!$I$11+СВЦЭМ!$D$10+'СЕТ СН'!$I$6-'СЕТ СН'!$I$23</f>
        <v>1430.2048923</v>
      </c>
      <c r="R143" s="36">
        <f>SUMIFS(СВЦЭМ!$D$39:$D$782,СВЦЭМ!$A$39:$A$782,$A143,СВЦЭМ!$B$39:$B$782,R$119)+'СЕТ СН'!$I$11+СВЦЭМ!$D$10+'СЕТ СН'!$I$6-'СЕТ СН'!$I$23</f>
        <v>1416.55588751</v>
      </c>
      <c r="S143" s="36">
        <f>SUMIFS(СВЦЭМ!$D$39:$D$782,СВЦЭМ!$A$39:$A$782,$A143,СВЦЭМ!$B$39:$B$782,S$119)+'СЕТ СН'!$I$11+СВЦЭМ!$D$10+'СЕТ СН'!$I$6-'СЕТ СН'!$I$23</f>
        <v>1403.8178735900001</v>
      </c>
      <c r="T143" s="36">
        <f>SUMIFS(СВЦЭМ!$D$39:$D$782,СВЦЭМ!$A$39:$A$782,$A143,СВЦЭМ!$B$39:$B$782,T$119)+'СЕТ СН'!$I$11+СВЦЭМ!$D$10+'СЕТ СН'!$I$6-'СЕТ СН'!$I$23</f>
        <v>1381.4215320399999</v>
      </c>
      <c r="U143" s="36">
        <f>SUMIFS(СВЦЭМ!$D$39:$D$782,СВЦЭМ!$A$39:$A$782,$A143,СВЦЭМ!$B$39:$B$782,U$119)+'СЕТ СН'!$I$11+СВЦЭМ!$D$10+'СЕТ СН'!$I$6-'СЕТ СН'!$I$23</f>
        <v>1374.5857522800002</v>
      </c>
      <c r="V143" s="36">
        <f>SUMIFS(СВЦЭМ!$D$39:$D$782,СВЦЭМ!$A$39:$A$782,$A143,СВЦЭМ!$B$39:$B$782,V$119)+'СЕТ СН'!$I$11+СВЦЭМ!$D$10+'СЕТ СН'!$I$6-'СЕТ СН'!$I$23</f>
        <v>1370.7693726900002</v>
      </c>
      <c r="W143" s="36">
        <f>SUMIFS(СВЦЭМ!$D$39:$D$782,СВЦЭМ!$A$39:$A$782,$A143,СВЦЭМ!$B$39:$B$782,W$119)+'СЕТ СН'!$I$11+СВЦЭМ!$D$10+'СЕТ СН'!$I$6-'СЕТ СН'!$I$23</f>
        <v>1357.26003496</v>
      </c>
      <c r="X143" s="36">
        <f>SUMIFS(СВЦЭМ!$D$39:$D$782,СВЦЭМ!$A$39:$A$782,$A143,СВЦЭМ!$B$39:$B$782,X$119)+'СЕТ СН'!$I$11+СВЦЭМ!$D$10+'СЕТ СН'!$I$6-'СЕТ СН'!$I$23</f>
        <v>1334.2992774700001</v>
      </c>
      <c r="Y143" s="36">
        <f>SUMIFS(СВЦЭМ!$D$39:$D$782,СВЦЭМ!$A$39:$A$782,$A143,СВЦЭМ!$B$39:$B$782,Y$119)+'СЕТ СН'!$I$11+СВЦЭМ!$D$10+'СЕТ СН'!$I$6-'СЕТ СН'!$I$23</f>
        <v>1344.5962909899999</v>
      </c>
    </row>
    <row r="144" spans="1:25" ht="15.75" x14ac:dyDescent="0.2">
      <c r="A144" s="35">
        <f t="shared" si="3"/>
        <v>44464</v>
      </c>
      <c r="B144" s="36">
        <f>SUMIFS(СВЦЭМ!$D$39:$D$782,СВЦЭМ!$A$39:$A$782,$A144,СВЦЭМ!$B$39:$B$782,B$119)+'СЕТ СН'!$I$11+СВЦЭМ!$D$10+'СЕТ СН'!$I$6-'СЕТ СН'!$I$23</f>
        <v>1352.0628636599999</v>
      </c>
      <c r="C144" s="36">
        <f>SUMIFS(СВЦЭМ!$D$39:$D$782,СВЦЭМ!$A$39:$A$782,$A144,СВЦЭМ!$B$39:$B$782,C$119)+'СЕТ СН'!$I$11+СВЦЭМ!$D$10+'СЕТ СН'!$I$6-'СЕТ СН'!$I$23</f>
        <v>1440.52756284</v>
      </c>
      <c r="D144" s="36">
        <f>SUMIFS(СВЦЭМ!$D$39:$D$782,СВЦЭМ!$A$39:$A$782,$A144,СВЦЭМ!$B$39:$B$782,D$119)+'СЕТ СН'!$I$11+СВЦЭМ!$D$10+'СЕТ СН'!$I$6-'СЕТ СН'!$I$23</f>
        <v>1523.74408111</v>
      </c>
      <c r="E144" s="36">
        <f>SUMIFS(СВЦЭМ!$D$39:$D$782,СВЦЭМ!$A$39:$A$782,$A144,СВЦЭМ!$B$39:$B$782,E$119)+'СЕТ СН'!$I$11+СВЦЭМ!$D$10+'СЕТ СН'!$I$6-'СЕТ СН'!$I$23</f>
        <v>1552.21295467</v>
      </c>
      <c r="F144" s="36">
        <f>SUMIFS(СВЦЭМ!$D$39:$D$782,СВЦЭМ!$A$39:$A$782,$A144,СВЦЭМ!$B$39:$B$782,F$119)+'СЕТ СН'!$I$11+СВЦЭМ!$D$10+'СЕТ СН'!$I$6-'СЕТ СН'!$I$23</f>
        <v>1548.4793057299999</v>
      </c>
      <c r="G144" s="36">
        <f>SUMIFS(СВЦЭМ!$D$39:$D$782,СВЦЭМ!$A$39:$A$782,$A144,СВЦЭМ!$B$39:$B$782,G$119)+'СЕТ СН'!$I$11+СВЦЭМ!$D$10+'СЕТ СН'!$I$6-'СЕТ СН'!$I$23</f>
        <v>1544.5390668</v>
      </c>
      <c r="H144" s="36">
        <f>SUMIFS(СВЦЭМ!$D$39:$D$782,СВЦЭМ!$A$39:$A$782,$A144,СВЦЭМ!$B$39:$B$782,H$119)+'СЕТ СН'!$I$11+СВЦЭМ!$D$10+'СЕТ СН'!$I$6-'СЕТ СН'!$I$23</f>
        <v>1510.66459192</v>
      </c>
      <c r="I144" s="36">
        <f>SUMIFS(СВЦЭМ!$D$39:$D$782,СВЦЭМ!$A$39:$A$782,$A144,СВЦЭМ!$B$39:$B$782,I$119)+'СЕТ СН'!$I$11+СВЦЭМ!$D$10+'СЕТ СН'!$I$6-'СЕТ СН'!$I$23</f>
        <v>1423.92026992</v>
      </c>
      <c r="J144" s="36">
        <f>SUMIFS(СВЦЭМ!$D$39:$D$782,СВЦЭМ!$A$39:$A$782,$A144,СВЦЭМ!$B$39:$B$782,J$119)+'СЕТ СН'!$I$11+СВЦЭМ!$D$10+'СЕТ СН'!$I$6-'СЕТ СН'!$I$23</f>
        <v>1375.37016956</v>
      </c>
      <c r="K144" s="36">
        <f>SUMIFS(СВЦЭМ!$D$39:$D$782,СВЦЭМ!$A$39:$A$782,$A144,СВЦЭМ!$B$39:$B$782,K$119)+'СЕТ СН'!$I$11+СВЦЭМ!$D$10+'СЕТ СН'!$I$6-'СЕТ СН'!$I$23</f>
        <v>1374.0641147700001</v>
      </c>
      <c r="L144" s="36">
        <f>SUMIFS(СВЦЭМ!$D$39:$D$782,СВЦЭМ!$A$39:$A$782,$A144,СВЦЭМ!$B$39:$B$782,L$119)+'СЕТ СН'!$I$11+СВЦЭМ!$D$10+'СЕТ СН'!$I$6-'СЕТ СН'!$I$23</f>
        <v>1373.21925115</v>
      </c>
      <c r="M144" s="36">
        <f>SUMIFS(СВЦЭМ!$D$39:$D$782,СВЦЭМ!$A$39:$A$782,$A144,СВЦЭМ!$B$39:$B$782,M$119)+'СЕТ СН'!$I$11+СВЦЭМ!$D$10+'СЕТ СН'!$I$6-'СЕТ СН'!$I$23</f>
        <v>1370.0827518400001</v>
      </c>
      <c r="N144" s="36">
        <f>SUMIFS(СВЦЭМ!$D$39:$D$782,СВЦЭМ!$A$39:$A$782,$A144,СВЦЭМ!$B$39:$B$782,N$119)+'СЕТ СН'!$I$11+СВЦЭМ!$D$10+'СЕТ СН'!$I$6-'СЕТ СН'!$I$23</f>
        <v>1375.5046231199999</v>
      </c>
      <c r="O144" s="36">
        <f>SUMIFS(СВЦЭМ!$D$39:$D$782,СВЦЭМ!$A$39:$A$782,$A144,СВЦЭМ!$B$39:$B$782,O$119)+'СЕТ СН'!$I$11+СВЦЭМ!$D$10+'СЕТ СН'!$I$6-'СЕТ СН'!$I$23</f>
        <v>1399.2880856699999</v>
      </c>
      <c r="P144" s="36">
        <f>SUMIFS(СВЦЭМ!$D$39:$D$782,СВЦЭМ!$A$39:$A$782,$A144,СВЦЭМ!$B$39:$B$782,P$119)+'СЕТ СН'!$I$11+СВЦЭМ!$D$10+'СЕТ СН'!$I$6-'СЕТ СН'!$I$23</f>
        <v>1429.65086501</v>
      </c>
      <c r="Q144" s="36">
        <f>SUMIFS(СВЦЭМ!$D$39:$D$782,СВЦЭМ!$A$39:$A$782,$A144,СВЦЭМ!$B$39:$B$782,Q$119)+'СЕТ СН'!$I$11+СВЦЭМ!$D$10+'СЕТ СН'!$I$6-'СЕТ СН'!$I$23</f>
        <v>1432.65265593</v>
      </c>
      <c r="R144" s="36">
        <f>SUMIFS(СВЦЭМ!$D$39:$D$782,СВЦЭМ!$A$39:$A$782,$A144,СВЦЭМ!$B$39:$B$782,R$119)+'СЕТ СН'!$I$11+СВЦЭМ!$D$10+'СЕТ СН'!$I$6-'СЕТ СН'!$I$23</f>
        <v>1418.02477415</v>
      </c>
      <c r="S144" s="36">
        <f>SUMIFS(СВЦЭМ!$D$39:$D$782,СВЦЭМ!$A$39:$A$782,$A144,СВЦЭМ!$B$39:$B$782,S$119)+'СЕТ СН'!$I$11+СВЦЭМ!$D$10+'СЕТ СН'!$I$6-'СЕТ СН'!$I$23</f>
        <v>1395.6885494200001</v>
      </c>
      <c r="T144" s="36">
        <f>SUMIFS(СВЦЭМ!$D$39:$D$782,СВЦЭМ!$A$39:$A$782,$A144,СВЦЭМ!$B$39:$B$782,T$119)+'СЕТ СН'!$I$11+СВЦЭМ!$D$10+'СЕТ СН'!$I$6-'СЕТ СН'!$I$23</f>
        <v>1361.5061458300002</v>
      </c>
      <c r="U144" s="36">
        <f>SUMIFS(СВЦЭМ!$D$39:$D$782,СВЦЭМ!$A$39:$A$782,$A144,СВЦЭМ!$B$39:$B$782,U$119)+'СЕТ СН'!$I$11+СВЦЭМ!$D$10+'СЕТ СН'!$I$6-'СЕТ СН'!$I$23</f>
        <v>1352.6403577999999</v>
      </c>
      <c r="V144" s="36">
        <f>SUMIFS(СВЦЭМ!$D$39:$D$782,СВЦЭМ!$A$39:$A$782,$A144,СВЦЭМ!$B$39:$B$782,V$119)+'СЕТ СН'!$I$11+СВЦЭМ!$D$10+'СЕТ СН'!$I$6-'СЕТ СН'!$I$23</f>
        <v>1354.68100441</v>
      </c>
      <c r="W144" s="36">
        <f>SUMIFS(СВЦЭМ!$D$39:$D$782,СВЦЭМ!$A$39:$A$782,$A144,СВЦЭМ!$B$39:$B$782,W$119)+'СЕТ СН'!$I$11+СВЦЭМ!$D$10+'СЕТ СН'!$I$6-'СЕТ СН'!$I$23</f>
        <v>1339.9164986000001</v>
      </c>
      <c r="X144" s="36">
        <f>SUMIFS(СВЦЭМ!$D$39:$D$782,СВЦЭМ!$A$39:$A$782,$A144,СВЦЭМ!$B$39:$B$782,X$119)+'СЕТ СН'!$I$11+СВЦЭМ!$D$10+'СЕТ СН'!$I$6-'СЕТ СН'!$I$23</f>
        <v>1378.30275074</v>
      </c>
      <c r="Y144" s="36">
        <f>SUMIFS(СВЦЭМ!$D$39:$D$782,СВЦЭМ!$A$39:$A$782,$A144,СВЦЭМ!$B$39:$B$782,Y$119)+'СЕТ СН'!$I$11+СВЦЭМ!$D$10+'СЕТ СН'!$I$6-'СЕТ СН'!$I$23</f>
        <v>1385.02167925</v>
      </c>
    </row>
    <row r="145" spans="1:27" ht="15.75" x14ac:dyDescent="0.2">
      <c r="A145" s="35">
        <f t="shared" si="3"/>
        <v>44465</v>
      </c>
      <c r="B145" s="36">
        <f>SUMIFS(СВЦЭМ!$D$39:$D$782,СВЦЭМ!$A$39:$A$782,$A145,СВЦЭМ!$B$39:$B$782,B$119)+'СЕТ СН'!$I$11+СВЦЭМ!$D$10+'СЕТ СН'!$I$6-'СЕТ СН'!$I$23</f>
        <v>1414.4072320800001</v>
      </c>
      <c r="C145" s="36">
        <f>SUMIFS(СВЦЭМ!$D$39:$D$782,СВЦЭМ!$A$39:$A$782,$A145,СВЦЭМ!$B$39:$B$782,C$119)+'СЕТ СН'!$I$11+СВЦЭМ!$D$10+'СЕТ СН'!$I$6-'СЕТ СН'!$I$23</f>
        <v>1487.7887670800001</v>
      </c>
      <c r="D145" s="36">
        <f>SUMIFS(СВЦЭМ!$D$39:$D$782,СВЦЭМ!$A$39:$A$782,$A145,СВЦЭМ!$B$39:$B$782,D$119)+'СЕТ СН'!$I$11+СВЦЭМ!$D$10+'СЕТ СН'!$I$6-'СЕТ СН'!$I$23</f>
        <v>1549.1913046699999</v>
      </c>
      <c r="E145" s="36">
        <f>SUMIFS(СВЦЭМ!$D$39:$D$782,СВЦЭМ!$A$39:$A$782,$A145,СВЦЭМ!$B$39:$B$782,E$119)+'СЕТ СН'!$I$11+СВЦЭМ!$D$10+'СЕТ СН'!$I$6-'СЕТ СН'!$I$23</f>
        <v>1580.0626503299998</v>
      </c>
      <c r="F145" s="36">
        <f>SUMIFS(СВЦЭМ!$D$39:$D$782,СВЦЭМ!$A$39:$A$782,$A145,СВЦЭМ!$B$39:$B$782,F$119)+'СЕТ СН'!$I$11+СВЦЭМ!$D$10+'СЕТ СН'!$I$6-'СЕТ СН'!$I$23</f>
        <v>1583.1278115600001</v>
      </c>
      <c r="G145" s="36">
        <f>SUMIFS(СВЦЭМ!$D$39:$D$782,СВЦЭМ!$A$39:$A$782,$A145,СВЦЭМ!$B$39:$B$782,G$119)+'СЕТ СН'!$I$11+СВЦЭМ!$D$10+'СЕТ СН'!$I$6-'СЕТ СН'!$I$23</f>
        <v>1573.8265775799998</v>
      </c>
      <c r="H145" s="36">
        <f>SUMIFS(СВЦЭМ!$D$39:$D$782,СВЦЭМ!$A$39:$A$782,$A145,СВЦЭМ!$B$39:$B$782,H$119)+'СЕТ СН'!$I$11+СВЦЭМ!$D$10+'СЕТ СН'!$I$6-'СЕТ СН'!$I$23</f>
        <v>1532.42022262</v>
      </c>
      <c r="I145" s="36">
        <f>SUMIFS(СВЦЭМ!$D$39:$D$782,СВЦЭМ!$A$39:$A$782,$A145,СВЦЭМ!$B$39:$B$782,I$119)+'СЕТ СН'!$I$11+СВЦЭМ!$D$10+'СЕТ СН'!$I$6-'СЕТ СН'!$I$23</f>
        <v>1451.0097604600001</v>
      </c>
      <c r="J145" s="36">
        <f>SUMIFS(СВЦЭМ!$D$39:$D$782,СВЦЭМ!$A$39:$A$782,$A145,СВЦЭМ!$B$39:$B$782,J$119)+'СЕТ СН'!$I$11+СВЦЭМ!$D$10+'СЕТ СН'!$I$6-'СЕТ СН'!$I$23</f>
        <v>1382.4674367100001</v>
      </c>
      <c r="K145" s="36">
        <f>SUMIFS(СВЦЭМ!$D$39:$D$782,СВЦЭМ!$A$39:$A$782,$A145,СВЦЭМ!$B$39:$B$782,K$119)+'СЕТ СН'!$I$11+СВЦЭМ!$D$10+'СЕТ СН'!$I$6-'СЕТ СН'!$I$23</f>
        <v>1365.069782</v>
      </c>
      <c r="L145" s="36">
        <f>SUMIFS(СВЦЭМ!$D$39:$D$782,СВЦЭМ!$A$39:$A$782,$A145,СВЦЭМ!$B$39:$B$782,L$119)+'СЕТ СН'!$I$11+СВЦЭМ!$D$10+'СЕТ СН'!$I$6-'СЕТ СН'!$I$23</f>
        <v>1373.2662580800002</v>
      </c>
      <c r="M145" s="36">
        <f>SUMIFS(СВЦЭМ!$D$39:$D$782,СВЦЭМ!$A$39:$A$782,$A145,СВЦЭМ!$B$39:$B$782,M$119)+'СЕТ СН'!$I$11+СВЦЭМ!$D$10+'СЕТ СН'!$I$6-'СЕТ СН'!$I$23</f>
        <v>1368.13484754</v>
      </c>
      <c r="N145" s="36">
        <f>SUMIFS(СВЦЭМ!$D$39:$D$782,СВЦЭМ!$A$39:$A$782,$A145,СВЦЭМ!$B$39:$B$782,N$119)+'СЕТ СН'!$I$11+СВЦЭМ!$D$10+'СЕТ СН'!$I$6-'СЕТ СН'!$I$23</f>
        <v>1377.8077614600002</v>
      </c>
      <c r="O145" s="36">
        <f>SUMIFS(СВЦЭМ!$D$39:$D$782,СВЦЭМ!$A$39:$A$782,$A145,СВЦЭМ!$B$39:$B$782,O$119)+'СЕТ СН'!$I$11+СВЦЭМ!$D$10+'СЕТ СН'!$I$6-'СЕТ СН'!$I$23</f>
        <v>1400.1141424299999</v>
      </c>
      <c r="P145" s="36">
        <f>SUMIFS(СВЦЭМ!$D$39:$D$782,СВЦЭМ!$A$39:$A$782,$A145,СВЦЭМ!$B$39:$B$782,P$119)+'СЕТ СН'!$I$11+СВЦЭМ!$D$10+'СЕТ СН'!$I$6-'СЕТ СН'!$I$23</f>
        <v>1431.5188498100001</v>
      </c>
      <c r="Q145" s="36">
        <f>SUMIFS(СВЦЭМ!$D$39:$D$782,СВЦЭМ!$A$39:$A$782,$A145,СВЦЭМ!$B$39:$B$782,Q$119)+'СЕТ СН'!$I$11+СВЦЭМ!$D$10+'СЕТ СН'!$I$6-'СЕТ СН'!$I$23</f>
        <v>1433.86257791</v>
      </c>
      <c r="R145" s="36">
        <f>SUMIFS(СВЦЭМ!$D$39:$D$782,СВЦЭМ!$A$39:$A$782,$A145,СВЦЭМ!$B$39:$B$782,R$119)+'СЕТ СН'!$I$11+СВЦЭМ!$D$10+'СЕТ СН'!$I$6-'СЕТ СН'!$I$23</f>
        <v>1422.45551206</v>
      </c>
      <c r="S145" s="36">
        <f>SUMIFS(СВЦЭМ!$D$39:$D$782,СВЦЭМ!$A$39:$A$782,$A145,СВЦЭМ!$B$39:$B$782,S$119)+'СЕТ СН'!$I$11+СВЦЭМ!$D$10+'СЕТ СН'!$I$6-'СЕТ СН'!$I$23</f>
        <v>1401.8064572399999</v>
      </c>
      <c r="T145" s="36">
        <f>SUMIFS(СВЦЭМ!$D$39:$D$782,СВЦЭМ!$A$39:$A$782,$A145,СВЦЭМ!$B$39:$B$782,T$119)+'СЕТ СН'!$I$11+СВЦЭМ!$D$10+'СЕТ СН'!$I$6-'СЕТ СН'!$I$23</f>
        <v>1369.05204598</v>
      </c>
      <c r="U145" s="36">
        <f>SUMIFS(СВЦЭМ!$D$39:$D$782,СВЦЭМ!$A$39:$A$782,$A145,СВЦЭМ!$B$39:$B$782,U$119)+'СЕТ СН'!$I$11+СВЦЭМ!$D$10+'СЕТ СН'!$I$6-'СЕТ СН'!$I$23</f>
        <v>1393.1289039000001</v>
      </c>
      <c r="V145" s="36">
        <f>SUMIFS(СВЦЭМ!$D$39:$D$782,СВЦЭМ!$A$39:$A$782,$A145,СВЦЭМ!$B$39:$B$782,V$119)+'СЕТ СН'!$I$11+СВЦЭМ!$D$10+'СЕТ СН'!$I$6-'СЕТ СН'!$I$23</f>
        <v>1400.87892304</v>
      </c>
      <c r="W145" s="36">
        <f>SUMIFS(СВЦЭМ!$D$39:$D$782,СВЦЭМ!$A$39:$A$782,$A145,СВЦЭМ!$B$39:$B$782,W$119)+'СЕТ СН'!$I$11+СВЦЭМ!$D$10+'СЕТ СН'!$I$6-'СЕТ СН'!$I$23</f>
        <v>1394.29121207</v>
      </c>
      <c r="X145" s="36">
        <f>SUMIFS(СВЦЭМ!$D$39:$D$782,СВЦЭМ!$A$39:$A$782,$A145,СВЦЭМ!$B$39:$B$782,X$119)+'СЕТ СН'!$I$11+СВЦЭМ!$D$10+'СЕТ СН'!$I$6-'СЕТ СН'!$I$23</f>
        <v>1384.2480508399999</v>
      </c>
      <c r="Y145" s="36">
        <f>SUMIFS(СВЦЭМ!$D$39:$D$782,СВЦЭМ!$A$39:$A$782,$A145,СВЦЭМ!$B$39:$B$782,Y$119)+'СЕТ СН'!$I$11+СВЦЭМ!$D$10+'СЕТ СН'!$I$6-'СЕТ СН'!$I$23</f>
        <v>1449.3915808900001</v>
      </c>
    </row>
    <row r="146" spans="1:27" ht="15.75" x14ac:dyDescent="0.2">
      <c r="A146" s="35">
        <f t="shared" si="3"/>
        <v>44466</v>
      </c>
      <c r="B146" s="36">
        <f>SUMIFS(СВЦЭМ!$D$39:$D$782,СВЦЭМ!$A$39:$A$782,$A146,СВЦЭМ!$B$39:$B$782,B$119)+'СЕТ СН'!$I$11+СВЦЭМ!$D$10+'СЕТ СН'!$I$6-'СЕТ СН'!$I$23</f>
        <v>1451.2541437499999</v>
      </c>
      <c r="C146" s="36">
        <f>SUMIFS(СВЦЭМ!$D$39:$D$782,СВЦЭМ!$A$39:$A$782,$A146,СВЦЭМ!$B$39:$B$782,C$119)+'СЕТ СН'!$I$11+СВЦЭМ!$D$10+'СЕТ СН'!$I$6-'СЕТ СН'!$I$23</f>
        <v>1585.0115249799999</v>
      </c>
      <c r="D146" s="36">
        <f>SUMIFS(СВЦЭМ!$D$39:$D$782,СВЦЭМ!$A$39:$A$782,$A146,СВЦЭМ!$B$39:$B$782,D$119)+'СЕТ СН'!$I$11+СВЦЭМ!$D$10+'СЕТ СН'!$I$6-'СЕТ СН'!$I$23</f>
        <v>1579.80407988</v>
      </c>
      <c r="E146" s="36">
        <f>SUMIFS(СВЦЭМ!$D$39:$D$782,СВЦЭМ!$A$39:$A$782,$A146,СВЦЭМ!$B$39:$B$782,E$119)+'СЕТ СН'!$I$11+СВЦЭМ!$D$10+'СЕТ СН'!$I$6-'СЕТ СН'!$I$23</f>
        <v>1592.22364438</v>
      </c>
      <c r="F146" s="36">
        <f>SUMIFS(СВЦЭМ!$D$39:$D$782,СВЦЭМ!$A$39:$A$782,$A146,СВЦЭМ!$B$39:$B$782,F$119)+'СЕТ СН'!$I$11+СВЦЭМ!$D$10+'СЕТ СН'!$I$6-'СЕТ СН'!$I$23</f>
        <v>1589.34096869</v>
      </c>
      <c r="G146" s="36">
        <f>SUMIFS(СВЦЭМ!$D$39:$D$782,СВЦЭМ!$A$39:$A$782,$A146,СВЦЭМ!$B$39:$B$782,G$119)+'СЕТ СН'!$I$11+СВЦЭМ!$D$10+'СЕТ СН'!$I$6-'СЕТ СН'!$I$23</f>
        <v>1560.49757247</v>
      </c>
      <c r="H146" s="36">
        <f>SUMIFS(СВЦЭМ!$D$39:$D$782,СВЦЭМ!$A$39:$A$782,$A146,СВЦЭМ!$B$39:$B$782,H$119)+'СЕТ СН'!$I$11+СВЦЭМ!$D$10+'СЕТ СН'!$I$6-'СЕТ СН'!$I$23</f>
        <v>1515.54415462</v>
      </c>
      <c r="I146" s="36">
        <f>SUMIFS(СВЦЭМ!$D$39:$D$782,СВЦЭМ!$A$39:$A$782,$A146,СВЦЭМ!$B$39:$B$782,I$119)+'СЕТ СН'!$I$11+СВЦЭМ!$D$10+'СЕТ СН'!$I$6-'СЕТ СН'!$I$23</f>
        <v>1423.14282875</v>
      </c>
      <c r="J146" s="36">
        <f>SUMIFS(СВЦЭМ!$D$39:$D$782,СВЦЭМ!$A$39:$A$782,$A146,СВЦЭМ!$B$39:$B$782,J$119)+'СЕТ СН'!$I$11+СВЦЭМ!$D$10+'СЕТ СН'!$I$6-'СЕТ СН'!$I$23</f>
        <v>1401.9527287599999</v>
      </c>
      <c r="K146" s="36">
        <f>SUMIFS(СВЦЭМ!$D$39:$D$782,СВЦЭМ!$A$39:$A$782,$A146,СВЦЭМ!$B$39:$B$782,K$119)+'СЕТ СН'!$I$11+СВЦЭМ!$D$10+'СЕТ СН'!$I$6-'СЕТ СН'!$I$23</f>
        <v>1416.81881305</v>
      </c>
      <c r="L146" s="36">
        <f>SUMIFS(СВЦЭМ!$D$39:$D$782,СВЦЭМ!$A$39:$A$782,$A146,СВЦЭМ!$B$39:$B$782,L$119)+'СЕТ СН'!$I$11+СВЦЭМ!$D$10+'СЕТ СН'!$I$6-'СЕТ СН'!$I$23</f>
        <v>1425.0347064500002</v>
      </c>
      <c r="M146" s="36">
        <f>SUMIFS(СВЦЭМ!$D$39:$D$782,СВЦЭМ!$A$39:$A$782,$A146,СВЦЭМ!$B$39:$B$782,M$119)+'СЕТ СН'!$I$11+СВЦЭМ!$D$10+'СЕТ СН'!$I$6-'СЕТ СН'!$I$23</f>
        <v>1427.21057602</v>
      </c>
      <c r="N146" s="36">
        <f>SUMIFS(СВЦЭМ!$D$39:$D$782,СВЦЭМ!$A$39:$A$782,$A146,СВЦЭМ!$B$39:$B$782,N$119)+'СЕТ СН'!$I$11+СВЦЭМ!$D$10+'СЕТ СН'!$I$6-'СЕТ СН'!$I$23</f>
        <v>1436.74607513</v>
      </c>
      <c r="O146" s="36">
        <f>SUMIFS(СВЦЭМ!$D$39:$D$782,СВЦЭМ!$A$39:$A$782,$A146,СВЦЭМ!$B$39:$B$782,O$119)+'СЕТ СН'!$I$11+СВЦЭМ!$D$10+'СЕТ СН'!$I$6-'СЕТ СН'!$I$23</f>
        <v>1415.1446027000002</v>
      </c>
      <c r="P146" s="36">
        <f>SUMIFS(СВЦЭМ!$D$39:$D$782,СВЦЭМ!$A$39:$A$782,$A146,СВЦЭМ!$B$39:$B$782,P$119)+'СЕТ СН'!$I$11+СВЦЭМ!$D$10+'СЕТ СН'!$I$6-'СЕТ СН'!$I$23</f>
        <v>1465.1835618600001</v>
      </c>
      <c r="Q146" s="36">
        <f>SUMIFS(СВЦЭМ!$D$39:$D$782,СВЦЭМ!$A$39:$A$782,$A146,СВЦЭМ!$B$39:$B$782,Q$119)+'СЕТ СН'!$I$11+СВЦЭМ!$D$10+'СЕТ СН'!$I$6-'СЕТ СН'!$I$23</f>
        <v>1461.34011547</v>
      </c>
      <c r="R146" s="36">
        <f>SUMIFS(СВЦЭМ!$D$39:$D$782,СВЦЭМ!$A$39:$A$782,$A146,СВЦЭМ!$B$39:$B$782,R$119)+'СЕТ СН'!$I$11+СВЦЭМ!$D$10+'СЕТ СН'!$I$6-'СЕТ СН'!$I$23</f>
        <v>1447.23373709</v>
      </c>
      <c r="S146" s="36">
        <f>SUMIFS(СВЦЭМ!$D$39:$D$782,СВЦЭМ!$A$39:$A$782,$A146,СВЦЭМ!$B$39:$B$782,S$119)+'СЕТ СН'!$I$11+СВЦЭМ!$D$10+'СЕТ СН'!$I$6-'СЕТ СН'!$I$23</f>
        <v>1430.3303179700001</v>
      </c>
      <c r="T146" s="36">
        <f>SUMIFS(СВЦЭМ!$D$39:$D$782,СВЦЭМ!$A$39:$A$782,$A146,СВЦЭМ!$B$39:$B$782,T$119)+'СЕТ СН'!$I$11+СВЦЭМ!$D$10+'СЕТ СН'!$I$6-'СЕТ СН'!$I$23</f>
        <v>1378.9679975600002</v>
      </c>
      <c r="U146" s="36">
        <f>SUMIFS(СВЦЭМ!$D$39:$D$782,СВЦЭМ!$A$39:$A$782,$A146,СВЦЭМ!$B$39:$B$782,U$119)+'СЕТ СН'!$I$11+СВЦЭМ!$D$10+'СЕТ СН'!$I$6-'СЕТ СН'!$I$23</f>
        <v>1378.4615966900001</v>
      </c>
      <c r="V146" s="36">
        <f>SUMIFS(СВЦЭМ!$D$39:$D$782,СВЦЭМ!$A$39:$A$782,$A146,СВЦЭМ!$B$39:$B$782,V$119)+'СЕТ СН'!$I$11+СВЦЭМ!$D$10+'СЕТ СН'!$I$6-'СЕТ СН'!$I$23</f>
        <v>1379.83974414</v>
      </c>
      <c r="W146" s="36">
        <f>SUMIFS(СВЦЭМ!$D$39:$D$782,СВЦЭМ!$A$39:$A$782,$A146,СВЦЭМ!$B$39:$B$782,W$119)+'СЕТ СН'!$I$11+СВЦЭМ!$D$10+'СЕТ СН'!$I$6-'СЕТ СН'!$I$23</f>
        <v>1370.8555998900001</v>
      </c>
      <c r="X146" s="36">
        <f>SUMIFS(СВЦЭМ!$D$39:$D$782,СВЦЭМ!$A$39:$A$782,$A146,СВЦЭМ!$B$39:$B$782,X$119)+'СЕТ СН'!$I$11+СВЦЭМ!$D$10+'СЕТ СН'!$I$6-'СЕТ СН'!$I$23</f>
        <v>1371.79287632</v>
      </c>
      <c r="Y146" s="36">
        <f>SUMIFS(СВЦЭМ!$D$39:$D$782,СВЦЭМ!$A$39:$A$782,$A146,СВЦЭМ!$B$39:$B$782,Y$119)+'СЕТ СН'!$I$11+СВЦЭМ!$D$10+'СЕТ СН'!$I$6-'СЕТ СН'!$I$23</f>
        <v>1392.89169087</v>
      </c>
    </row>
    <row r="147" spans="1:27" ht="15.75" x14ac:dyDescent="0.2">
      <c r="A147" s="35">
        <f t="shared" si="3"/>
        <v>44467</v>
      </c>
      <c r="B147" s="36">
        <f>SUMIFS(СВЦЭМ!$D$39:$D$782,СВЦЭМ!$A$39:$A$782,$A147,СВЦЭМ!$B$39:$B$782,B$119)+'СЕТ СН'!$I$11+СВЦЭМ!$D$10+'СЕТ СН'!$I$6-'СЕТ СН'!$I$23</f>
        <v>1454.80105123</v>
      </c>
      <c r="C147" s="36">
        <f>SUMIFS(СВЦЭМ!$D$39:$D$782,СВЦЭМ!$A$39:$A$782,$A147,СВЦЭМ!$B$39:$B$782,C$119)+'СЕТ СН'!$I$11+СВЦЭМ!$D$10+'СЕТ СН'!$I$6-'СЕТ СН'!$I$23</f>
        <v>1502.1448689700001</v>
      </c>
      <c r="D147" s="36">
        <f>SUMIFS(СВЦЭМ!$D$39:$D$782,СВЦЭМ!$A$39:$A$782,$A147,СВЦЭМ!$B$39:$B$782,D$119)+'СЕТ СН'!$I$11+СВЦЭМ!$D$10+'СЕТ СН'!$I$6-'СЕТ СН'!$I$23</f>
        <v>1489.15524626</v>
      </c>
      <c r="E147" s="36">
        <f>SUMIFS(СВЦЭМ!$D$39:$D$782,СВЦЭМ!$A$39:$A$782,$A147,СВЦЭМ!$B$39:$B$782,E$119)+'СЕТ СН'!$I$11+СВЦЭМ!$D$10+'СЕТ СН'!$I$6-'СЕТ СН'!$I$23</f>
        <v>1496.09821005</v>
      </c>
      <c r="F147" s="36">
        <f>SUMIFS(СВЦЭМ!$D$39:$D$782,СВЦЭМ!$A$39:$A$782,$A147,СВЦЭМ!$B$39:$B$782,F$119)+'СЕТ СН'!$I$11+СВЦЭМ!$D$10+'СЕТ СН'!$I$6-'СЕТ СН'!$I$23</f>
        <v>1491.6666230800001</v>
      </c>
      <c r="G147" s="36">
        <f>SUMIFS(СВЦЭМ!$D$39:$D$782,СВЦЭМ!$A$39:$A$782,$A147,СВЦЭМ!$B$39:$B$782,G$119)+'СЕТ СН'!$I$11+СВЦЭМ!$D$10+'СЕТ СН'!$I$6-'СЕТ СН'!$I$23</f>
        <v>1477.2957985600001</v>
      </c>
      <c r="H147" s="36">
        <f>SUMIFS(СВЦЭМ!$D$39:$D$782,СВЦЭМ!$A$39:$A$782,$A147,СВЦЭМ!$B$39:$B$782,H$119)+'СЕТ СН'!$I$11+СВЦЭМ!$D$10+'СЕТ СН'!$I$6-'СЕТ СН'!$I$23</f>
        <v>1499.40345054</v>
      </c>
      <c r="I147" s="36">
        <f>SUMIFS(СВЦЭМ!$D$39:$D$782,СВЦЭМ!$A$39:$A$782,$A147,СВЦЭМ!$B$39:$B$782,I$119)+'СЕТ СН'!$I$11+СВЦЭМ!$D$10+'СЕТ СН'!$I$6-'СЕТ СН'!$I$23</f>
        <v>1461.69215302</v>
      </c>
      <c r="J147" s="36">
        <f>SUMIFS(СВЦЭМ!$D$39:$D$782,СВЦЭМ!$A$39:$A$782,$A147,СВЦЭМ!$B$39:$B$782,J$119)+'СЕТ СН'!$I$11+СВЦЭМ!$D$10+'СЕТ СН'!$I$6-'СЕТ СН'!$I$23</f>
        <v>1431.64093</v>
      </c>
      <c r="K147" s="36">
        <f>SUMIFS(СВЦЭМ!$D$39:$D$782,СВЦЭМ!$A$39:$A$782,$A147,СВЦЭМ!$B$39:$B$782,K$119)+'СЕТ СН'!$I$11+СВЦЭМ!$D$10+'СЕТ СН'!$I$6-'СЕТ СН'!$I$23</f>
        <v>1393.9884629799999</v>
      </c>
      <c r="L147" s="36">
        <f>SUMIFS(СВЦЭМ!$D$39:$D$782,СВЦЭМ!$A$39:$A$782,$A147,СВЦЭМ!$B$39:$B$782,L$119)+'СЕТ СН'!$I$11+СВЦЭМ!$D$10+'СЕТ СН'!$I$6-'СЕТ СН'!$I$23</f>
        <v>1370.68573889</v>
      </c>
      <c r="M147" s="36">
        <f>SUMIFS(СВЦЭМ!$D$39:$D$782,СВЦЭМ!$A$39:$A$782,$A147,СВЦЭМ!$B$39:$B$782,M$119)+'СЕТ СН'!$I$11+СВЦЭМ!$D$10+'СЕТ СН'!$I$6-'СЕТ СН'!$I$23</f>
        <v>1404.25524288</v>
      </c>
      <c r="N147" s="36">
        <f>SUMIFS(СВЦЭМ!$D$39:$D$782,СВЦЭМ!$A$39:$A$782,$A147,СВЦЭМ!$B$39:$B$782,N$119)+'СЕТ СН'!$I$11+СВЦЭМ!$D$10+'СЕТ СН'!$I$6-'СЕТ СН'!$I$23</f>
        <v>1423.6050407799999</v>
      </c>
      <c r="O147" s="36">
        <f>SUMIFS(СВЦЭМ!$D$39:$D$782,СВЦЭМ!$A$39:$A$782,$A147,СВЦЭМ!$B$39:$B$782,O$119)+'СЕТ СН'!$I$11+СВЦЭМ!$D$10+'СЕТ СН'!$I$6-'СЕТ СН'!$I$23</f>
        <v>1447.2590418300001</v>
      </c>
      <c r="P147" s="36">
        <f>SUMIFS(СВЦЭМ!$D$39:$D$782,СВЦЭМ!$A$39:$A$782,$A147,СВЦЭМ!$B$39:$B$782,P$119)+'СЕТ СН'!$I$11+СВЦЭМ!$D$10+'СЕТ СН'!$I$6-'СЕТ СН'!$I$23</f>
        <v>1479.04694412</v>
      </c>
      <c r="Q147" s="36">
        <f>SUMIFS(СВЦЭМ!$D$39:$D$782,СВЦЭМ!$A$39:$A$782,$A147,СВЦЭМ!$B$39:$B$782,Q$119)+'СЕТ СН'!$I$11+СВЦЭМ!$D$10+'СЕТ СН'!$I$6-'СЕТ СН'!$I$23</f>
        <v>1483.8690161099998</v>
      </c>
      <c r="R147" s="36">
        <f>SUMIFS(СВЦЭМ!$D$39:$D$782,СВЦЭМ!$A$39:$A$782,$A147,СВЦЭМ!$B$39:$B$782,R$119)+'СЕТ СН'!$I$11+СВЦЭМ!$D$10+'СЕТ СН'!$I$6-'СЕТ СН'!$I$23</f>
        <v>1477.2496846500001</v>
      </c>
      <c r="S147" s="36">
        <f>SUMIFS(СВЦЭМ!$D$39:$D$782,СВЦЭМ!$A$39:$A$782,$A147,СВЦЭМ!$B$39:$B$782,S$119)+'СЕТ СН'!$I$11+СВЦЭМ!$D$10+'СЕТ СН'!$I$6-'СЕТ СН'!$I$23</f>
        <v>1472.32816686</v>
      </c>
      <c r="T147" s="36">
        <f>SUMIFS(СВЦЭМ!$D$39:$D$782,СВЦЭМ!$A$39:$A$782,$A147,СВЦЭМ!$B$39:$B$782,T$119)+'СЕТ СН'!$I$11+СВЦЭМ!$D$10+'СЕТ СН'!$I$6-'СЕТ СН'!$I$23</f>
        <v>1424.0351028099999</v>
      </c>
      <c r="U147" s="36">
        <f>SUMIFS(СВЦЭМ!$D$39:$D$782,СВЦЭМ!$A$39:$A$782,$A147,СВЦЭМ!$B$39:$B$782,U$119)+'СЕТ СН'!$I$11+СВЦЭМ!$D$10+'СЕТ СН'!$I$6-'СЕТ СН'!$I$23</f>
        <v>1371.12731416</v>
      </c>
      <c r="V147" s="36">
        <f>SUMIFS(СВЦЭМ!$D$39:$D$782,СВЦЭМ!$A$39:$A$782,$A147,СВЦЭМ!$B$39:$B$782,V$119)+'СЕТ СН'!$I$11+СВЦЭМ!$D$10+'СЕТ СН'!$I$6-'СЕТ СН'!$I$23</f>
        <v>1376.0693700699999</v>
      </c>
      <c r="W147" s="36">
        <f>SUMIFS(СВЦЭМ!$D$39:$D$782,СВЦЭМ!$A$39:$A$782,$A147,СВЦЭМ!$B$39:$B$782,W$119)+'СЕТ СН'!$I$11+СВЦЭМ!$D$10+'СЕТ СН'!$I$6-'СЕТ СН'!$I$23</f>
        <v>1382.1261165599999</v>
      </c>
      <c r="X147" s="36">
        <f>SUMIFS(СВЦЭМ!$D$39:$D$782,СВЦЭМ!$A$39:$A$782,$A147,СВЦЭМ!$B$39:$B$782,X$119)+'СЕТ СН'!$I$11+СВЦЭМ!$D$10+'СЕТ СН'!$I$6-'СЕТ СН'!$I$23</f>
        <v>1425.3111163600001</v>
      </c>
      <c r="Y147" s="36">
        <f>SUMIFS(СВЦЭМ!$D$39:$D$782,СВЦЭМ!$A$39:$A$782,$A147,СВЦЭМ!$B$39:$B$782,Y$119)+'СЕТ СН'!$I$11+СВЦЭМ!$D$10+'СЕТ СН'!$I$6-'СЕТ СН'!$I$23</f>
        <v>1419.8147081299999</v>
      </c>
    </row>
    <row r="148" spans="1:27" ht="15.75" x14ac:dyDescent="0.2">
      <c r="A148" s="35">
        <f t="shared" si="3"/>
        <v>44468</v>
      </c>
      <c r="B148" s="36">
        <f>SUMIFS(СВЦЭМ!$D$39:$D$782,СВЦЭМ!$A$39:$A$782,$A148,СВЦЭМ!$B$39:$B$782,B$119)+'СЕТ СН'!$I$11+СВЦЭМ!$D$10+'СЕТ СН'!$I$6-'СЕТ СН'!$I$23</f>
        <v>1431.6972695499999</v>
      </c>
      <c r="C148" s="36">
        <f>SUMIFS(СВЦЭМ!$D$39:$D$782,СВЦЭМ!$A$39:$A$782,$A148,СВЦЭМ!$B$39:$B$782,C$119)+'СЕТ СН'!$I$11+СВЦЭМ!$D$10+'СЕТ СН'!$I$6-'СЕТ СН'!$I$23</f>
        <v>1523.5475027</v>
      </c>
      <c r="D148" s="36">
        <f>SUMIFS(СВЦЭМ!$D$39:$D$782,СВЦЭМ!$A$39:$A$782,$A148,СВЦЭМ!$B$39:$B$782,D$119)+'СЕТ СН'!$I$11+СВЦЭМ!$D$10+'СЕТ СН'!$I$6-'СЕТ СН'!$I$23</f>
        <v>1578.0072861299998</v>
      </c>
      <c r="E148" s="36">
        <f>SUMIFS(СВЦЭМ!$D$39:$D$782,СВЦЭМ!$A$39:$A$782,$A148,СВЦЭМ!$B$39:$B$782,E$119)+'СЕТ СН'!$I$11+СВЦЭМ!$D$10+'СЕТ СН'!$I$6-'СЕТ СН'!$I$23</f>
        <v>1585.8211838499999</v>
      </c>
      <c r="F148" s="36">
        <f>SUMIFS(СВЦЭМ!$D$39:$D$782,СВЦЭМ!$A$39:$A$782,$A148,СВЦЭМ!$B$39:$B$782,F$119)+'СЕТ СН'!$I$11+СВЦЭМ!$D$10+'СЕТ СН'!$I$6-'СЕТ СН'!$I$23</f>
        <v>1592.7571891999999</v>
      </c>
      <c r="G148" s="36">
        <f>SUMIFS(СВЦЭМ!$D$39:$D$782,СВЦЭМ!$A$39:$A$782,$A148,СВЦЭМ!$B$39:$B$782,G$119)+'СЕТ СН'!$I$11+СВЦЭМ!$D$10+'СЕТ СН'!$I$6-'СЕТ СН'!$I$23</f>
        <v>1572.8118271199999</v>
      </c>
      <c r="H148" s="36">
        <f>SUMIFS(СВЦЭМ!$D$39:$D$782,СВЦЭМ!$A$39:$A$782,$A148,СВЦЭМ!$B$39:$B$782,H$119)+'СЕТ СН'!$I$11+СВЦЭМ!$D$10+'СЕТ СН'!$I$6-'СЕТ СН'!$I$23</f>
        <v>1537.0168308100001</v>
      </c>
      <c r="I148" s="36">
        <f>SUMIFS(СВЦЭМ!$D$39:$D$782,СВЦЭМ!$A$39:$A$782,$A148,СВЦЭМ!$B$39:$B$782,I$119)+'СЕТ СН'!$I$11+СВЦЭМ!$D$10+'СЕТ СН'!$I$6-'СЕТ СН'!$I$23</f>
        <v>1488.30114923</v>
      </c>
      <c r="J148" s="36">
        <f>SUMIFS(СВЦЭМ!$D$39:$D$782,СВЦЭМ!$A$39:$A$782,$A148,СВЦЭМ!$B$39:$B$782,J$119)+'СЕТ СН'!$I$11+СВЦЭМ!$D$10+'СЕТ СН'!$I$6-'СЕТ СН'!$I$23</f>
        <v>1460.3141125500001</v>
      </c>
      <c r="K148" s="36">
        <f>SUMIFS(СВЦЭМ!$D$39:$D$782,СВЦЭМ!$A$39:$A$782,$A148,СВЦЭМ!$B$39:$B$782,K$119)+'СЕТ СН'!$I$11+СВЦЭМ!$D$10+'СЕТ СН'!$I$6-'СЕТ СН'!$I$23</f>
        <v>1400.1991414700001</v>
      </c>
      <c r="L148" s="36">
        <f>SUMIFS(СВЦЭМ!$D$39:$D$782,СВЦЭМ!$A$39:$A$782,$A148,СВЦЭМ!$B$39:$B$782,L$119)+'СЕТ СН'!$I$11+СВЦЭМ!$D$10+'СЕТ СН'!$I$6-'СЕТ СН'!$I$23</f>
        <v>1380.29383964</v>
      </c>
      <c r="M148" s="36">
        <f>SUMIFS(СВЦЭМ!$D$39:$D$782,СВЦЭМ!$A$39:$A$782,$A148,СВЦЭМ!$B$39:$B$782,M$119)+'СЕТ СН'!$I$11+СВЦЭМ!$D$10+'СЕТ СН'!$I$6-'СЕТ СН'!$I$23</f>
        <v>1369.1250819699999</v>
      </c>
      <c r="N148" s="36">
        <f>SUMIFS(СВЦЭМ!$D$39:$D$782,СВЦЭМ!$A$39:$A$782,$A148,СВЦЭМ!$B$39:$B$782,N$119)+'СЕТ СН'!$I$11+СВЦЭМ!$D$10+'СЕТ СН'!$I$6-'СЕТ СН'!$I$23</f>
        <v>1412.2423943900001</v>
      </c>
      <c r="O148" s="36">
        <f>SUMIFS(СВЦЭМ!$D$39:$D$782,СВЦЭМ!$A$39:$A$782,$A148,СВЦЭМ!$B$39:$B$782,O$119)+'СЕТ СН'!$I$11+СВЦЭМ!$D$10+'СЕТ СН'!$I$6-'СЕТ СН'!$I$23</f>
        <v>1434.9320117100001</v>
      </c>
      <c r="P148" s="36">
        <f>SUMIFS(СВЦЭМ!$D$39:$D$782,СВЦЭМ!$A$39:$A$782,$A148,СВЦЭМ!$B$39:$B$782,P$119)+'СЕТ СН'!$I$11+СВЦЭМ!$D$10+'СЕТ СН'!$I$6-'СЕТ СН'!$I$23</f>
        <v>1502.7842198000001</v>
      </c>
      <c r="Q148" s="36">
        <f>SUMIFS(СВЦЭМ!$D$39:$D$782,СВЦЭМ!$A$39:$A$782,$A148,СВЦЭМ!$B$39:$B$782,Q$119)+'СЕТ СН'!$I$11+СВЦЭМ!$D$10+'СЕТ СН'!$I$6-'СЕТ СН'!$I$23</f>
        <v>1506.04498274</v>
      </c>
      <c r="R148" s="36">
        <f>SUMIFS(СВЦЭМ!$D$39:$D$782,СВЦЭМ!$A$39:$A$782,$A148,СВЦЭМ!$B$39:$B$782,R$119)+'СЕТ СН'!$I$11+СВЦЭМ!$D$10+'СЕТ СН'!$I$6-'СЕТ СН'!$I$23</f>
        <v>1499.48348831</v>
      </c>
      <c r="S148" s="36">
        <f>SUMIFS(СВЦЭМ!$D$39:$D$782,СВЦЭМ!$A$39:$A$782,$A148,СВЦЭМ!$B$39:$B$782,S$119)+'СЕТ СН'!$I$11+СВЦЭМ!$D$10+'СЕТ СН'!$I$6-'СЕТ СН'!$I$23</f>
        <v>1477.1784582800001</v>
      </c>
      <c r="T148" s="36">
        <f>SUMIFS(СВЦЭМ!$D$39:$D$782,СВЦЭМ!$A$39:$A$782,$A148,СВЦЭМ!$B$39:$B$782,T$119)+'СЕТ СН'!$I$11+СВЦЭМ!$D$10+'СЕТ СН'!$I$6-'СЕТ СН'!$I$23</f>
        <v>1460.4100835499999</v>
      </c>
      <c r="U148" s="36">
        <f>SUMIFS(СВЦЭМ!$D$39:$D$782,СВЦЭМ!$A$39:$A$782,$A148,СВЦЭМ!$B$39:$B$782,U$119)+'СЕТ СН'!$I$11+СВЦЭМ!$D$10+'СЕТ СН'!$I$6-'СЕТ СН'!$I$23</f>
        <v>1413.79728974</v>
      </c>
      <c r="V148" s="36">
        <f>SUMIFS(СВЦЭМ!$D$39:$D$782,СВЦЭМ!$A$39:$A$782,$A148,СВЦЭМ!$B$39:$B$782,V$119)+'СЕТ СН'!$I$11+СВЦЭМ!$D$10+'СЕТ СН'!$I$6-'СЕТ СН'!$I$23</f>
        <v>1392.6356781899999</v>
      </c>
      <c r="W148" s="36">
        <f>SUMIFS(СВЦЭМ!$D$39:$D$782,СВЦЭМ!$A$39:$A$782,$A148,СВЦЭМ!$B$39:$B$782,W$119)+'СЕТ СН'!$I$11+СВЦЭМ!$D$10+'СЕТ СН'!$I$6-'СЕТ СН'!$I$23</f>
        <v>1377.2385663099999</v>
      </c>
      <c r="X148" s="36">
        <f>SUMIFS(СВЦЭМ!$D$39:$D$782,СВЦЭМ!$A$39:$A$782,$A148,СВЦЭМ!$B$39:$B$782,X$119)+'СЕТ СН'!$I$11+СВЦЭМ!$D$10+'СЕТ СН'!$I$6-'СЕТ СН'!$I$23</f>
        <v>1435.7678028</v>
      </c>
      <c r="Y148" s="36">
        <f>SUMIFS(СВЦЭМ!$D$39:$D$782,СВЦЭМ!$A$39:$A$782,$A148,СВЦЭМ!$B$39:$B$782,Y$119)+'СЕТ СН'!$I$11+СВЦЭМ!$D$10+'СЕТ СН'!$I$6-'СЕТ СН'!$I$23</f>
        <v>1451.14704824</v>
      </c>
    </row>
    <row r="149" spans="1:27" ht="15.75" x14ac:dyDescent="0.2">
      <c r="A149" s="35">
        <f t="shared" si="3"/>
        <v>44469</v>
      </c>
      <c r="B149" s="36">
        <f>SUMIFS(СВЦЭМ!$D$39:$D$782,СВЦЭМ!$A$39:$A$782,$A149,СВЦЭМ!$B$39:$B$782,B$119)+'СЕТ СН'!$I$11+СВЦЭМ!$D$10+'СЕТ СН'!$I$6-'СЕТ СН'!$I$23</f>
        <v>1469.25223276</v>
      </c>
      <c r="C149" s="36">
        <f>SUMIFS(СВЦЭМ!$D$39:$D$782,СВЦЭМ!$A$39:$A$782,$A149,СВЦЭМ!$B$39:$B$782,C$119)+'СЕТ СН'!$I$11+СВЦЭМ!$D$10+'СЕТ СН'!$I$6-'СЕТ СН'!$I$23</f>
        <v>1512.12097427</v>
      </c>
      <c r="D149" s="36">
        <f>SUMIFS(СВЦЭМ!$D$39:$D$782,СВЦЭМ!$A$39:$A$782,$A149,СВЦЭМ!$B$39:$B$782,D$119)+'СЕТ СН'!$I$11+СВЦЭМ!$D$10+'СЕТ СН'!$I$6-'СЕТ СН'!$I$23</f>
        <v>1563.8487665999999</v>
      </c>
      <c r="E149" s="36">
        <f>SUMIFS(СВЦЭМ!$D$39:$D$782,СВЦЭМ!$A$39:$A$782,$A149,СВЦЭМ!$B$39:$B$782,E$119)+'СЕТ СН'!$I$11+СВЦЭМ!$D$10+'СЕТ СН'!$I$6-'СЕТ СН'!$I$23</f>
        <v>1586.2716638899999</v>
      </c>
      <c r="F149" s="36">
        <f>SUMIFS(СВЦЭМ!$D$39:$D$782,СВЦЭМ!$A$39:$A$782,$A149,СВЦЭМ!$B$39:$B$782,F$119)+'СЕТ СН'!$I$11+СВЦЭМ!$D$10+'СЕТ СН'!$I$6-'СЕТ СН'!$I$23</f>
        <v>1581.9086022999998</v>
      </c>
      <c r="G149" s="36">
        <f>SUMIFS(СВЦЭМ!$D$39:$D$782,СВЦЭМ!$A$39:$A$782,$A149,СВЦЭМ!$B$39:$B$782,G$119)+'СЕТ СН'!$I$11+СВЦЭМ!$D$10+'СЕТ СН'!$I$6-'СЕТ СН'!$I$23</f>
        <v>1584.90422091</v>
      </c>
      <c r="H149" s="36">
        <f>SUMIFS(СВЦЭМ!$D$39:$D$782,СВЦЭМ!$A$39:$A$782,$A149,СВЦЭМ!$B$39:$B$782,H$119)+'СЕТ СН'!$I$11+СВЦЭМ!$D$10+'СЕТ СН'!$I$6-'СЕТ СН'!$I$23</f>
        <v>1522.47718315</v>
      </c>
      <c r="I149" s="36">
        <f>SUMIFS(СВЦЭМ!$D$39:$D$782,СВЦЭМ!$A$39:$A$782,$A149,СВЦЭМ!$B$39:$B$782,I$119)+'СЕТ СН'!$I$11+СВЦЭМ!$D$10+'СЕТ СН'!$I$6-'СЕТ СН'!$I$23</f>
        <v>1500.3206976700001</v>
      </c>
      <c r="J149" s="36">
        <f>SUMIFS(СВЦЭМ!$D$39:$D$782,СВЦЭМ!$A$39:$A$782,$A149,СВЦЭМ!$B$39:$B$782,J$119)+'СЕТ СН'!$I$11+СВЦЭМ!$D$10+'СЕТ СН'!$I$6-'СЕТ СН'!$I$23</f>
        <v>1466.7713651899999</v>
      </c>
      <c r="K149" s="36">
        <f>SUMIFS(СВЦЭМ!$D$39:$D$782,СВЦЭМ!$A$39:$A$782,$A149,СВЦЭМ!$B$39:$B$782,K$119)+'СЕТ СН'!$I$11+СВЦЭМ!$D$10+'СЕТ СН'!$I$6-'СЕТ СН'!$I$23</f>
        <v>1476.6260230799999</v>
      </c>
      <c r="L149" s="36">
        <f>SUMIFS(СВЦЭМ!$D$39:$D$782,СВЦЭМ!$A$39:$A$782,$A149,СВЦЭМ!$B$39:$B$782,L$119)+'СЕТ СН'!$I$11+СВЦЭМ!$D$10+'СЕТ СН'!$I$6-'СЕТ СН'!$I$23</f>
        <v>1482.00364371</v>
      </c>
      <c r="M149" s="36">
        <f>SUMIFS(СВЦЭМ!$D$39:$D$782,СВЦЭМ!$A$39:$A$782,$A149,СВЦЭМ!$B$39:$B$782,M$119)+'СЕТ СН'!$I$11+СВЦЭМ!$D$10+'СЕТ СН'!$I$6-'СЕТ СН'!$I$23</f>
        <v>1464.44143884</v>
      </c>
      <c r="N149" s="36">
        <f>SUMIFS(СВЦЭМ!$D$39:$D$782,СВЦЭМ!$A$39:$A$782,$A149,СВЦЭМ!$B$39:$B$782,N$119)+'СЕТ СН'!$I$11+СВЦЭМ!$D$10+'СЕТ СН'!$I$6-'СЕТ СН'!$I$23</f>
        <v>1447.8417693400002</v>
      </c>
      <c r="O149" s="36">
        <f>SUMIFS(СВЦЭМ!$D$39:$D$782,СВЦЭМ!$A$39:$A$782,$A149,СВЦЭМ!$B$39:$B$782,O$119)+'СЕТ СН'!$I$11+СВЦЭМ!$D$10+'СЕТ СН'!$I$6-'СЕТ СН'!$I$23</f>
        <v>1448.9074147000001</v>
      </c>
      <c r="P149" s="36">
        <f>SUMIFS(СВЦЭМ!$D$39:$D$782,СВЦЭМ!$A$39:$A$782,$A149,СВЦЭМ!$B$39:$B$782,P$119)+'СЕТ СН'!$I$11+СВЦЭМ!$D$10+'СЕТ СН'!$I$6-'СЕТ СН'!$I$23</f>
        <v>1494.5633342400001</v>
      </c>
      <c r="Q149" s="36">
        <f>SUMIFS(СВЦЭМ!$D$39:$D$782,СВЦЭМ!$A$39:$A$782,$A149,СВЦЭМ!$B$39:$B$782,Q$119)+'СЕТ СН'!$I$11+СВЦЭМ!$D$10+'СЕТ СН'!$I$6-'СЕТ СН'!$I$23</f>
        <v>1498.1911581499999</v>
      </c>
      <c r="R149" s="36">
        <f>SUMIFS(СВЦЭМ!$D$39:$D$782,СВЦЭМ!$A$39:$A$782,$A149,СВЦЭМ!$B$39:$B$782,R$119)+'СЕТ СН'!$I$11+СВЦЭМ!$D$10+'СЕТ СН'!$I$6-'СЕТ СН'!$I$23</f>
        <v>1491.3568062100001</v>
      </c>
      <c r="S149" s="36">
        <f>SUMIFS(СВЦЭМ!$D$39:$D$782,СВЦЭМ!$A$39:$A$782,$A149,СВЦЭМ!$B$39:$B$782,S$119)+'СЕТ СН'!$I$11+СВЦЭМ!$D$10+'СЕТ СН'!$I$6-'СЕТ СН'!$I$23</f>
        <v>1445.0378135400001</v>
      </c>
      <c r="T149" s="36">
        <f>SUMIFS(СВЦЭМ!$D$39:$D$782,СВЦЭМ!$A$39:$A$782,$A149,СВЦЭМ!$B$39:$B$782,T$119)+'СЕТ СН'!$I$11+СВЦЭМ!$D$10+'СЕТ СН'!$I$6-'СЕТ СН'!$I$23</f>
        <v>1458.6859649200001</v>
      </c>
      <c r="U149" s="36">
        <f>SUMIFS(СВЦЭМ!$D$39:$D$782,СВЦЭМ!$A$39:$A$782,$A149,СВЦЭМ!$B$39:$B$782,U$119)+'СЕТ СН'!$I$11+СВЦЭМ!$D$10+'СЕТ СН'!$I$6-'СЕТ СН'!$I$23</f>
        <v>1433.2558752700002</v>
      </c>
      <c r="V149" s="36">
        <f>SUMIFS(СВЦЭМ!$D$39:$D$782,СВЦЭМ!$A$39:$A$782,$A149,СВЦЭМ!$B$39:$B$782,V$119)+'СЕТ СН'!$I$11+СВЦЭМ!$D$10+'СЕТ СН'!$I$6-'СЕТ СН'!$I$23</f>
        <v>1425.8446296500001</v>
      </c>
      <c r="W149" s="36">
        <f>SUMIFS(СВЦЭМ!$D$39:$D$782,СВЦЭМ!$A$39:$A$782,$A149,СВЦЭМ!$B$39:$B$782,W$119)+'СЕТ СН'!$I$11+СВЦЭМ!$D$10+'СЕТ СН'!$I$6-'СЕТ СН'!$I$23</f>
        <v>1415.1297474</v>
      </c>
      <c r="X149" s="36">
        <f>SUMIFS(СВЦЭМ!$D$39:$D$782,СВЦЭМ!$A$39:$A$782,$A149,СВЦЭМ!$B$39:$B$782,X$119)+'СЕТ СН'!$I$11+СВЦЭМ!$D$10+'СЕТ СН'!$I$6-'СЕТ СН'!$I$23</f>
        <v>1438.5647743899999</v>
      </c>
      <c r="Y149" s="36">
        <f>SUMIFS(СВЦЭМ!$D$39:$D$782,СВЦЭМ!$A$39:$A$782,$A149,СВЦЭМ!$B$39:$B$782,Y$119)+'СЕТ СН'!$I$11+СВЦЭМ!$D$10+'СЕТ СН'!$I$6-'СЕТ СН'!$I$23</f>
        <v>1482.8457853300001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139</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01.09.2021</v>
      </c>
      <c r="B156" s="36">
        <f>SUMIFS(СВЦЭМ!$E$39:$E$782,СВЦЭМ!$A$39:$A$782,$A156,СВЦЭМ!$B$39:$B$782,B$155)+'СЕТ СН'!$F$12</f>
        <v>145.08636179999999</v>
      </c>
      <c r="C156" s="36">
        <f>SUMIFS(СВЦЭМ!$E$39:$E$782,СВЦЭМ!$A$39:$A$782,$A156,СВЦЭМ!$B$39:$B$782,C$155)+'СЕТ СН'!$F$12</f>
        <v>163.98436444000001</v>
      </c>
      <c r="D156" s="36">
        <f>SUMIFS(СВЦЭМ!$E$39:$E$782,СВЦЭМ!$A$39:$A$782,$A156,СВЦЭМ!$B$39:$B$782,D$155)+'СЕТ СН'!$F$12</f>
        <v>179.11567739</v>
      </c>
      <c r="E156" s="36">
        <f>SUMIFS(СВЦЭМ!$E$39:$E$782,СВЦЭМ!$A$39:$A$782,$A156,СВЦЭМ!$B$39:$B$782,E$155)+'СЕТ СН'!$F$12</f>
        <v>185.07146426</v>
      </c>
      <c r="F156" s="36">
        <f>SUMIFS(СВЦЭМ!$E$39:$E$782,СВЦЭМ!$A$39:$A$782,$A156,СВЦЭМ!$B$39:$B$782,F$155)+'СЕТ СН'!$F$12</f>
        <v>184.73051258999999</v>
      </c>
      <c r="G156" s="36">
        <f>SUMIFS(СВЦЭМ!$E$39:$E$782,СВЦЭМ!$A$39:$A$782,$A156,СВЦЭМ!$B$39:$B$782,G$155)+'СЕТ СН'!$F$12</f>
        <v>178.90801421</v>
      </c>
      <c r="H156" s="36">
        <f>SUMIFS(СВЦЭМ!$E$39:$E$782,СВЦЭМ!$A$39:$A$782,$A156,СВЦЭМ!$B$39:$B$782,H$155)+'СЕТ СН'!$F$12</f>
        <v>168.53119036000001</v>
      </c>
      <c r="I156" s="36">
        <f>SUMIFS(СВЦЭМ!$E$39:$E$782,СВЦЭМ!$A$39:$A$782,$A156,СВЦЭМ!$B$39:$B$782,I$155)+'СЕТ СН'!$F$12</f>
        <v>154.06835329</v>
      </c>
      <c r="J156" s="36">
        <f>SUMIFS(СВЦЭМ!$E$39:$E$782,СВЦЭМ!$A$39:$A$782,$A156,СВЦЭМ!$B$39:$B$782,J$155)+'СЕТ СН'!$F$12</f>
        <v>143.67829276000001</v>
      </c>
      <c r="K156" s="36">
        <f>SUMIFS(СВЦЭМ!$E$39:$E$782,СВЦЭМ!$A$39:$A$782,$A156,СВЦЭМ!$B$39:$B$782,K$155)+'СЕТ СН'!$F$12</f>
        <v>136.33773131000001</v>
      </c>
      <c r="L156" s="36">
        <f>SUMIFS(СВЦЭМ!$E$39:$E$782,СВЦЭМ!$A$39:$A$782,$A156,СВЦЭМ!$B$39:$B$782,L$155)+'СЕТ СН'!$F$12</f>
        <v>133.49488864</v>
      </c>
      <c r="M156" s="36">
        <f>SUMIFS(СВЦЭМ!$E$39:$E$782,СВЦЭМ!$A$39:$A$782,$A156,СВЦЭМ!$B$39:$B$782,M$155)+'СЕТ СН'!$F$12</f>
        <v>133.62643722999999</v>
      </c>
      <c r="N156" s="36">
        <f>SUMIFS(СВЦЭМ!$E$39:$E$782,СВЦЭМ!$A$39:$A$782,$A156,СВЦЭМ!$B$39:$B$782,N$155)+'СЕТ СН'!$F$12</f>
        <v>137.94761785</v>
      </c>
      <c r="O156" s="36">
        <f>SUMIFS(СВЦЭМ!$E$39:$E$782,СВЦЭМ!$A$39:$A$782,$A156,СВЦЭМ!$B$39:$B$782,O$155)+'СЕТ СН'!$F$12</f>
        <v>145.39512421000001</v>
      </c>
      <c r="P156" s="36">
        <f>SUMIFS(СВЦЭМ!$E$39:$E$782,СВЦЭМ!$A$39:$A$782,$A156,СВЦЭМ!$B$39:$B$782,P$155)+'СЕТ СН'!$F$12</f>
        <v>151.88623989000001</v>
      </c>
      <c r="Q156" s="36">
        <f>SUMIFS(СВЦЭМ!$E$39:$E$782,СВЦЭМ!$A$39:$A$782,$A156,СВЦЭМ!$B$39:$B$782,Q$155)+'СЕТ СН'!$F$12</f>
        <v>152.27621138999999</v>
      </c>
      <c r="R156" s="36">
        <f>SUMIFS(СВЦЭМ!$E$39:$E$782,СВЦЭМ!$A$39:$A$782,$A156,СВЦЭМ!$B$39:$B$782,R$155)+'СЕТ СН'!$F$12</f>
        <v>151.22377082</v>
      </c>
      <c r="S156" s="36">
        <f>SUMIFS(СВЦЭМ!$E$39:$E$782,СВЦЭМ!$A$39:$A$782,$A156,СВЦЭМ!$B$39:$B$782,S$155)+'СЕТ СН'!$F$12</f>
        <v>145.28027334999999</v>
      </c>
      <c r="T156" s="36">
        <f>SUMIFS(СВЦЭМ!$E$39:$E$782,СВЦЭМ!$A$39:$A$782,$A156,СВЦЭМ!$B$39:$B$782,T$155)+'СЕТ СН'!$F$12</f>
        <v>137.91118881</v>
      </c>
      <c r="U156" s="36">
        <f>SUMIFS(СВЦЭМ!$E$39:$E$782,СВЦЭМ!$A$39:$A$782,$A156,СВЦЭМ!$B$39:$B$782,U$155)+'СЕТ СН'!$F$12</f>
        <v>131.51766681000001</v>
      </c>
      <c r="V156" s="36">
        <f>SUMIFS(СВЦЭМ!$E$39:$E$782,СВЦЭМ!$A$39:$A$782,$A156,СВЦЭМ!$B$39:$B$782,V$155)+'СЕТ СН'!$F$12</f>
        <v>132.43990903</v>
      </c>
      <c r="W156" s="36">
        <f>SUMIFS(СВЦЭМ!$E$39:$E$782,СВЦЭМ!$A$39:$A$782,$A156,СВЦЭМ!$B$39:$B$782,W$155)+'СЕТ СН'!$F$12</f>
        <v>132.08806669000001</v>
      </c>
      <c r="X156" s="36">
        <f>SUMIFS(СВЦЭМ!$E$39:$E$782,СВЦЭМ!$A$39:$A$782,$A156,СВЦЭМ!$B$39:$B$782,X$155)+'СЕТ СН'!$F$12</f>
        <v>131.76684409000001</v>
      </c>
      <c r="Y156" s="36">
        <f>SUMIFS(СВЦЭМ!$E$39:$E$782,СВЦЭМ!$A$39:$A$782,$A156,СВЦЭМ!$B$39:$B$782,Y$155)+'СЕТ СН'!$F$12</f>
        <v>144.80821599999999</v>
      </c>
      <c r="AA156" s="45"/>
    </row>
    <row r="157" spans="1:27" ht="15.75" x14ac:dyDescent="0.2">
      <c r="A157" s="35">
        <f>A156+1</f>
        <v>44441</v>
      </c>
      <c r="B157" s="36">
        <f>SUMIFS(СВЦЭМ!$E$39:$E$782,СВЦЭМ!$A$39:$A$782,$A157,СВЦЭМ!$B$39:$B$782,B$155)+'СЕТ СН'!$F$12</f>
        <v>162.60008558999999</v>
      </c>
      <c r="C157" s="36">
        <f>SUMIFS(СВЦЭМ!$E$39:$E$782,СВЦЭМ!$A$39:$A$782,$A157,СВЦЭМ!$B$39:$B$782,C$155)+'СЕТ СН'!$F$12</f>
        <v>176.77175897999999</v>
      </c>
      <c r="D157" s="36">
        <f>SUMIFS(СВЦЭМ!$E$39:$E$782,СВЦЭМ!$A$39:$A$782,$A157,СВЦЭМ!$B$39:$B$782,D$155)+'СЕТ СН'!$F$12</f>
        <v>191.69759916999999</v>
      </c>
      <c r="E157" s="36">
        <f>SUMIFS(СВЦЭМ!$E$39:$E$782,СВЦЭМ!$A$39:$A$782,$A157,СВЦЭМ!$B$39:$B$782,E$155)+'СЕТ СН'!$F$12</f>
        <v>195.18385365</v>
      </c>
      <c r="F157" s="36">
        <f>SUMIFS(СВЦЭМ!$E$39:$E$782,СВЦЭМ!$A$39:$A$782,$A157,СВЦЭМ!$B$39:$B$782,F$155)+'СЕТ СН'!$F$12</f>
        <v>191.96931226999999</v>
      </c>
      <c r="G157" s="36">
        <f>SUMIFS(СВЦЭМ!$E$39:$E$782,СВЦЭМ!$A$39:$A$782,$A157,СВЦЭМ!$B$39:$B$782,G$155)+'СЕТ СН'!$F$12</f>
        <v>188.06820981999999</v>
      </c>
      <c r="H157" s="36">
        <f>SUMIFS(СВЦЭМ!$E$39:$E$782,СВЦЭМ!$A$39:$A$782,$A157,СВЦЭМ!$B$39:$B$782,H$155)+'СЕТ СН'!$F$12</f>
        <v>178.47839250999999</v>
      </c>
      <c r="I157" s="36">
        <f>SUMIFS(СВЦЭМ!$E$39:$E$782,СВЦЭМ!$A$39:$A$782,$A157,СВЦЭМ!$B$39:$B$782,I$155)+'СЕТ СН'!$F$12</f>
        <v>163.31123216</v>
      </c>
      <c r="J157" s="36">
        <f>SUMIFS(СВЦЭМ!$E$39:$E$782,СВЦЭМ!$A$39:$A$782,$A157,СВЦЭМ!$B$39:$B$782,J$155)+'СЕТ СН'!$F$12</f>
        <v>146.00878345000001</v>
      </c>
      <c r="K157" s="36">
        <f>SUMIFS(СВЦЭМ!$E$39:$E$782,СВЦЭМ!$A$39:$A$782,$A157,СВЦЭМ!$B$39:$B$782,K$155)+'СЕТ СН'!$F$12</f>
        <v>141.78752817</v>
      </c>
      <c r="L157" s="36">
        <f>SUMIFS(СВЦЭМ!$E$39:$E$782,СВЦЭМ!$A$39:$A$782,$A157,СВЦЭМ!$B$39:$B$782,L$155)+'СЕТ СН'!$F$12</f>
        <v>140.53948319</v>
      </c>
      <c r="M157" s="36">
        <f>SUMIFS(СВЦЭМ!$E$39:$E$782,СВЦЭМ!$A$39:$A$782,$A157,СВЦЭМ!$B$39:$B$782,M$155)+'СЕТ СН'!$F$12</f>
        <v>143.34452229999999</v>
      </c>
      <c r="N157" s="36">
        <f>SUMIFS(СВЦЭМ!$E$39:$E$782,СВЦЭМ!$A$39:$A$782,$A157,СВЦЭМ!$B$39:$B$782,N$155)+'СЕТ СН'!$F$12</f>
        <v>143.80470209999999</v>
      </c>
      <c r="O157" s="36">
        <f>SUMIFS(СВЦЭМ!$E$39:$E$782,СВЦЭМ!$A$39:$A$782,$A157,СВЦЭМ!$B$39:$B$782,O$155)+'СЕТ СН'!$F$12</f>
        <v>151.28799863</v>
      </c>
      <c r="P157" s="36">
        <f>SUMIFS(СВЦЭМ!$E$39:$E$782,СВЦЭМ!$A$39:$A$782,$A157,СВЦЭМ!$B$39:$B$782,P$155)+'СЕТ СН'!$F$12</f>
        <v>157.07853191000001</v>
      </c>
      <c r="Q157" s="36">
        <f>SUMIFS(СВЦЭМ!$E$39:$E$782,СВЦЭМ!$A$39:$A$782,$A157,СВЦЭМ!$B$39:$B$782,Q$155)+'СЕТ СН'!$F$12</f>
        <v>157.09196249999999</v>
      </c>
      <c r="R157" s="36">
        <f>SUMIFS(СВЦЭМ!$E$39:$E$782,СВЦЭМ!$A$39:$A$782,$A157,СВЦЭМ!$B$39:$B$782,R$155)+'СЕТ СН'!$F$12</f>
        <v>156.81027632000001</v>
      </c>
      <c r="S157" s="36">
        <f>SUMIFS(СВЦЭМ!$E$39:$E$782,СВЦЭМ!$A$39:$A$782,$A157,СВЦЭМ!$B$39:$B$782,S$155)+'СЕТ СН'!$F$12</f>
        <v>152.85768261999999</v>
      </c>
      <c r="T157" s="36">
        <f>SUMIFS(СВЦЭМ!$E$39:$E$782,СВЦЭМ!$A$39:$A$782,$A157,СВЦЭМ!$B$39:$B$782,T$155)+'СЕТ СН'!$F$12</f>
        <v>151.81951927</v>
      </c>
      <c r="U157" s="36">
        <f>SUMIFS(СВЦЭМ!$E$39:$E$782,СВЦЭМ!$A$39:$A$782,$A157,СВЦЭМ!$B$39:$B$782,U$155)+'СЕТ СН'!$F$12</f>
        <v>147.75702278</v>
      </c>
      <c r="V157" s="36">
        <f>SUMIFS(СВЦЭМ!$E$39:$E$782,СВЦЭМ!$A$39:$A$782,$A157,СВЦЭМ!$B$39:$B$782,V$155)+'СЕТ СН'!$F$12</f>
        <v>150.97577951</v>
      </c>
      <c r="W157" s="36">
        <f>SUMIFS(СВЦЭМ!$E$39:$E$782,СВЦЭМ!$A$39:$A$782,$A157,СВЦЭМ!$B$39:$B$782,W$155)+'СЕТ СН'!$F$12</f>
        <v>150.15897218999999</v>
      </c>
      <c r="X157" s="36">
        <f>SUMIFS(СВЦЭМ!$E$39:$E$782,СВЦЭМ!$A$39:$A$782,$A157,СВЦЭМ!$B$39:$B$782,X$155)+'СЕТ СН'!$F$12</f>
        <v>145.75781212000001</v>
      </c>
      <c r="Y157" s="36">
        <f>SUMIFS(СВЦЭМ!$E$39:$E$782,СВЦЭМ!$A$39:$A$782,$A157,СВЦЭМ!$B$39:$B$782,Y$155)+'СЕТ СН'!$F$12</f>
        <v>148.40217584000001</v>
      </c>
    </row>
    <row r="158" spans="1:27" ht="15.75" x14ac:dyDescent="0.2">
      <c r="A158" s="35">
        <f t="shared" ref="A158:A185" si="4">A157+1</f>
        <v>44442</v>
      </c>
      <c r="B158" s="36">
        <f>SUMIFS(СВЦЭМ!$E$39:$E$782,СВЦЭМ!$A$39:$A$782,$A158,СВЦЭМ!$B$39:$B$782,B$155)+'СЕТ СН'!$F$12</f>
        <v>164.49440361000001</v>
      </c>
      <c r="C158" s="36">
        <f>SUMIFS(СВЦЭМ!$E$39:$E$782,СВЦЭМ!$A$39:$A$782,$A158,СВЦЭМ!$B$39:$B$782,C$155)+'СЕТ СН'!$F$12</f>
        <v>178.45124253</v>
      </c>
      <c r="D158" s="36">
        <f>SUMIFS(СВЦЭМ!$E$39:$E$782,СВЦЭМ!$A$39:$A$782,$A158,СВЦЭМ!$B$39:$B$782,D$155)+'СЕТ СН'!$F$12</f>
        <v>190.56752610000001</v>
      </c>
      <c r="E158" s="36">
        <f>SUMIFS(СВЦЭМ!$E$39:$E$782,СВЦЭМ!$A$39:$A$782,$A158,СВЦЭМ!$B$39:$B$782,E$155)+'СЕТ СН'!$F$12</f>
        <v>194.87410509</v>
      </c>
      <c r="F158" s="36">
        <f>SUMIFS(СВЦЭМ!$E$39:$E$782,СВЦЭМ!$A$39:$A$782,$A158,СВЦЭМ!$B$39:$B$782,F$155)+'СЕТ СН'!$F$12</f>
        <v>193.39265447</v>
      </c>
      <c r="G158" s="36">
        <f>SUMIFS(СВЦЭМ!$E$39:$E$782,СВЦЭМ!$A$39:$A$782,$A158,СВЦЭМ!$B$39:$B$782,G$155)+'СЕТ СН'!$F$12</f>
        <v>187.09294747999999</v>
      </c>
      <c r="H158" s="36">
        <f>SUMIFS(СВЦЭМ!$E$39:$E$782,СВЦЭМ!$A$39:$A$782,$A158,СВЦЭМ!$B$39:$B$782,H$155)+'СЕТ СН'!$F$12</f>
        <v>174.82815076</v>
      </c>
      <c r="I158" s="36">
        <f>SUMIFS(СВЦЭМ!$E$39:$E$782,СВЦЭМ!$A$39:$A$782,$A158,СВЦЭМ!$B$39:$B$782,I$155)+'СЕТ СН'!$F$12</f>
        <v>159.00432090000001</v>
      </c>
      <c r="J158" s="36">
        <f>SUMIFS(СВЦЭМ!$E$39:$E$782,СВЦЭМ!$A$39:$A$782,$A158,СВЦЭМ!$B$39:$B$782,J$155)+'СЕТ СН'!$F$12</f>
        <v>146.68764920999999</v>
      </c>
      <c r="K158" s="36">
        <f>SUMIFS(СВЦЭМ!$E$39:$E$782,СВЦЭМ!$A$39:$A$782,$A158,СВЦЭМ!$B$39:$B$782,K$155)+'СЕТ СН'!$F$12</f>
        <v>142.37064960000001</v>
      </c>
      <c r="L158" s="36">
        <f>SUMIFS(СВЦЭМ!$E$39:$E$782,СВЦЭМ!$A$39:$A$782,$A158,СВЦЭМ!$B$39:$B$782,L$155)+'СЕТ СН'!$F$12</f>
        <v>141.67805698999999</v>
      </c>
      <c r="M158" s="36">
        <f>SUMIFS(СВЦЭМ!$E$39:$E$782,СВЦЭМ!$A$39:$A$782,$A158,СВЦЭМ!$B$39:$B$782,M$155)+'СЕТ СН'!$F$12</f>
        <v>140.52375928999999</v>
      </c>
      <c r="N158" s="36">
        <f>SUMIFS(СВЦЭМ!$E$39:$E$782,СВЦЭМ!$A$39:$A$782,$A158,СВЦЭМ!$B$39:$B$782,N$155)+'СЕТ СН'!$F$12</f>
        <v>141.92995923000001</v>
      </c>
      <c r="O158" s="36">
        <f>SUMIFS(СВЦЭМ!$E$39:$E$782,СВЦЭМ!$A$39:$A$782,$A158,СВЦЭМ!$B$39:$B$782,O$155)+'СЕТ СН'!$F$12</f>
        <v>145.68252919</v>
      </c>
      <c r="P158" s="36">
        <f>SUMIFS(СВЦЭМ!$E$39:$E$782,СВЦЭМ!$A$39:$A$782,$A158,СВЦЭМ!$B$39:$B$782,P$155)+'СЕТ СН'!$F$12</f>
        <v>152.44085670999999</v>
      </c>
      <c r="Q158" s="36">
        <f>SUMIFS(СВЦЭМ!$E$39:$E$782,СВЦЭМ!$A$39:$A$782,$A158,СВЦЭМ!$B$39:$B$782,Q$155)+'СЕТ СН'!$F$12</f>
        <v>154.84468082000001</v>
      </c>
      <c r="R158" s="36">
        <f>SUMIFS(СВЦЭМ!$E$39:$E$782,СВЦЭМ!$A$39:$A$782,$A158,СВЦЭМ!$B$39:$B$782,R$155)+'СЕТ СН'!$F$12</f>
        <v>154.31539487000001</v>
      </c>
      <c r="S158" s="36">
        <f>SUMIFS(СВЦЭМ!$E$39:$E$782,СВЦЭМ!$A$39:$A$782,$A158,СВЦЭМ!$B$39:$B$782,S$155)+'СЕТ СН'!$F$12</f>
        <v>150.82166674999999</v>
      </c>
      <c r="T158" s="36">
        <f>SUMIFS(СВЦЭМ!$E$39:$E$782,СВЦЭМ!$A$39:$A$782,$A158,СВЦЭМ!$B$39:$B$782,T$155)+'СЕТ СН'!$F$12</f>
        <v>144.53496140999999</v>
      </c>
      <c r="U158" s="36">
        <f>SUMIFS(СВЦЭМ!$E$39:$E$782,СВЦЭМ!$A$39:$A$782,$A158,СВЦЭМ!$B$39:$B$782,U$155)+'СЕТ СН'!$F$12</f>
        <v>143.86235761</v>
      </c>
      <c r="V158" s="36">
        <f>SUMIFS(СВЦЭМ!$E$39:$E$782,СВЦЭМ!$A$39:$A$782,$A158,СВЦЭМ!$B$39:$B$782,V$155)+'СЕТ СН'!$F$12</f>
        <v>147.41992486999999</v>
      </c>
      <c r="W158" s="36">
        <f>SUMIFS(СВЦЭМ!$E$39:$E$782,СВЦЭМ!$A$39:$A$782,$A158,СВЦЭМ!$B$39:$B$782,W$155)+'СЕТ СН'!$F$12</f>
        <v>147.20241819</v>
      </c>
      <c r="X158" s="36">
        <f>SUMIFS(СВЦЭМ!$E$39:$E$782,СВЦЭМ!$A$39:$A$782,$A158,СВЦЭМ!$B$39:$B$782,X$155)+'СЕТ СН'!$F$12</f>
        <v>140.12903266999999</v>
      </c>
      <c r="Y158" s="36">
        <f>SUMIFS(СВЦЭМ!$E$39:$E$782,СВЦЭМ!$A$39:$A$782,$A158,СВЦЭМ!$B$39:$B$782,Y$155)+'СЕТ СН'!$F$12</f>
        <v>145.40167378000001</v>
      </c>
    </row>
    <row r="159" spans="1:27" ht="15.75" x14ac:dyDescent="0.2">
      <c r="A159" s="35">
        <f t="shared" si="4"/>
        <v>44443</v>
      </c>
      <c r="B159" s="36">
        <f>SUMIFS(СВЦЭМ!$E$39:$E$782,СВЦЭМ!$A$39:$A$782,$A159,СВЦЭМ!$B$39:$B$782,B$155)+'СЕТ СН'!$F$12</f>
        <v>158.30147871</v>
      </c>
      <c r="C159" s="36">
        <f>SUMIFS(СВЦЭМ!$E$39:$E$782,СВЦЭМ!$A$39:$A$782,$A159,СВЦЭМ!$B$39:$B$782,C$155)+'СЕТ СН'!$F$12</f>
        <v>174.05236450000001</v>
      </c>
      <c r="D159" s="36">
        <f>SUMIFS(СВЦЭМ!$E$39:$E$782,СВЦЭМ!$A$39:$A$782,$A159,СВЦЭМ!$B$39:$B$782,D$155)+'СЕТ СН'!$F$12</f>
        <v>185.28904890000001</v>
      </c>
      <c r="E159" s="36">
        <f>SUMIFS(СВЦЭМ!$E$39:$E$782,СВЦЭМ!$A$39:$A$782,$A159,СВЦЭМ!$B$39:$B$782,E$155)+'СЕТ СН'!$F$12</f>
        <v>189.09222713</v>
      </c>
      <c r="F159" s="36">
        <f>SUMIFS(СВЦЭМ!$E$39:$E$782,СВЦЭМ!$A$39:$A$782,$A159,СВЦЭМ!$B$39:$B$782,F$155)+'СЕТ СН'!$F$12</f>
        <v>189.05824247999999</v>
      </c>
      <c r="G159" s="36">
        <f>SUMIFS(СВЦЭМ!$E$39:$E$782,СВЦЭМ!$A$39:$A$782,$A159,СВЦЭМ!$B$39:$B$782,G$155)+'СЕТ СН'!$F$12</f>
        <v>185.48052468</v>
      </c>
      <c r="H159" s="36">
        <f>SUMIFS(СВЦЭМ!$E$39:$E$782,СВЦЭМ!$A$39:$A$782,$A159,СВЦЭМ!$B$39:$B$782,H$155)+'СЕТ СН'!$F$12</f>
        <v>175.69719183000001</v>
      </c>
      <c r="I159" s="36">
        <f>SUMIFS(СВЦЭМ!$E$39:$E$782,СВЦЭМ!$A$39:$A$782,$A159,СВЦЭМ!$B$39:$B$782,I$155)+'СЕТ СН'!$F$12</f>
        <v>159.37069063999999</v>
      </c>
      <c r="J159" s="36">
        <f>SUMIFS(СВЦЭМ!$E$39:$E$782,СВЦЭМ!$A$39:$A$782,$A159,СВЦЭМ!$B$39:$B$782,J$155)+'СЕТ СН'!$F$12</f>
        <v>143.47035916999999</v>
      </c>
      <c r="K159" s="36">
        <f>SUMIFS(СВЦЭМ!$E$39:$E$782,СВЦЭМ!$A$39:$A$782,$A159,СВЦЭМ!$B$39:$B$782,K$155)+'СЕТ СН'!$F$12</f>
        <v>138.99402140999999</v>
      </c>
      <c r="L159" s="36">
        <f>SUMIFS(СВЦЭМ!$E$39:$E$782,СВЦЭМ!$A$39:$A$782,$A159,СВЦЭМ!$B$39:$B$782,L$155)+'СЕТ СН'!$F$12</f>
        <v>140.94562862000001</v>
      </c>
      <c r="M159" s="36">
        <f>SUMIFS(СВЦЭМ!$E$39:$E$782,СВЦЭМ!$A$39:$A$782,$A159,СВЦЭМ!$B$39:$B$782,M$155)+'СЕТ СН'!$F$12</f>
        <v>140.53573270000001</v>
      </c>
      <c r="N159" s="36">
        <f>SUMIFS(СВЦЭМ!$E$39:$E$782,СВЦЭМ!$A$39:$A$782,$A159,СВЦЭМ!$B$39:$B$782,N$155)+'СЕТ СН'!$F$12</f>
        <v>140.79616098</v>
      </c>
      <c r="O159" s="36">
        <f>SUMIFS(СВЦЭМ!$E$39:$E$782,СВЦЭМ!$A$39:$A$782,$A159,СВЦЭМ!$B$39:$B$782,O$155)+'СЕТ СН'!$F$12</f>
        <v>145.32061684999999</v>
      </c>
      <c r="P159" s="36">
        <f>SUMIFS(СВЦЭМ!$E$39:$E$782,СВЦЭМ!$A$39:$A$782,$A159,СВЦЭМ!$B$39:$B$782,P$155)+'СЕТ СН'!$F$12</f>
        <v>151.32174577999999</v>
      </c>
      <c r="Q159" s="36">
        <f>SUMIFS(СВЦЭМ!$E$39:$E$782,СВЦЭМ!$A$39:$A$782,$A159,СВЦЭМ!$B$39:$B$782,Q$155)+'СЕТ СН'!$F$12</f>
        <v>155.56209791000001</v>
      </c>
      <c r="R159" s="36">
        <f>SUMIFS(СВЦЭМ!$E$39:$E$782,СВЦЭМ!$A$39:$A$782,$A159,СВЦЭМ!$B$39:$B$782,R$155)+'СЕТ СН'!$F$12</f>
        <v>154.42939576000001</v>
      </c>
      <c r="S159" s="36">
        <f>SUMIFS(СВЦЭМ!$E$39:$E$782,СВЦЭМ!$A$39:$A$782,$A159,СВЦЭМ!$B$39:$B$782,S$155)+'СЕТ СН'!$F$12</f>
        <v>147.49644860999999</v>
      </c>
      <c r="T159" s="36">
        <f>SUMIFS(СВЦЭМ!$E$39:$E$782,СВЦЭМ!$A$39:$A$782,$A159,СВЦЭМ!$B$39:$B$782,T$155)+'СЕТ СН'!$F$12</f>
        <v>142.17472717999999</v>
      </c>
      <c r="U159" s="36">
        <f>SUMIFS(СВЦЭМ!$E$39:$E$782,СВЦЭМ!$A$39:$A$782,$A159,СВЦЭМ!$B$39:$B$782,U$155)+'СЕТ СН'!$F$12</f>
        <v>137.16130099</v>
      </c>
      <c r="V159" s="36">
        <f>SUMIFS(СВЦЭМ!$E$39:$E$782,СВЦЭМ!$A$39:$A$782,$A159,СВЦЭМ!$B$39:$B$782,V$155)+'СЕТ СН'!$F$12</f>
        <v>133.02907210999999</v>
      </c>
      <c r="W159" s="36">
        <f>SUMIFS(СВЦЭМ!$E$39:$E$782,СВЦЭМ!$A$39:$A$782,$A159,СВЦЭМ!$B$39:$B$782,W$155)+'СЕТ СН'!$F$12</f>
        <v>134.59367180999999</v>
      </c>
      <c r="X159" s="36">
        <f>SUMIFS(СВЦЭМ!$E$39:$E$782,СВЦЭМ!$A$39:$A$782,$A159,СВЦЭМ!$B$39:$B$782,X$155)+'СЕТ СН'!$F$12</f>
        <v>137.92432323</v>
      </c>
      <c r="Y159" s="36">
        <f>SUMIFS(СВЦЭМ!$E$39:$E$782,СВЦЭМ!$A$39:$A$782,$A159,СВЦЭМ!$B$39:$B$782,Y$155)+'СЕТ СН'!$F$12</f>
        <v>142.22725263999999</v>
      </c>
    </row>
    <row r="160" spans="1:27" ht="15.75" x14ac:dyDescent="0.2">
      <c r="A160" s="35">
        <f t="shared" si="4"/>
        <v>44444</v>
      </c>
      <c r="B160" s="36">
        <f>SUMIFS(СВЦЭМ!$E$39:$E$782,СВЦЭМ!$A$39:$A$782,$A160,СВЦЭМ!$B$39:$B$782,B$155)+'СЕТ СН'!$F$12</f>
        <v>146.56279799000001</v>
      </c>
      <c r="C160" s="36">
        <f>SUMIFS(СВЦЭМ!$E$39:$E$782,СВЦЭМ!$A$39:$A$782,$A160,СВЦЭМ!$B$39:$B$782,C$155)+'СЕТ СН'!$F$12</f>
        <v>161.85790840999999</v>
      </c>
      <c r="D160" s="36">
        <f>SUMIFS(СВЦЭМ!$E$39:$E$782,СВЦЭМ!$A$39:$A$782,$A160,СВЦЭМ!$B$39:$B$782,D$155)+'СЕТ СН'!$F$12</f>
        <v>175.98416481999999</v>
      </c>
      <c r="E160" s="36">
        <f>SUMIFS(СВЦЭМ!$E$39:$E$782,СВЦЭМ!$A$39:$A$782,$A160,СВЦЭМ!$B$39:$B$782,E$155)+'СЕТ СН'!$F$12</f>
        <v>181.56328002999999</v>
      </c>
      <c r="F160" s="36">
        <f>SUMIFS(СВЦЭМ!$E$39:$E$782,СВЦЭМ!$A$39:$A$782,$A160,СВЦЭМ!$B$39:$B$782,F$155)+'СЕТ СН'!$F$12</f>
        <v>186.02003300999999</v>
      </c>
      <c r="G160" s="36">
        <f>SUMIFS(СВЦЭМ!$E$39:$E$782,СВЦЭМ!$A$39:$A$782,$A160,СВЦЭМ!$B$39:$B$782,G$155)+'СЕТ СН'!$F$12</f>
        <v>187.63377215</v>
      </c>
      <c r="H160" s="36">
        <f>SUMIFS(СВЦЭМ!$E$39:$E$782,СВЦЭМ!$A$39:$A$782,$A160,СВЦЭМ!$B$39:$B$782,H$155)+'СЕТ СН'!$F$12</f>
        <v>183.44224161</v>
      </c>
      <c r="I160" s="36">
        <f>SUMIFS(СВЦЭМ!$E$39:$E$782,СВЦЭМ!$A$39:$A$782,$A160,СВЦЭМ!$B$39:$B$782,I$155)+'СЕТ СН'!$F$12</f>
        <v>170.18532432000001</v>
      </c>
      <c r="J160" s="36">
        <f>SUMIFS(СВЦЭМ!$E$39:$E$782,СВЦЭМ!$A$39:$A$782,$A160,СВЦЭМ!$B$39:$B$782,J$155)+'СЕТ СН'!$F$12</f>
        <v>153.73368350000001</v>
      </c>
      <c r="K160" s="36">
        <f>SUMIFS(СВЦЭМ!$E$39:$E$782,СВЦЭМ!$A$39:$A$782,$A160,СВЦЭМ!$B$39:$B$782,K$155)+'СЕТ СН'!$F$12</f>
        <v>141.15051356999999</v>
      </c>
      <c r="L160" s="36">
        <f>SUMIFS(СВЦЭМ!$E$39:$E$782,СВЦЭМ!$A$39:$A$782,$A160,СВЦЭМ!$B$39:$B$782,L$155)+'СЕТ СН'!$F$12</f>
        <v>141.28668687999999</v>
      </c>
      <c r="M160" s="36">
        <f>SUMIFS(СВЦЭМ!$E$39:$E$782,СВЦЭМ!$A$39:$A$782,$A160,СВЦЭМ!$B$39:$B$782,M$155)+'СЕТ СН'!$F$12</f>
        <v>141.15039983</v>
      </c>
      <c r="N160" s="36">
        <f>SUMIFS(СВЦЭМ!$E$39:$E$782,СВЦЭМ!$A$39:$A$782,$A160,СВЦЭМ!$B$39:$B$782,N$155)+'СЕТ СН'!$F$12</f>
        <v>141.36120629000001</v>
      </c>
      <c r="O160" s="36">
        <f>SUMIFS(СВЦЭМ!$E$39:$E$782,СВЦЭМ!$A$39:$A$782,$A160,СВЦЭМ!$B$39:$B$782,O$155)+'СЕТ СН'!$F$12</f>
        <v>146.42421974999999</v>
      </c>
      <c r="P160" s="36">
        <f>SUMIFS(СВЦЭМ!$E$39:$E$782,СВЦЭМ!$A$39:$A$782,$A160,СВЦЭМ!$B$39:$B$782,P$155)+'СЕТ СН'!$F$12</f>
        <v>152.75726431000001</v>
      </c>
      <c r="Q160" s="36">
        <f>SUMIFS(СВЦЭМ!$E$39:$E$782,СВЦЭМ!$A$39:$A$782,$A160,СВЦЭМ!$B$39:$B$782,Q$155)+'СЕТ СН'!$F$12</f>
        <v>154.32868733000001</v>
      </c>
      <c r="R160" s="36">
        <f>SUMIFS(СВЦЭМ!$E$39:$E$782,СВЦЭМ!$A$39:$A$782,$A160,СВЦЭМ!$B$39:$B$782,R$155)+'СЕТ СН'!$F$12</f>
        <v>152.95129231999999</v>
      </c>
      <c r="S160" s="36">
        <f>SUMIFS(СВЦЭМ!$E$39:$E$782,СВЦЭМ!$A$39:$A$782,$A160,СВЦЭМ!$B$39:$B$782,S$155)+'СЕТ СН'!$F$12</f>
        <v>144.01892620000001</v>
      </c>
      <c r="T160" s="36">
        <f>SUMIFS(СВЦЭМ!$E$39:$E$782,СВЦЭМ!$A$39:$A$782,$A160,СВЦЭМ!$B$39:$B$782,T$155)+'СЕТ СН'!$F$12</f>
        <v>138.68101060999999</v>
      </c>
      <c r="U160" s="36">
        <f>SUMIFS(СВЦЭМ!$E$39:$E$782,СВЦЭМ!$A$39:$A$782,$A160,СВЦЭМ!$B$39:$B$782,U$155)+'СЕТ СН'!$F$12</f>
        <v>133.11140940999999</v>
      </c>
      <c r="V160" s="36">
        <f>SUMIFS(СВЦЭМ!$E$39:$E$782,СВЦЭМ!$A$39:$A$782,$A160,СВЦЭМ!$B$39:$B$782,V$155)+'СЕТ СН'!$F$12</f>
        <v>132.92298005000001</v>
      </c>
      <c r="W160" s="36">
        <f>SUMIFS(СВЦЭМ!$E$39:$E$782,СВЦЭМ!$A$39:$A$782,$A160,СВЦЭМ!$B$39:$B$782,W$155)+'СЕТ СН'!$F$12</f>
        <v>137.41954106</v>
      </c>
      <c r="X160" s="36">
        <f>SUMIFS(СВЦЭМ!$E$39:$E$782,СВЦЭМ!$A$39:$A$782,$A160,СВЦЭМ!$B$39:$B$782,X$155)+'СЕТ СН'!$F$12</f>
        <v>145.74639970000001</v>
      </c>
      <c r="Y160" s="36">
        <f>SUMIFS(СВЦЭМ!$E$39:$E$782,СВЦЭМ!$A$39:$A$782,$A160,СВЦЭМ!$B$39:$B$782,Y$155)+'СЕТ СН'!$F$12</f>
        <v>157.18078310999999</v>
      </c>
    </row>
    <row r="161" spans="1:25" ht="15.75" x14ac:dyDescent="0.2">
      <c r="A161" s="35">
        <f t="shared" si="4"/>
        <v>44445</v>
      </c>
      <c r="B161" s="36">
        <f>SUMIFS(СВЦЭМ!$E$39:$E$782,СВЦЭМ!$A$39:$A$782,$A161,СВЦЭМ!$B$39:$B$782,B$155)+'СЕТ СН'!$F$12</f>
        <v>159.99968641000001</v>
      </c>
      <c r="C161" s="36">
        <f>SUMIFS(СВЦЭМ!$E$39:$E$782,СВЦЭМ!$A$39:$A$782,$A161,СВЦЭМ!$B$39:$B$782,C$155)+'СЕТ СН'!$F$12</f>
        <v>175.2364196</v>
      </c>
      <c r="D161" s="36">
        <f>SUMIFS(СВЦЭМ!$E$39:$E$782,СВЦЭМ!$A$39:$A$782,$A161,СВЦЭМ!$B$39:$B$782,D$155)+'СЕТ СН'!$F$12</f>
        <v>187.97387246</v>
      </c>
      <c r="E161" s="36">
        <f>SUMIFS(СВЦЭМ!$E$39:$E$782,СВЦЭМ!$A$39:$A$782,$A161,СВЦЭМ!$B$39:$B$782,E$155)+'СЕТ СН'!$F$12</f>
        <v>193.70664059000001</v>
      </c>
      <c r="F161" s="36">
        <f>SUMIFS(СВЦЭМ!$E$39:$E$782,СВЦЭМ!$A$39:$A$782,$A161,СВЦЭМ!$B$39:$B$782,F$155)+'СЕТ СН'!$F$12</f>
        <v>195.18327454000001</v>
      </c>
      <c r="G161" s="36">
        <f>SUMIFS(СВЦЭМ!$E$39:$E$782,СВЦЭМ!$A$39:$A$782,$A161,СВЦЭМ!$B$39:$B$782,G$155)+'СЕТ СН'!$F$12</f>
        <v>195.53082338999999</v>
      </c>
      <c r="H161" s="36">
        <f>SUMIFS(СВЦЭМ!$E$39:$E$782,СВЦЭМ!$A$39:$A$782,$A161,СВЦЭМ!$B$39:$B$782,H$155)+'СЕТ СН'!$F$12</f>
        <v>184.33617515</v>
      </c>
      <c r="I161" s="36">
        <f>SUMIFS(СВЦЭМ!$E$39:$E$782,СВЦЭМ!$A$39:$A$782,$A161,СВЦЭМ!$B$39:$B$782,I$155)+'СЕТ СН'!$F$12</f>
        <v>167.10828169999999</v>
      </c>
      <c r="J161" s="36">
        <f>SUMIFS(СВЦЭМ!$E$39:$E$782,СВЦЭМ!$A$39:$A$782,$A161,СВЦЭМ!$B$39:$B$782,J$155)+'СЕТ СН'!$F$12</f>
        <v>151.14165568999999</v>
      </c>
      <c r="K161" s="36">
        <f>SUMIFS(СВЦЭМ!$E$39:$E$782,СВЦЭМ!$A$39:$A$782,$A161,СВЦЭМ!$B$39:$B$782,K$155)+'СЕТ СН'!$F$12</f>
        <v>147.38149116</v>
      </c>
      <c r="L161" s="36">
        <f>SUMIFS(СВЦЭМ!$E$39:$E$782,СВЦЭМ!$A$39:$A$782,$A161,СВЦЭМ!$B$39:$B$782,L$155)+'СЕТ СН'!$F$12</f>
        <v>146.55809801000001</v>
      </c>
      <c r="M161" s="36">
        <f>SUMIFS(СВЦЭМ!$E$39:$E$782,СВЦЭМ!$A$39:$A$782,$A161,СВЦЭМ!$B$39:$B$782,M$155)+'СЕТ СН'!$F$12</f>
        <v>145.66165031</v>
      </c>
      <c r="N161" s="36">
        <f>SUMIFS(СВЦЭМ!$E$39:$E$782,СВЦЭМ!$A$39:$A$782,$A161,СВЦЭМ!$B$39:$B$782,N$155)+'СЕТ СН'!$F$12</f>
        <v>144.84256414999999</v>
      </c>
      <c r="O161" s="36">
        <f>SUMIFS(СВЦЭМ!$E$39:$E$782,СВЦЭМ!$A$39:$A$782,$A161,СВЦЭМ!$B$39:$B$782,O$155)+'СЕТ СН'!$F$12</f>
        <v>146.7690824</v>
      </c>
      <c r="P161" s="36">
        <f>SUMIFS(СВЦЭМ!$E$39:$E$782,СВЦЭМ!$A$39:$A$782,$A161,СВЦЭМ!$B$39:$B$782,P$155)+'СЕТ СН'!$F$12</f>
        <v>150.94138308999999</v>
      </c>
      <c r="Q161" s="36">
        <f>SUMIFS(СВЦЭМ!$E$39:$E$782,СВЦЭМ!$A$39:$A$782,$A161,СВЦЭМ!$B$39:$B$782,Q$155)+'СЕТ СН'!$F$12</f>
        <v>153.26608148</v>
      </c>
      <c r="R161" s="36">
        <f>SUMIFS(СВЦЭМ!$E$39:$E$782,СВЦЭМ!$A$39:$A$782,$A161,СВЦЭМ!$B$39:$B$782,R$155)+'СЕТ СН'!$F$12</f>
        <v>151.52393415</v>
      </c>
      <c r="S161" s="36">
        <f>SUMIFS(СВЦЭМ!$E$39:$E$782,СВЦЭМ!$A$39:$A$782,$A161,СВЦЭМ!$B$39:$B$782,S$155)+'СЕТ СН'!$F$12</f>
        <v>148.18166199999999</v>
      </c>
      <c r="T161" s="36">
        <f>SUMIFS(СВЦЭМ!$E$39:$E$782,СВЦЭМ!$A$39:$A$782,$A161,СВЦЭМ!$B$39:$B$782,T$155)+'СЕТ СН'!$F$12</f>
        <v>145.22740798999999</v>
      </c>
      <c r="U161" s="36">
        <f>SUMIFS(СВЦЭМ!$E$39:$E$782,СВЦЭМ!$A$39:$A$782,$A161,СВЦЭМ!$B$39:$B$782,U$155)+'СЕТ СН'!$F$12</f>
        <v>152.64943683000001</v>
      </c>
      <c r="V161" s="36">
        <f>SUMIFS(СВЦЭМ!$E$39:$E$782,СВЦЭМ!$A$39:$A$782,$A161,СВЦЭМ!$B$39:$B$782,V$155)+'СЕТ СН'!$F$12</f>
        <v>156.74190848999999</v>
      </c>
      <c r="W161" s="36">
        <f>SUMIFS(СВЦЭМ!$E$39:$E$782,СВЦЭМ!$A$39:$A$782,$A161,СВЦЭМ!$B$39:$B$782,W$155)+'СЕТ СН'!$F$12</f>
        <v>155.64987468000001</v>
      </c>
      <c r="X161" s="36">
        <f>SUMIFS(СВЦЭМ!$E$39:$E$782,СВЦЭМ!$A$39:$A$782,$A161,СВЦЭМ!$B$39:$B$782,X$155)+'СЕТ СН'!$F$12</f>
        <v>145.03955177</v>
      </c>
      <c r="Y161" s="36">
        <f>SUMIFS(СВЦЭМ!$E$39:$E$782,СВЦЭМ!$A$39:$A$782,$A161,СВЦЭМ!$B$39:$B$782,Y$155)+'СЕТ СН'!$F$12</f>
        <v>148.59456754000001</v>
      </c>
    </row>
    <row r="162" spans="1:25" ht="15.75" x14ac:dyDescent="0.2">
      <c r="A162" s="35">
        <f t="shared" si="4"/>
        <v>44446</v>
      </c>
      <c r="B162" s="36">
        <f>SUMIFS(СВЦЭМ!$E$39:$E$782,СВЦЭМ!$A$39:$A$782,$A162,СВЦЭМ!$B$39:$B$782,B$155)+'СЕТ СН'!$F$12</f>
        <v>175.94345598999999</v>
      </c>
      <c r="C162" s="36">
        <f>SUMIFS(СВЦЭМ!$E$39:$E$782,СВЦЭМ!$A$39:$A$782,$A162,СВЦЭМ!$B$39:$B$782,C$155)+'СЕТ СН'!$F$12</f>
        <v>193.55924777000001</v>
      </c>
      <c r="D162" s="36">
        <f>SUMIFS(СВЦЭМ!$E$39:$E$782,СВЦЭМ!$A$39:$A$782,$A162,СВЦЭМ!$B$39:$B$782,D$155)+'СЕТ СН'!$F$12</f>
        <v>205.07572558000001</v>
      </c>
      <c r="E162" s="36">
        <f>SUMIFS(СВЦЭМ!$E$39:$E$782,СВЦЭМ!$A$39:$A$782,$A162,СВЦЭМ!$B$39:$B$782,E$155)+'СЕТ СН'!$F$12</f>
        <v>202.7171864</v>
      </c>
      <c r="F162" s="36">
        <f>SUMIFS(СВЦЭМ!$E$39:$E$782,СВЦЭМ!$A$39:$A$782,$A162,СВЦЭМ!$B$39:$B$782,F$155)+'СЕТ СН'!$F$12</f>
        <v>201.88708821</v>
      </c>
      <c r="G162" s="36">
        <f>SUMIFS(СВЦЭМ!$E$39:$E$782,СВЦЭМ!$A$39:$A$782,$A162,СВЦЭМ!$B$39:$B$782,G$155)+'СЕТ СН'!$F$12</f>
        <v>202.93705749</v>
      </c>
      <c r="H162" s="36">
        <f>SUMIFS(СВЦЭМ!$E$39:$E$782,СВЦЭМ!$A$39:$A$782,$A162,СВЦЭМ!$B$39:$B$782,H$155)+'СЕТ СН'!$F$12</f>
        <v>189.06070867</v>
      </c>
      <c r="I162" s="36">
        <f>SUMIFS(СВЦЭМ!$E$39:$E$782,СВЦЭМ!$A$39:$A$782,$A162,СВЦЭМ!$B$39:$B$782,I$155)+'СЕТ СН'!$F$12</f>
        <v>173.23913959999999</v>
      </c>
      <c r="J162" s="36">
        <f>SUMIFS(СВЦЭМ!$E$39:$E$782,СВЦЭМ!$A$39:$A$782,$A162,СВЦЭМ!$B$39:$B$782,J$155)+'СЕТ СН'!$F$12</f>
        <v>159.27049049999999</v>
      </c>
      <c r="K162" s="36">
        <f>SUMIFS(СВЦЭМ!$E$39:$E$782,СВЦЭМ!$A$39:$A$782,$A162,СВЦЭМ!$B$39:$B$782,K$155)+'СЕТ СН'!$F$12</f>
        <v>158.04054253999999</v>
      </c>
      <c r="L162" s="36">
        <f>SUMIFS(СВЦЭМ!$E$39:$E$782,СВЦЭМ!$A$39:$A$782,$A162,СВЦЭМ!$B$39:$B$782,L$155)+'СЕТ СН'!$F$12</f>
        <v>157.40947822999999</v>
      </c>
      <c r="M162" s="36">
        <f>SUMIFS(СВЦЭМ!$E$39:$E$782,СВЦЭМ!$A$39:$A$782,$A162,СВЦЭМ!$B$39:$B$782,M$155)+'СЕТ СН'!$F$12</f>
        <v>156.39954481000001</v>
      </c>
      <c r="N162" s="36">
        <f>SUMIFS(СВЦЭМ!$E$39:$E$782,СВЦЭМ!$A$39:$A$782,$A162,СВЦЭМ!$B$39:$B$782,N$155)+'СЕТ СН'!$F$12</f>
        <v>156.64004195999999</v>
      </c>
      <c r="O162" s="36">
        <f>SUMIFS(СВЦЭМ!$E$39:$E$782,СВЦЭМ!$A$39:$A$782,$A162,СВЦЭМ!$B$39:$B$782,O$155)+'СЕТ СН'!$F$12</f>
        <v>161.44645983000001</v>
      </c>
      <c r="P162" s="36">
        <f>SUMIFS(СВЦЭМ!$E$39:$E$782,СВЦЭМ!$A$39:$A$782,$A162,СВЦЭМ!$B$39:$B$782,P$155)+'СЕТ СН'!$F$12</f>
        <v>168.40585489</v>
      </c>
      <c r="Q162" s="36">
        <f>SUMIFS(СВЦЭМ!$E$39:$E$782,СВЦЭМ!$A$39:$A$782,$A162,СВЦЭМ!$B$39:$B$782,Q$155)+'СЕТ СН'!$F$12</f>
        <v>169.71894964000001</v>
      </c>
      <c r="R162" s="36">
        <f>SUMIFS(СВЦЭМ!$E$39:$E$782,СВЦЭМ!$A$39:$A$782,$A162,СВЦЭМ!$B$39:$B$782,R$155)+'СЕТ СН'!$F$12</f>
        <v>167.69163458</v>
      </c>
      <c r="S162" s="36">
        <f>SUMIFS(СВЦЭМ!$E$39:$E$782,СВЦЭМ!$A$39:$A$782,$A162,СВЦЭМ!$B$39:$B$782,S$155)+'СЕТ СН'!$F$12</f>
        <v>162.73669196</v>
      </c>
      <c r="T162" s="36">
        <f>SUMIFS(СВЦЭМ!$E$39:$E$782,СВЦЭМ!$A$39:$A$782,$A162,СВЦЭМ!$B$39:$B$782,T$155)+'СЕТ СН'!$F$12</f>
        <v>156.24647905</v>
      </c>
      <c r="U162" s="36">
        <f>SUMIFS(СВЦЭМ!$E$39:$E$782,СВЦЭМ!$A$39:$A$782,$A162,СВЦЭМ!$B$39:$B$782,U$155)+'СЕТ СН'!$F$12</f>
        <v>154.09227393</v>
      </c>
      <c r="V162" s="36">
        <f>SUMIFS(СВЦЭМ!$E$39:$E$782,СВЦЭМ!$A$39:$A$782,$A162,СВЦЭМ!$B$39:$B$782,V$155)+'СЕТ СН'!$F$12</f>
        <v>159.01557111</v>
      </c>
      <c r="W162" s="36">
        <f>SUMIFS(СВЦЭМ!$E$39:$E$782,СВЦЭМ!$A$39:$A$782,$A162,СВЦЭМ!$B$39:$B$782,W$155)+'СЕТ СН'!$F$12</f>
        <v>158.01939499</v>
      </c>
      <c r="X162" s="36">
        <f>SUMIFS(СВЦЭМ!$E$39:$E$782,СВЦЭМ!$A$39:$A$782,$A162,СВЦЭМ!$B$39:$B$782,X$155)+'СЕТ СН'!$F$12</f>
        <v>155.78589056999999</v>
      </c>
      <c r="Y162" s="36">
        <f>SUMIFS(СВЦЭМ!$E$39:$E$782,СВЦЭМ!$A$39:$A$782,$A162,СВЦЭМ!$B$39:$B$782,Y$155)+'СЕТ СН'!$F$12</f>
        <v>166.06534565999999</v>
      </c>
    </row>
    <row r="163" spans="1:25" ht="15.75" x14ac:dyDescent="0.2">
      <c r="A163" s="35">
        <f t="shared" si="4"/>
        <v>44447</v>
      </c>
      <c r="B163" s="36">
        <f>SUMIFS(СВЦЭМ!$E$39:$E$782,СВЦЭМ!$A$39:$A$782,$A163,СВЦЭМ!$B$39:$B$782,B$155)+'СЕТ СН'!$F$12</f>
        <v>186.98146251</v>
      </c>
      <c r="C163" s="36">
        <f>SUMIFS(СВЦЭМ!$E$39:$E$782,СВЦЭМ!$A$39:$A$782,$A163,СВЦЭМ!$B$39:$B$782,C$155)+'СЕТ СН'!$F$12</f>
        <v>200.93177997999999</v>
      </c>
      <c r="D163" s="36">
        <f>SUMIFS(СВЦЭМ!$E$39:$E$782,СВЦЭМ!$A$39:$A$782,$A163,СВЦЭМ!$B$39:$B$782,D$155)+'СЕТ СН'!$F$12</f>
        <v>211.58415210999999</v>
      </c>
      <c r="E163" s="36">
        <f>SUMIFS(СВЦЭМ!$E$39:$E$782,СВЦЭМ!$A$39:$A$782,$A163,СВЦЭМ!$B$39:$B$782,E$155)+'СЕТ СН'!$F$12</f>
        <v>203.85345057999999</v>
      </c>
      <c r="F163" s="36">
        <f>SUMIFS(СВЦЭМ!$E$39:$E$782,СВЦЭМ!$A$39:$A$782,$A163,СВЦЭМ!$B$39:$B$782,F$155)+'СЕТ СН'!$F$12</f>
        <v>201.41610277000001</v>
      </c>
      <c r="G163" s="36">
        <f>SUMIFS(СВЦЭМ!$E$39:$E$782,СВЦЭМ!$A$39:$A$782,$A163,СВЦЭМ!$B$39:$B$782,G$155)+'СЕТ СН'!$F$12</f>
        <v>205.27260989000001</v>
      </c>
      <c r="H163" s="36">
        <f>SUMIFS(СВЦЭМ!$E$39:$E$782,СВЦЭМ!$A$39:$A$782,$A163,СВЦЭМ!$B$39:$B$782,H$155)+'СЕТ СН'!$F$12</f>
        <v>197.61034562</v>
      </c>
      <c r="I163" s="36">
        <f>SUMIFS(СВЦЭМ!$E$39:$E$782,СВЦЭМ!$A$39:$A$782,$A163,СВЦЭМ!$B$39:$B$782,I$155)+'СЕТ СН'!$F$12</f>
        <v>178.42009970000001</v>
      </c>
      <c r="J163" s="36">
        <f>SUMIFS(СВЦЭМ!$E$39:$E$782,СВЦЭМ!$A$39:$A$782,$A163,СВЦЭМ!$B$39:$B$782,J$155)+'СЕТ СН'!$F$12</f>
        <v>162.14110927999999</v>
      </c>
      <c r="K163" s="36">
        <f>SUMIFS(СВЦЭМ!$E$39:$E$782,СВЦЭМ!$A$39:$A$782,$A163,СВЦЭМ!$B$39:$B$782,K$155)+'СЕТ СН'!$F$12</f>
        <v>155.06511105000001</v>
      </c>
      <c r="L163" s="36">
        <f>SUMIFS(СВЦЭМ!$E$39:$E$782,СВЦЭМ!$A$39:$A$782,$A163,СВЦЭМ!$B$39:$B$782,L$155)+'СЕТ СН'!$F$12</f>
        <v>154.3595674</v>
      </c>
      <c r="M163" s="36">
        <f>SUMIFS(СВЦЭМ!$E$39:$E$782,СВЦЭМ!$A$39:$A$782,$A163,СВЦЭМ!$B$39:$B$782,M$155)+'СЕТ СН'!$F$12</f>
        <v>152.20840093000001</v>
      </c>
      <c r="N163" s="36">
        <f>SUMIFS(СВЦЭМ!$E$39:$E$782,СВЦЭМ!$A$39:$A$782,$A163,СВЦЭМ!$B$39:$B$782,N$155)+'СЕТ СН'!$F$12</f>
        <v>152.99811984999999</v>
      </c>
      <c r="O163" s="36">
        <f>SUMIFS(СВЦЭМ!$E$39:$E$782,СВЦЭМ!$A$39:$A$782,$A163,СВЦЭМ!$B$39:$B$782,O$155)+'СЕТ СН'!$F$12</f>
        <v>159.69461121000001</v>
      </c>
      <c r="P163" s="36">
        <f>SUMIFS(СВЦЭМ!$E$39:$E$782,СВЦЭМ!$A$39:$A$782,$A163,СВЦЭМ!$B$39:$B$782,P$155)+'СЕТ СН'!$F$12</f>
        <v>165.98045138000001</v>
      </c>
      <c r="Q163" s="36">
        <f>SUMIFS(СВЦЭМ!$E$39:$E$782,СВЦЭМ!$A$39:$A$782,$A163,СВЦЭМ!$B$39:$B$782,Q$155)+'СЕТ СН'!$F$12</f>
        <v>165.67091550000001</v>
      </c>
      <c r="R163" s="36">
        <f>SUMIFS(СВЦЭМ!$E$39:$E$782,СВЦЭМ!$A$39:$A$782,$A163,СВЦЭМ!$B$39:$B$782,R$155)+'СЕТ СН'!$F$12</f>
        <v>165.45810503000001</v>
      </c>
      <c r="S163" s="36">
        <f>SUMIFS(СВЦЭМ!$E$39:$E$782,СВЦЭМ!$A$39:$A$782,$A163,СВЦЭМ!$B$39:$B$782,S$155)+'СЕТ СН'!$F$12</f>
        <v>160.00239200999999</v>
      </c>
      <c r="T163" s="36">
        <f>SUMIFS(СВЦЭМ!$E$39:$E$782,СВЦЭМ!$A$39:$A$782,$A163,СВЦЭМ!$B$39:$B$782,T$155)+'СЕТ СН'!$F$12</f>
        <v>153.49272877000001</v>
      </c>
      <c r="U163" s="36">
        <f>SUMIFS(СВЦЭМ!$E$39:$E$782,СВЦЭМ!$A$39:$A$782,$A163,СВЦЭМ!$B$39:$B$782,U$155)+'СЕТ СН'!$F$12</f>
        <v>153.12257194</v>
      </c>
      <c r="V163" s="36">
        <f>SUMIFS(СВЦЭМ!$E$39:$E$782,СВЦЭМ!$A$39:$A$782,$A163,СВЦЭМ!$B$39:$B$782,V$155)+'СЕТ СН'!$F$12</f>
        <v>151.69885108</v>
      </c>
      <c r="W163" s="36">
        <f>SUMIFS(СВЦЭМ!$E$39:$E$782,СВЦЭМ!$A$39:$A$782,$A163,СВЦЭМ!$B$39:$B$782,W$155)+'СЕТ СН'!$F$12</f>
        <v>150.67890903</v>
      </c>
      <c r="X163" s="36">
        <f>SUMIFS(СВЦЭМ!$E$39:$E$782,СВЦЭМ!$A$39:$A$782,$A163,СВЦЭМ!$B$39:$B$782,X$155)+'СЕТ СН'!$F$12</f>
        <v>156.70584793</v>
      </c>
      <c r="Y163" s="36">
        <f>SUMIFS(СВЦЭМ!$E$39:$E$782,СВЦЭМ!$A$39:$A$782,$A163,СВЦЭМ!$B$39:$B$782,Y$155)+'СЕТ СН'!$F$12</f>
        <v>168.11670914000001</v>
      </c>
    </row>
    <row r="164" spans="1:25" ht="15.75" x14ac:dyDescent="0.2">
      <c r="A164" s="35">
        <f t="shared" si="4"/>
        <v>44448</v>
      </c>
      <c r="B164" s="36">
        <f>SUMIFS(СВЦЭМ!$E$39:$E$782,СВЦЭМ!$A$39:$A$782,$A164,СВЦЭМ!$B$39:$B$782,B$155)+'СЕТ СН'!$F$12</f>
        <v>189.98485488</v>
      </c>
      <c r="C164" s="36">
        <f>SUMIFS(СВЦЭМ!$E$39:$E$782,СВЦЭМ!$A$39:$A$782,$A164,СВЦЭМ!$B$39:$B$782,C$155)+'СЕТ СН'!$F$12</f>
        <v>206.95889937000001</v>
      </c>
      <c r="D164" s="36">
        <f>SUMIFS(СВЦЭМ!$E$39:$E$782,СВЦЭМ!$A$39:$A$782,$A164,СВЦЭМ!$B$39:$B$782,D$155)+'СЕТ СН'!$F$12</f>
        <v>219.50394623</v>
      </c>
      <c r="E164" s="36">
        <f>SUMIFS(СВЦЭМ!$E$39:$E$782,СВЦЭМ!$A$39:$A$782,$A164,СВЦЭМ!$B$39:$B$782,E$155)+'СЕТ СН'!$F$12</f>
        <v>222.75084516000001</v>
      </c>
      <c r="F164" s="36">
        <f>SUMIFS(СВЦЭМ!$E$39:$E$782,СВЦЭМ!$A$39:$A$782,$A164,СВЦЭМ!$B$39:$B$782,F$155)+'СЕТ СН'!$F$12</f>
        <v>224.04773775000001</v>
      </c>
      <c r="G164" s="36">
        <f>SUMIFS(СВЦЭМ!$E$39:$E$782,СВЦЭМ!$A$39:$A$782,$A164,СВЦЭМ!$B$39:$B$782,G$155)+'СЕТ СН'!$F$12</f>
        <v>220.52039531</v>
      </c>
      <c r="H164" s="36">
        <f>SUMIFS(СВЦЭМ!$E$39:$E$782,СВЦЭМ!$A$39:$A$782,$A164,СВЦЭМ!$B$39:$B$782,H$155)+'СЕТ СН'!$F$12</f>
        <v>208.10729613000001</v>
      </c>
      <c r="I164" s="36">
        <f>SUMIFS(СВЦЭМ!$E$39:$E$782,СВЦЭМ!$A$39:$A$782,$A164,СВЦЭМ!$B$39:$B$782,I$155)+'СЕТ СН'!$F$12</f>
        <v>188.24872655999999</v>
      </c>
      <c r="J164" s="36">
        <f>SUMIFS(СВЦЭМ!$E$39:$E$782,СВЦЭМ!$A$39:$A$782,$A164,СВЦЭМ!$B$39:$B$782,J$155)+'СЕТ СН'!$F$12</f>
        <v>170.00212092999999</v>
      </c>
      <c r="K164" s="36">
        <f>SUMIFS(СВЦЭМ!$E$39:$E$782,СВЦЭМ!$A$39:$A$782,$A164,СВЦЭМ!$B$39:$B$782,K$155)+'СЕТ СН'!$F$12</f>
        <v>162.64334309</v>
      </c>
      <c r="L164" s="36">
        <f>SUMIFS(СВЦЭМ!$E$39:$E$782,СВЦЭМ!$A$39:$A$782,$A164,СВЦЭМ!$B$39:$B$782,L$155)+'СЕТ СН'!$F$12</f>
        <v>161.09236526999999</v>
      </c>
      <c r="M164" s="36">
        <f>SUMIFS(СВЦЭМ!$E$39:$E$782,СВЦЭМ!$A$39:$A$782,$A164,СВЦЭМ!$B$39:$B$782,M$155)+'СЕТ СН'!$F$12</f>
        <v>158.71768144999999</v>
      </c>
      <c r="N164" s="36">
        <f>SUMIFS(СВЦЭМ!$E$39:$E$782,СВЦЭМ!$A$39:$A$782,$A164,СВЦЭМ!$B$39:$B$782,N$155)+'СЕТ СН'!$F$12</f>
        <v>159.41235254</v>
      </c>
      <c r="O164" s="36">
        <f>SUMIFS(СВЦЭМ!$E$39:$E$782,СВЦЭМ!$A$39:$A$782,$A164,СВЦЭМ!$B$39:$B$782,O$155)+'СЕТ СН'!$F$12</f>
        <v>165.08917392999999</v>
      </c>
      <c r="P164" s="36">
        <f>SUMIFS(СВЦЭМ!$E$39:$E$782,СВЦЭМ!$A$39:$A$782,$A164,СВЦЭМ!$B$39:$B$782,P$155)+'СЕТ СН'!$F$12</f>
        <v>171.81671677</v>
      </c>
      <c r="Q164" s="36">
        <f>SUMIFS(СВЦЭМ!$E$39:$E$782,СВЦЭМ!$A$39:$A$782,$A164,СВЦЭМ!$B$39:$B$782,Q$155)+'СЕТ СН'!$F$12</f>
        <v>173.73084284999999</v>
      </c>
      <c r="R164" s="36">
        <f>SUMIFS(СВЦЭМ!$E$39:$E$782,СВЦЭМ!$A$39:$A$782,$A164,СВЦЭМ!$B$39:$B$782,R$155)+'СЕТ СН'!$F$12</f>
        <v>171.91450133999999</v>
      </c>
      <c r="S164" s="36">
        <f>SUMIFS(СВЦЭМ!$E$39:$E$782,СВЦЭМ!$A$39:$A$782,$A164,СВЦЭМ!$B$39:$B$782,S$155)+'СЕТ СН'!$F$12</f>
        <v>166.67160038</v>
      </c>
      <c r="T164" s="36">
        <f>SUMIFS(СВЦЭМ!$E$39:$E$782,СВЦЭМ!$A$39:$A$782,$A164,СВЦЭМ!$B$39:$B$782,T$155)+'СЕТ СН'!$F$12</f>
        <v>159.92084381999999</v>
      </c>
      <c r="U164" s="36">
        <f>SUMIFS(СВЦЭМ!$E$39:$E$782,СВЦЭМ!$A$39:$A$782,$A164,СВЦЭМ!$B$39:$B$782,U$155)+'СЕТ СН'!$F$12</f>
        <v>157.29112049</v>
      </c>
      <c r="V164" s="36">
        <f>SUMIFS(СВЦЭМ!$E$39:$E$782,СВЦЭМ!$A$39:$A$782,$A164,СВЦЭМ!$B$39:$B$782,V$155)+'СЕТ СН'!$F$12</f>
        <v>159.57517909000001</v>
      </c>
      <c r="W164" s="36">
        <f>SUMIFS(СВЦЭМ!$E$39:$E$782,СВЦЭМ!$A$39:$A$782,$A164,СВЦЭМ!$B$39:$B$782,W$155)+'СЕТ СН'!$F$12</f>
        <v>156.99401226000001</v>
      </c>
      <c r="X164" s="36">
        <f>SUMIFS(СВЦЭМ!$E$39:$E$782,СВЦЭМ!$A$39:$A$782,$A164,СВЦЭМ!$B$39:$B$782,X$155)+'СЕТ СН'!$F$12</f>
        <v>188.13130838000001</v>
      </c>
      <c r="Y164" s="36">
        <f>SUMIFS(СВЦЭМ!$E$39:$E$782,СВЦЭМ!$A$39:$A$782,$A164,СВЦЭМ!$B$39:$B$782,Y$155)+'СЕТ СН'!$F$12</f>
        <v>185.43373270000001</v>
      </c>
    </row>
    <row r="165" spans="1:25" ht="15.75" x14ac:dyDescent="0.2">
      <c r="A165" s="35">
        <f t="shared" si="4"/>
        <v>44449</v>
      </c>
      <c r="B165" s="36">
        <f>SUMIFS(СВЦЭМ!$E$39:$E$782,СВЦЭМ!$A$39:$A$782,$A165,СВЦЭМ!$B$39:$B$782,B$155)+'СЕТ СН'!$F$12</f>
        <v>181.75938077999999</v>
      </c>
      <c r="C165" s="36">
        <f>SUMIFS(СВЦЭМ!$E$39:$E$782,СВЦЭМ!$A$39:$A$782,$A165,СВЦЭМ!$B$39:$B$782,C$155)+'СЕТ СН'!$F$12</f>
        <v>198.56654989</v>
      </c>
      <c r="D165" s="36">
        <f>SUMIFS(СВЦЭМ!$E$39:$E$782,СВЦЭМ!$A$39:$A$782,$A165,СВЦЭМ!$B$39:$B$782,D$155)+'СЕТ СН'!$F$12</f>
        <v>209.09261770000001</v>
      </c>
      <c r="E165" s="36">
        <f>SUMIFS(СВЦЭМ!$E$39:$E$782,СВЦЭМ!$A$39:$A$782,$A165,СВЦЭМ!$B$39:$B$782,E$155)+'СЕТ СН'!$F$12</f>
        <v>214.47750988000001</v>
      </c>
      <c r="F165" s="36">
        <f>SUMIFS(СВЦЭМ!$E$39:$E$782,СВЦЭМ!$A$39:$A$782,$A165,СВЦЭМ!$B$39:$B$782,F$155)+'СЕТ СН'!$F$12</f>
        <v>208.28620409000001</v>
      </c>
      <c r="G165" s="36">
        <f>SUMIFS(СВЦЭМ!$E$39:$E$782,СВЦЭМ!$A$39:$A$782,$A165,СВЦЭМ!$B$39:$B$782,G$155)+'СЕТ СН'!$F$12</f>
        <v>203.63674571000001</v>
      </c>
      <c r="H165" s="36">
        <f>SUMIFS(СВЦЭМ!$E$39:$E$782,СВЦЭМ!$A$39:$A$782,$A165,СВЦЭМ!$B$39:$B$782,H$155)+'СЕТ СН'!$F$12</f>
        <v>191.44376990000001</v>
      </c>
      <c r="I165" s="36">
        <f>SUMIFS(СВЦЭМ!$E$39:$E$782,СВЦЭМ!$A$39:$A$782,$A165,СВЦЭМ!$B$39:$B$782,I$155)+'СЕТ СН'!$F$12</f>
        <v>173.00299720999999</v>
      </c>
      <c r="J165" s="36">
        <f>SUMIFS(СВЦЭМ!$E$39:$E$782,СВЦЭМ!$A$39:$A$782,$A165,СВЦЭМ!$B$39:$B$782,J$155)+'СЕТ СН'!$F$12</f>
        <v>154.31670875</v>
      </c>
      <c r="K165" s="36">
        <f>SUMIFS(СВЦЭМ!$E$39:$E$782,СВЦЭМ!$A$39:$A$782,$A165,СВЦЭМ!$B$39:$B$782,K$155)+'СЕТ СН'!$F$12</f>
        <v>148.2605915</v>
      </c>
      <c r="L165" s="36">
        <f>SUMIFS(СВЦЭМ!$E$39:$E$782,СВЦЭМ!$A$39:$A$782,$A165,СВЦЭМ!$B$39:$B$782,L$155)+'СЕТ СН'!$F$12</f>
        <v>146.20671698999999</v>
      </c>
      <c r="M165" s="36">
        <f>SUMIFS(СВЦЭМ!$E$39:$E$782,СВЦЭМ!$A$39:$A$782,$A165,СВЦЭМ!$B$39:$B$782,M$155)+'СЕТ СН'!$F$12</f>
        <v>144.65876395000001</v>
      </c>
      <c r="N165" s="36">
        <f>SUMIFS(СВЦЭМ!$E$39:$E$782,СВЦЭМ!$A$39:$A$782,$A165,СВЦЭМ!$B$39:$B$782,N$155)+'СЕТ СН'!$F$12</f>
        <v>145.74522479999999</v>
      </c>
      <c r="O165" s="36">
        <f>SUMIFS(СВЦЭМ!$E$39:$E$782,СВЦЭМ!$A$39:$A$782,$A165,СВЦЭМ!$B$39:$B$782,O$155)+'СЕТ СН'!$F$12</f>
        <v>151.72230625</v>
      </c>
      <c r="P165" s="36">
        <f>SUMIFS(СВЦЭМ!$E$39:$E$782,СВЦЭМ!$A$39:$A$782,$A165,СВЦЭМ!$B$39:$B$782,P$155)+'СЕТ СН'!$F$12</f>
        <v>155.52691791999999</v>
      </c>
      <c r="Q165" s="36">
        <f>SUMIFS(СВЦЭМ!$E$39:$E$782,СВЦЭМ!$A$39:$A$782,$A165,СВЦЭМ!$B$39:$B$782,Q$155)+'СЕТ СН'!$F$12</f>
        <v>158.63626151</v>
      </c>
      <c r="R165" s="36">
        <f>SUMIFS(СВЦЭМ!$E$39:$E$782,СВЦЭМ!$A$39:$A$782,$A165,СВЦЭМ!$B$39:$B$782,R$155)+'СЕТ СН'!$F$12</f>
        <v>159.46708699999999</v>
      </c>
      <c r="S165" s="36">
        <f>SUMIFS(СВЦЭМ!$E$39:$E$782,СВЦЭМ!$A$39:$A$782,$A165,СВЦЭМ!$B$39:$B$782,S$155)+'СЕТ СН'!$F$12</f>
        <v>154.98644553</v>
      </c>
      <c r="T165" s="36">
        <f>SUMIFS(СВЦЭМ!$E$39:$E$782,СВЦЭМ!$A$39:$A$782,$A165,СВЦЭМ!$B$39:$B$782,T$155)+'СЕТ СН'!$F$12</f>
        <v>147.50918862</v>
      </c>
      <c r="U165" s="36">
        <f>SUMIFS(СВЦЭМ!$E$39:$E$782,СВЦЭМ!$A$39:$A$782,$A165,СВЦЭМ!$B$39:$B$782,U$155)+'СЕТ СН'!$F$12</f>
        <v>141.85148574999999</v>
      </c>
      <c r="V165" s="36">
        <f>SUMIFS(СВЦЭМ!$E$39:$E$782,СВЦЭМ!$A$39:$A$782,$A165,СВЦЭМ!$B$39:$B$782,V$155)+'СЕТ СН'!$F$12</f>
        <v>143.75134639000001</v>
      </c>
      <c r="W165" s="36">
        <f>SUMIFS(СВЦЭМ!$E$39:$E$782,СВЦЭМ!$A$39:$A$782,$A165,СВЦЭМ!$B$39:$B$782,W$155)+'СЕТ СН'!$F$12</f>
        <v>141.86751325</v>
      </c>
      <c r="X165" s="36">
        <f>SUMIFS(СВЦЭМ!$E$39:$E$782,СВЦЭМ!$A$39:$A$782,$A165,СВЦЭМ!$B$39:$B$782,X$155)+'СЕТ СН'!$F$12</f>
        <v>145.82295144</v>
      </c>
      <c r="Y165" s="36">
        <f>SUMIFS(СВЦЭМ!$E$39:$E$782,СВЦЭМ!$A$39:$A$782,$A165,СВЦЭМ!$B$39:$B$782,Y$155)+'СЕТ СН'!$F$12</f>
        <v>152.84509951000001</v>
      </c>
    </row>
    <row r="166" spans="1:25" ht="15.75" x14ac:dyDescent="0.2">
      <c r="A166" s="35">
        <f t="shared" si="4"/>
        <v>44450</v>
      </c>
      <c r="B166" s="36">
        <f>SUMIFS(СВЦЭМ!$E$39:$E$782,СВЦЭМ!$A$39:$A$782,$A166,СВЦЭМ!$B$39:$B$782,B$155)+'СЕТ СН'!$F$12</f>
        <v>171.99538611</v>
      </c>
      <c r="C166" s="36">
        <f>SUMIFS(СВЦЭМ!$E$39:$E$782,СВЦЭМ!$A$39:$A$782,$A166,СВЦЭМ!$B$39:$B$782,C$155)+'СЕТ СН'!$F$12</f>
        <v>187.0052681</v>
      </c>
      <c r="D166" s="36">
        <f>SUMIFS(СВЦЭМ!$E$39:$E$782,СВЦЭМ!$A$39:$A$782,$A166,СВЦЭМ!$B$39:$B$782,D$155)+'СЕТ СН'!$F$12</f>
        <v>197.93146446</v>
      </c>
      <c r="E166" s="36">
        <f>SUMIFS(СВЦЭМ!$E$39:$E$782,СВЦЭМ!$A$39:$A$782,$A166,СВЦЭМ!$B$39:$B$782,E$155)+'СЕТ СН'!$F$12</f>
        <v>203.06633360999999</v>
      </c>
      <c r="F166" s="36">
        <f>SUMIFS(СВЦЭМ!$E$39:$E$782,СВЦЭМ!$A$39:$A$782,$A166,СВЦЭМ!$B$39:$B$782,F$155)+'СЕТ СН'!$F$12</f>
        <v>205.87873784999999</v>
      </c>
      <c r="G166" s="36">
        <f>SUMIFS(СВЦЭМ!$E$39:$E$782,СВЦЭМ!$A$39:$A$782,$A166,СВЦЭМ!$B$39:$B$782,G$155)+'СЕТ СН'!$F$12</f>
        <v>203.54511497999999</v>
      </c>
      <c r="H166" s="36">
        <f>SUMIFS(СВЦЭМ!$E$39:$E$782,СВЦЭМ!$A$39:$A$782,$A166,СВЦЭМ!$B$39:$B$782,H$155)+'СЕТ СН'!$F$12</f>
        <v>196.07885062</v>
      </c>
      <c r="I166" s="36">
        <f>SUMIFS(СВЦЭМ!$E$39:$E$782,СВЦЭМ!$A$39:$A$782,$A166,СВЦЭМ!$B$39:$B$782,I$155)+'СЕТ СН'!$F$12</f>
        <v>180.61306642</v>
      </c>
      <c r="J166" s="36">
        <f>SUMIFS(СВЦЭМ!$E$39:$E$782,СВЦЭМ!$A$39:$A$782,$A166,СВЦЭМ!$B$39:$B$782,J$155)+'СЕТ СН'!$F$12</f>
        <v>163.59574265000001</v>
      </c>
      <c r="K166" s="36">
        <f>SUMIFS(СВЦЭМ!$E$39:$E$782,СВЦЭМ!$A$39:$A$782,$A166,СВЦЭМ!$B$39:$B$782,K$155)+'СЕТ СН'!$F$12</f>
        <v>152.68935256</v>
      </c>
      <c r="L166" s="36">
        <f>SUMIFS(СВЦЭМ!$E$39:$E$782,СВЦЭМ!$A$39:$A$782,$A166,СВЦЭМ!$B$39:$B$782,L$155)+'СЕТ СН'!$F$12</f>
        <v>151.76678161000001</v>
      </c>
      <c r="M166" s="36">
        <f>SUMIFS(СВЦЭМ!$E$39:$E$782,СВЦЭМ!$A$39:$A$782,$A166,СВЦЭМ!$B$39:$B$782,M$155)+'СЕТ СН'!$F$12</f>
        <v>149.13738208999999</v>
      </c>
      <c r="N166" s="36">
        <f>SUMIFS(СВЦЭМ!$E$39:$E$782,СВЦЭМ!$A$39:$A$782,$A166,СВЦЭМ!$B$39:$B$782,N$155)+'СЕТ СН'!$F$12</f>
        <v>148.99568391</v>
      </c>
      <c r="O166" s="36">
        <f>SUMIFS(СВЦЭМ!$E$39:$E$782,СВЦЭМ!$A$39:$A$782,$A166,СВЦЭМ!$B$39:$B$782,O$155)+'СЕТ СН'!$F$12</f>
        <v>152.99021784000001</v>
      </c>
      <c r="P166" s="36">
        <f>SUMIFS(СВЦЭМ!$E$39:$E$782,СВЦЭМ!$A$39:$A$782,$A166,СВЦЭМ!$B$39:$B$782,P$155)+'СЕТ СН'!$F$12</f>
        <v>159.41942835</v>
      </c>
      <c r="Q166" s="36">
        <f>SUMIFS(СВЦЭМ!$E$39:$E$782,СВЦЭМ!$A$39:$A$782,$A166,СВЦЭМ!$B$39:$B$782,Q$155)+'СЕТ СН'!$F$12</f>
        <v>163.73869751999999</v>
      </c>
      <c r="R166" s="36">
        <f>SUMIFS(СВЦЭМ!$E$39:$E$782,СВЦЭМ!$A$39:$A$782,$A166,СВЦЭМ!$B$39:$B$782,R$155)+'СЕТ СН'!$F$12</f>
        <v>163.09739655000001</v>
      </c>
      <c r="S166" s="36">
        <f>SUMIFS(СВЦЭМ!$E$39:$E$782,СВЦЭМ!$A$39:$A$782,$A166,СВЦЭМ!$B$39:$B$782,S$155)+'СЕТ СН'!$F$12</f>
        <v>160.7773086</v>
      </c>
      <c r="T166" s="36">
        <f>SUMIFS(СВЦЭМ!$E$39:$E$782,СВЦЭМ!$A$39:$A$782,$A166,СВЦЭМ!$B$39:$B$782,T$155)+'СЕТ СН'!$F$12</f>
        <v>151.68356392999999</v>
      </c>
      <c r="U166" s="36">
        <f>SUMIFS(СВЦЭМ!$E$39:$E$782,СВЦЭМ!$A$39:$A$782,$A166,СВЦЭМ!$B$39:$B$782,U$155)+'СЕТ СН'!$F$12</f>
        <v>144.72829945000001</v>
      </c>
      <c r="V166" s="36">
        <f>SUMIFS(СВЦЭМ!$E$39:$E$782,СВЦЭМ!$A$39:$A$782,$A166,СВЦЭМ!$B$39:$B$782,V$155)+'СЕТ СН'!$F$12</f>
        <v>143.69666194999999</v>
      </c>
      <c r="W166" s="36">
        <f>SUMIFS(СВЦЭМ!$E$39:$E$782,СВЦЭМ!$A$39:$A$782,$A166,СВЦЭМ!$B$39:$B$782,W$155)+'СЕТ СН'!$F$12</f>
        <v>146.62669172</v>
      </c>
      <c r="X166" s="36">
        <f>SUMIFS(СВЦЭМ!$E$39:$E$782,СВЦЭМ!$A$39:$A$782,$A166,СВЦЭМ!$B$39:$B$782,X$155)+'СЕТ СН'!$F$12</f>
        <v>155.29735396999999</v>
      </c>
      <c r="Y166" s="36">
        <f>SUMIFS(СВЦЭМ!$E$39:$E$782,СВЦЭМ!$A$39:$A$782,$A166,СВЦЭМ!$B$39:$B$782,Y$155)+'СЕТ СН'!$F$12</f>
        <v>167.46812138000001</v>
      </c>
    </row>
    <row r="167" spans="1:25" ht="15.75" x14ac:dyDescent="0.2">
      <c r="A167" s="35">
        <f t="shared" si="4"/>
        <v>44451</v>
      </c>
      <c r="B167" s="36">
        <f>SUMIFS(СВЦЭМ!$E$39:$E$782,СВЦЭМ!$A$39:$A$782,$A167,СВЦЭМ!$B$39:$B$782,B$155)+'СЕТ СН'!$F$12</f>
        <v>174.83538408000001</v>
      </c>
      <c r="C167" s="36">
        <f>SUMIFS(СВЦЭМ!$E$39:$E$782,СВЦЭМ!$A$39:$A$782,$A167,СВЦЭМ!$B$39:$B$782,C$155)+'СЕТ СН'!$F$12</f>
        <v>188.39713605</v>
      </c>
      <c r="D167" s="36">
        <f>SUMIFS(СВЦЭМ!$E$39:$E$782,СВЦЭМ!$A$39:$A$782,$A167,СВЦЭМ!$B$39:$B$782,D$155)+'СЕТ СН'!$F$12</f>
        <v>197.74268502000001</v>
      </c>
      <c r="E167" s="36">
        <f>SUMIFS(СВЦЭМ!$E$39:$E$782,СВЦЭМ!$A$39:$A$782,$A167,СВЦЭМ!$B$39:$B$782,E$155)+'СЕТ СН'!$F$12</f>
        <v>203.29070408000001</v>
      </c>
      <c r="F167" s="36">
        <f>SUMIFS(СВЦЭМ!$E$39:$E$782,СВЦЭМ!$A$39:$A$782,$A167,СВЦЭМ!$B$39:$B$782,F$155)+'СЕТ СН'!$F$12</f>
        <v>207.25404809</v>
      </c>
      <c r="G167" s="36">
        <f>SUMIFS(СВЦЭМ!$E$39:$E$782,СВЦЭМ!$A$39:$A$782,$A167,СВЦЭМ!$B$39:$B$782,G$155)+'СЕТ СН'!$F$12</f>
        <v>205.94431822999999</v>
      </c>
      <c r="H167" s="36">
        <f>SUMIFS(СВЦЭМ!$E$39:$E$782,СВЦЭМ!$A$39:$A$782,$A167,СВЦЭМ!$B$39:$B$782,H$155)+'СЕТ СН'!$F$12</f>
        <v>199.30356026000001</v>
      </c>
      <c r="I167" s="36">
        <f>SUMIFS(СВЦЭМ!$E$39:$E$782,СВЦЭМ!$A$39:$A$782,$A167,СВЦЭМ!$B$39:$B$782,I$155)+'СЕТ СН'!$F$12</f>
        <v>184.26536107000001</v>
      </c>
      <c r="J167" s="36">
        <f>SUMIFS(СВЦЭМ!$E$39:$E$782,СВЦЭМ!$A$39:$A$782,$A167,СВЦЭМ!$B$39:$B$782,J$155)+'СЕТ СН'!$F$12</f>
        <v>170.46379640000001</v>
      </c>
      <c r="K167" s="36">
        <f>SUMIFS(СВЦЭМ!$E$39:$E$782,СВЦЭМ!$A$39:$A$782,$A167,СВЦЭМ!$B$39:$B$782,K$155)+'СЕТ СН'!$F$12</f>
        <v>158.77633262000001</v>
      </c>
      <c r="L167" s="36">
        <f>SUMIFS(СВЦЭМ!$E$39:$E$782,СВЦЭМ!$A$39:$A$782,$A167,СВЦЭМ!$B$39:$B$782,L$155)+'СЕТ СН'!$F$12</f>
        <v>153.3801804</v>
      </c>
      <c r="M167" s="36">
        <f>SUMIFS(СВЦЭМ!$E$39:$E$782,СВЦЭМ!$A$39:$A$782,$A167,СВЦЭМ!$B$39:$B$782,M$155)+'СЕТ СН'!$F$12</f>
        <v>151.87298530999999</v>
      </c>
      <c r="N167" s="36">
        <f>SUMIFS(СВЦЭМ!$E$39:$E$782,СВЦЭМ!$A$39:$A$782,$A167,СВЦЭМ!$B$39:$B$782,N$155)+'СЕТ СН'!$F$12</f>
        <v>151.64396578</v>
      </c>
      <c r="O167" s="36">
        <f>SUMIFS(СВЦЭМ!$E$39:$E$782,СВЦЭМ!$A$39:$A$782,$A167,СВЦЭМ!$B$39:$B$782,O$155)+'СЕТ СН'!$F$12</f>
        <v>158.06346421000001</v>
      </c>
      <c r="P167" s="36">
        <f>SUMIFS(СВЦЭМ!$E$39:$E$782,СВЦЭМ!$A$39:$A$782,$A167,СВЦЭМ!$B$39:$B$782,P$155)+'СЕТ СН'!$F$12</f>
        <v>164.11617709999999</v>
      </c>
      <c r="Q167" s="36">
        <f>SUMIFS(СВЦЭМ!$E$39:$E$782,СВЦЭМ!$A$39:$A$782,$A167,СВЦЭМ!$B$39:$B$782,Q$155)+'СЕТ СН'!$F$12</f>
        <v>167.34099046</v>
      </c>
      <c r="R167" s="36">
        <f>SUMIFS(СВЦЭМ!$E$39:$E$782,СВЦЭМ!$A$39:$A$782,$A167,СВЦЭМ!$B$39:$B$782,R$155)+'СЕТ СН'!$F$12</f>
        <v>165.09970554</v>
      </c>
      <c r="S167" s="36">
        <f>SUMIFS(СВЦЭМ!$E$39:$E$782,СВЦЭМ!$A$39:$A$782,$A167,СВЦЭМ!$B$39:$B$782,S$155)+'СЕТ СН'!$F$12</f>
        <v>158.27921773</v>
      </c>
      <c r="T167" s="36">
        <f>SUMIFS(СВЦЭМ!$E$39:$E$782,СВЦЭМ!$A$39:$A$782,$A167,СВЦЭМ!$B$39:$B$782,T$155)+'СЕТ СН'!$F$12</f>
        <v>150.62354758000001</v>
      </c>
      <c r="U167" s="36">
        <f>SUMIFS(СВЦЭМ!$E$39:$E$782,СВЦЭМ!$A$39:$A$782,$A167,СВЦЭМ!$B$39:$B$782,U$155)+'СЕТ СН'!$F$12</f>
        <v>142.2188309</v>
      </c>
      <c r="V167" s="36">
        <f>SUMIFS(СВЦЭМ!$E$39:$E$782,СВЦЭМ!$A$39:$A$782,$A167,СВЦЭМ!$B$39:$B$782,V$155)+'СЕТ СН'!$F$12</f>
        <v>144.92556260000001</v>
      </c>
      <c r="W167" s="36">
        <f>SUMIFS(СВЦЭМ!$E$39:$E$782,СВЦЭМ!$A$39:$A$782,$A167,СВЦЭМ!$B$39:$B$782,W$155)+'СЕТ СН'!$F$12</f>
        <v>144.1925574</v>
      </c>
      <c r="X167" s="36">
        <f>SUMIFS(СВЦЭМ!$E$39:$E$782,СВЦЭМ!$A$39:$A$782,$A167,СВЦЭМ!$B$39:$B$782,X$155)+'СЕТ СН'!$F$12</f>
        <v>146.68473089</v>
      </c>
      <c r="Y167" s="36">
        <f>SUMIFS(СВЦЭМ!$E$39:$E$782,СВЦЭМ!$A$39:$A$782,$A167,СВЦЭМ!$B$39:$B$782,Y$155)+'СЕТ СН'!$F$12</f>
        <v>161.53393778</v>
      </c>
    </row>
    <row r="168" spans="1:25" ht="15.75" x14ac:dyDescent="0.2">
      <c r="A168" s="35">
        <f t="shared" si="4"/>
        <v>44452</v>
      </c>
      <c r="B168" s="36">
        <f>SUMIFS(СВЦЭМ!$E$39:$E$782,СВЦЭМ!$A$39:$A$782,$A168,СВЦЭМ!$B$39:$B$782,B$155)+'СЕТ СН'!$F$12</f>
        <v>177.32869937999999</v>
      </c>
      <c r="C168" s="36">
        <f>SUMIFS(СВЦЭМ!$E$39:$E$782,СВЦЭМ!$A$39:$A$782,$A168,СВЦЭМ!$B$39:$B$782,C$155)+'СЕТ СН'!$F$12</f>
        <v>193.41523257</v>
      </c>
      <c r="D168" s="36">
        <f>SUMIFS(СВЦЭМ!$E$39:$E$782,СВЦЭМ!$A$39:$A$782,$A168,СВЦЭМ!$B$39:$B$782,D$155)+'СЕТ СН'!$F$12</f>
        <v>205.74932422000001</v>
      </c>
      <c r="E168" s="36">
        <f>SUMIFS(СВЦЭМ!$E$39:$E$782,СВЦЭМ!$A$39:$A$782,$A168,СВЦЭМ!$B$39:$B$782,E$155)+'СЕТ СН'!$F$12</f>
        <v>210.23416025</v>
      </c>
      <c r="F168" s="36">
        <f>SUMIFS(СВЦЭМ!$E$39:$E$782,СВЦЭМ!$A$39:$A$782,$A168,СВЦЭМ!$B$39:$B$782,F$155)+'СЕТ СН'!$F$12</f>
        <v>212.12043636000001</v>
      </c>
      <c r="G168" s="36">
        <f>SUMIFS(СВЦЭМ!$E$39:$E$782,СВЦЭМ!$A$39:$A$782,$A168,СВЦЭМ!$B$39:$B$782,G$155)+'СЕТ СН'!$F$12</f>
        <v>207.63332131999999</v>
      </c>
      <c r="H168" s="36">
        <f>SUMIFS(СВЦЭМ!$E$39:$E$782,СВЦЭМ!$A$39:$A$782,$A168,СВЦЭМ!$B$39:$B$782,H$155)+'СЕТ СН'!$F$12</f>
        <v>192.49487786</v>
      </c>
      <c r="I168" s="36">
        <f>SUMIFS(СВЦЭМ!$E$39:$E$782,СВЦЭМ!$A$39:$A$782,$A168,СВЦЭМ!$B$39:$B$782,I$155)+'СЕТ СН'!$F$12</f>
        <v>173.99335789</v>
      </c>
      <c r="J168" s="36">
        <f>SUMIFS(СВЦЭМ!$E$39:$E$782,СВЦЭМ!$A$39:$A$782,$A168,СВЦЭМ!$B$39:$B$782,J$155)+'СЕТ СН'!$F$12</f>
        <v>167.99105718999999</v>
      </c>
      <c r="K168" s="36">
        <f>SUMIFS(СВЦЭМ!$E$39:$E$782,СВЦЭМ!$A$39:$A$782,$A168,СВЦЭМ!$B$39:$B$782,K$155)+'СЕТ СН'!$F$12</f>
        <v>164.65544993</v>
      </c>
      <c r="L168" s="36">
        <f>SUMIFS(СВЦЭМ!$E$39:$E$782,СВЦЭМ!$A$39:$A$782,$A168,СВЦЭМ!$B$39:$B$782,L$155)+'СЕТ СН'!$F$12</f>
        <v>163.56636965000001</v>
      </c>
      <c r="M168" s="36">
        <f>SUMIFS(СВЦЭМ!$E$39:$E$782,СВЦЭМ!$A$39:$A$782,$A168,СВЦЭМ!$B$39:$B$782,M$155)+'СЕТ СН'!$F$12</f>
        <v>163.00635976000001</v>
      </c>
      <c r="N168" s="36">
        <f>SUMIFS(СВЦЭМ!$E$39:$E$782,СВЦЭМ!$A$39:$A$782,$A168,СВЦЭМ!$B$39:$B$782,N$155)+'СЕТ СН'!$F$12</f>
        <v>158.80394174</v>
      </c>
      <c r="O168" s="36">
        <f>SUMIFS(СВЦЭМ!$E$39:$E$782,СВЦЭМ!$A$39:$A$782,$A168,СВЦЭМ!$B$39:$B$782,O$155)+'СЕТ СН'!$F$12</f>
        <v>159.89494445</v>
      </c>
      <c r="P168" s="36">
        <f>SUMIFS(СВЦЭМ!$E$39:$E$782,СВЦЭМ!$A$39:$A$782,$A168,СВЦЭМ!$B$39:$B$782,P$155)+'СЕТ СН'!$F$12</f>
        <v>166.88895084999999</v>
      </c>
      <c r="Q168" s="36">
        <f>SUMIFS(СВЦЭМ!$E$39:$E$782,СВЦЭМ!$A$39:$A$782,$A168,СВЦЭМ!$B$39:$B$782,Q$155)+'СЕТ СН'!$F$12</f>
        <v>168.47097188000001</v>
      </c>
      <c r="R168" s="36">
        <f>SUMIFS(СВЦЭМ!$E$39:$E$782,СВЦЭМ!$A$39:$A$782,$A168,СВЦЭМ!$B$39:$B$782,R$155)+'СЕТ СН'!$F$12</f>
        <v>168.08003816999999</v>
      </c>
      <c r="S168" s="36">
        <f>SUMIFS(СВЦЭМ!$E$39:$E$782,СВЦЭМ!$A$39:$A$782,$A168,СВЦЭМ!$B$39:$B$782,S$155)+'СЕТ СН'!$F$12</f>
        <v>161.60250980999999</v>
      </c>
      <c r="T168" s="36">
        <f>SUMIFS(СВЦЭМ!$E$39:$E$782,СВЦЭМ!$A$39:$A$782,$A168,СВЦЭМ!$B$39:$B$782,T$155)+'СЕТ СН'!$F$12</f>
        <v>152.05659614999999</v>
      </c>
      <c r="U168" s="36">
        <f>SUMIFS(СВЦЭМ!$E$39:$E$782,СВЦЭМ!$A$39:$A$782,$A168,СВЦЭМ!$B$39:$B$782,U$155)+'СЕТ СН'!$F$12</f>
        <v>143.20469292999999</v>
      </c>
      <c r="V168" s="36">
        <f>SUMIFS(СВЦЭМ!$E$39:$E$782,СВЦЭМ!$A$39:$A$782,$A168,СВЦЭМ!$B$39:$B$782,V$155)+'СЕТ СН'!$F$12</f>
        <v>145.07821555000001</v>
      </c>
      <c r="W168" s="36">
        <f>SUMIFS(СВЦЭМ!$E$39:$E$782,СВЦЭМ!$A$39:$A$782,$A168,СВЦЭМ!$B$39:$B$782,W$155)+'СЕТ СН'!$F$12</f>
        <v>144.55924378</v>
      </c>
      <c r="X168" s="36">
        <f>SUMIFS(СВЦЭМ!$E$39:$E$782,СВЦЭМ!$A$39:$A$782,$A168,СВЦЭМ!$B$39:$B$782,X$155)+'СЕТ СН'!$F$12</f>
        <v>148.24790537999999</v>
      </c>
      <c r="Y168" s="36">
        <f>SUMIFS(СВЦЭМ!$E$39:$E$782,СВЦЭМ!$A$39:$A$782,$A168,СВЦЭМ!$B$39:$B$782,Y$155)+'СЕТ СН'!$F$12</f>
        <v>166.52629012</v>
      </c>
    </row>
    <row r="169" spans="1:25" ht="15.75" x14ac:dyDescent="0.2">
      <c r="A169" s="35">
        <f t="shared" si="4"/>
        <v>44453</v>
      </c>
      <c r="B169" s="36">
        <f>SUMIFS(СВЦЭМ!$E$39:$E$782,СВЦЭМ!$A$39:$A$782,$A169,СВЦЭМ!$B$39:$B$782,B$155)+'СЕТ СН'!$F$12</f>
        <v>176.47308626</v>
      </c>
      <c r="C169" s="36">
        <f>SUMIFS(СВЦЭМ!$E$39:$E$782,СВЦЭМ!$A$39:$A$782,$A169,СВЦЭМ!$B$39:$B$782,C$155)+'СЕТ СН'!$F$12</f>
        <v>192.24721041999999</v>
      </c>
      <c r="D169" s="36">
        <f>SUMIFS(СВЦЭМ!$E$39:$E$782,СВЦЭМ!$A$39:$A$782,$A169,СВЦЭМ!$B$39:$B$782,D$155)+'СЕТ СН'!$F$12</f>
        <v>201.16069658000001</v>
      </c>
      <c r="E169" s="36">
        <f>SUMIFS(СВЦЭМ!$E$39:$E$782,СВЦЭМ!$A$39:$A$782,$A169,СВЦЭМ!$B$39:$B$782,E$155)+'СЕТ СН'!$F$12</f>
        <v>204.17607491999999</v>
      </c>
      <c r="F169" s="36">
        <f>SUMIFS(СВЦЭМ!$E$39:$E$782,СВЦЭМ!$A$39:$A$782,$A169,СВЦЭМ!$B$39:$B$782,F$155)+'СЕТ СН'!$F$12</f>
        <v>205.71814183999999</v>
      </c>
      <c r="G169" s="36">
        <f>SUMIFS(СВЦЭМ!$E$39:$E$782,СВЦЭМ!$A$39:$A$782,$A169,СВЦЭМ!$B$39:$B$782,G$155)+'СЕТ СН'!$F$12</f>
        <v>199.87760023000001</v>
      </c>
      <c r="H169" s="36">
        <f>SUMIFS(СВЦЭМ!$E$39:$E$782,СВЦЭМ!$A$39:$A$782,$A169,СВЦЭМ!$B$39:$B$782,H$155)+'СЕТ СН'!$F$12</f>
        <v>187.86777283999999</v>
      </c>
      <c r="I169" s="36">
        <f>SUMIFS(СВЦЭМ!$E$39:$E$782,СВЦЭМ!$A$39:$A$782,$A169,СВЦЭМ!$B$39:$B$782,I$155)+'СЕТ СН'!$F$12</f>
        <v>175.27785967</v>
      </c>
      <c r="J169" s="36">
        <f>SUMIFS(СВЦЭМ!$E$39:$E$782,СВЦЭМ!$A$39:$A$782,$A169,СВЦЭМ!$B$39:$B$782,J$155)+'СЕТ СН'!$F$12</f>
        <v>165.42451858999999</v>
      </c>
      <c r="K169" s="36">
        <f>SUMIFS(СВЦЭМ!$E$39:$E$782,СВЦЭМ!$A$39:$A$782,$A169,СВЦЭМ!$B$39:$B$782,K$155)+'СЕТ СН'!$F$12</f>
        <v>171.62158704000001</v>
      </c>
      <c r="L169" s="36">
        <f>SUMIFS(СВЦЭМ!$E$39:$E$782,СВЦЭМ!$A$39:$A$782,$A169,СВЦЭМ!$B$39:$B$782,L$155)+'СЕТ СН'!$F$12</f>
        <v>169.17701473</v>
      </c>
      <c r="M169" s="36">
        <f>SUMIFS(СВЦЭМ!$E$39:$E$782,СВЦЭМ!$A$39:$A$782,$A169,СВЦЭМ!$B$39:$B$782,M$155)+'СЕТ СН'!$F$12</f>
        <v>171.10003262000001</v>
      </c>
      <c r="N169" s="36">
        <f>SUMIFS(СВЦЭМ!$E$39:$E$782,СВЦЭМ!$A$39:$A$782,$A169,СВЦЭМ!$B$39:$B$782,N$155)+'СЕТ СН'!$F$12</f>
        <v>162.43329611999999</v>
      </c>
      <c r="O169" s="36">
        <f>SUMIFS(СВЦЭМ!$E$39:$E$782,СВЦЭМ!$A$39:$A$782,$A169,СВЦЭМ!$B$39:$B$782,O$155)+'СЕТ СН'!$F$12</f>
        <v>162.53513323000001</v>
      </c>
      <c r="P169" s="36">
        <f>SUMIFS(СВЦЭМ!$E$39:$E$782,СВЦЭМ!$A$39:$A$782,$A169,СВЦЭМ!$B$39:$B$782,P$155)+'СЕТ СН'!$F$12</f>
        <v>170.64767280999999</v>
      </c>
      <c r="Q169" s="36">
        <f>SUMIFS(СВЦЭМ!$E$39:$E$782,СВЦЭМ!$A$39:$A$782,$A169,СВЦЭМ!$B$39:$B$782,Q$155)+'СЕТ СН'!$F$12</f>
        <v>173.89163224000001</v>
      </c>
      <c r="R169" s="36">
        <f>SUMIFS(СВЦЭМ!$E$39:$E$782,СВЦЭМ!$A$39:$A$782,$A169,СВЦЭМ!$B$39:$B$782,R$155)+'СЕТ СН'!$F$12</f>
        <v>172.28144698</v>
      </c>
      <c r="S169" s="36">
        <f>SUMIFS(СВЦЭМ!$E$39:$E$782,СВЦЭМ!$A$39:$A$782,$A169,СВЦЭМ!$B$39:$B$782,S$155)+'СЕТ СН'!$F$12</f>
        <v>163.59686192000001</v>
      </c>
      <c r="T169" s="36">
        <f>SUMIFS(СВЦЭМ!$E$39:$E$782,СВЦЭМ!$A$39:$A$782,$A169,СВЦЭМ!$B$39:$B$782,T$155)+'СЕТ СН'!$F$12</f>
        <v>168.10104731000001</v>
      </c>
      <c r="U169" s="36">
        <f>SUMIFS(СВЦЭМ!$E$39:$E$782,СВЦЭМ!$A$39:$A$782,$A169,СВЦЭМ!$B$39:$B$782,U$155)+'СЕТ СН'!$F$12</f>
        <v>181.61105320999999</v>
      </c>
      <c r="V169" s="36">
        <f>SUMIFS(СВЦЭМ!$E$39:$E$782,СВЦЭМ!$A$39:$A$782,$A169,СВЦЭМ!$B$39:$B$782,V$155)+'СЕТ СН'!$F$12</f>
        <v>185.00393505</v>
      </c>
      <c r="W169" s="36">
        <f>SUMIFS(СВЦЭМ!$E$39:$E$782,СВЦЭМ!$A$39:$A$782,$A169,СВЦЭМ!$B$39:$B$782,W$155)+'СЕТ СН'!$F$12</f>
        <v>182.28504937</v>
      </c>
      <c r="X169" s="36">
        <f>SUMIFS(СВЦЭМ!$E$39:$E$782,СВЦЭМ!$A$39:$A$782,$A169,СВЦЭМ!$B$39:$B$782,X$155)+'СЕТ СН'!$F$12</f>
        <v>171.76588086999999</v>
      </c>
      <c r="Y169" s="36">
        <f>SUMIFS(СВЦЭМ!$E$39:$E$782,СВЦЭМ!$A$39:$A$782,$A169,СВЦЭМ!$B$39:$B$782,Y$155)+'СЕТ СН'!$F$12</f>
        <v>169.44103004999999</v>
      </c>
    </row>
    <row r="170" spans="1:25" ht="15.75" x14ac:dyDescent="0.2">
      <c r="A170" s="35">
        <f t="shared" si="4"/>
        <v>44454</v>
      </c>
      <c r="B170" s="36">
        <f>SUMIFS(СВЦЭМ!$E$39:$E$782,СВЦЭМ!$A$39:$A$782,$A170,СВЦЭМ!$B$39:$B$782,B$155)+'СЕТ СН'!$F$12</f>
        <v>192.91918031</v>
      </c>
      <c r="C170" s="36">
        <f>SUMIFS(СВЦЭМ!$E$39:$E$782,СВЦЭМ!$A$39:$A$782,$A170,СВЦЭМ!$B$39:$B$782,C$155)+'СЕТ СН'!$F$12</f>
        <v>213.63203039999999</v>
      </c>
      <c r="D170" s="36">
        <f>SUMIFS(СВЦЭМ!$E$39:$E$782,СВЦЭМ!$A$39:$A$782,$A170,СВЦЭМ!$B$39:$B$782,D$155)+'СЕТ СН'!$F$12</f>
        <v>234.90412282</v>
      </c>
      <c r="E170" s="36">
        <f>SUMIFS(СВЦЭМ!$E$39:$E$782,СВЦЭМ!$A$39:$A$782,$A170,СВЦЭМ!$B$39:$B$782,E$155)+'СЕТ СН'!$F$12</f>
        <v>244.84275406</v>
      </c>
      <c r="F170" s="36">
        <f>SUMIFS(СВЦЭМ!$E$39:$E$782,СВЦЭМ!$A$39:$A$782,$A170,СВЦЭМ!$B$39:$B$782,F$155)+'СЕТ СН'!$F$12</f>
        <v>250.12088233</v>
      </c>
      <c r="G170" s="36">
        <f>SUMIFS(СВЦЭМ!$E$39:$E$782,СВЦЭМ!$A$39:$A$782,$A170,СВЦЭМ!$B$39:$B$782,G$155)+'СЕТ СН'!$F$12</f>
        <v>237.72277360999999</v>
      </c>
      <c r="H170" s="36">
        <f>SUMIFS(СВЦЭМ!$E$39:$E$782,СВЦЭМ!$A$39:$A$782,$A170,СВЦЭМ!$B$39:$B$782,H$155)+'СЕТ СН'!$F$12</f>
        <v>214.37505553</v>
      </c>
      <c r="I170" s="36">
        <f>SUMIFS(СВЦЭМ!$E$39:$E$782,СВЦЭМ!$A$39:$A$782,$A170,СВЦЭМ!$B$39:$B$782,I$155)+'СЕТ СН'!$F$12</f>
        <v>190.28069403000001</v>
      </c>
      <c r="J170" s="36">
        <f>SUMIFS(СВЦЭМ!$E$39:$E$782,СВЦЭМ!$A$39:$A$782,$A170,СВЦЭМ!$B$39:$B$782,J$155)+'СЕТ СН'!$F$12</f>
        <v>167.80137361000001</v>
      </c>
      <c r="K170" s="36">
        <f>SUMIFS(СВЦЭМ!$E$39:$E$782,СВЦЭМ!$A$39:$A$782,$A170,СВЦЭМ!$B$39:$B$782,K$155)+'СЕТ СН'!$F$12</f>
        <v>157.87491582999999</v>
      </c>
      <c r="L170" s="36">
        <f>SUMIFS(СВЦЭМ!$E$39:$E$782,СВЦЭМ!$A$39:$A$782,$A170,СВЦЭМ!$B$39:$B$782,L$155)+'СЕТ СН'!$F$12</f>
        <v>157.43157350999999</v>
      </c>
      <c r="M170" s="36">
        <f>SUMIFS(СВЦЭМ!$E$39:$E$782,СВЦЭМ!$A$39:$A$782,$A170,СВЦЭМ!$B$39:$B$782,M$155)+'СЕТ СН'!$F$12</f>
        <v>158.96651528000001</v>
      </c>
      <c r="N170" s="36">
        <f>SUMIFS(СВЦЭМ!$E$39:$E$782,СВЦЭМ!$A$39:$A$782,$A170,СВЦЭМ!$B$39:$B$782,N$155)+'СЕТ СН'!$F$12</f>
        <v>162.08975803999999</v>
      </c>
      <c r="O170" s="36">
        <f>SUMIFS(СВЦЭМ!$E$39:$E$782,СВЦЭМ!$A$39:$A$782,$A170,СВЦЭМ!$B$39:$B$782,O$155)+'СЕТ СН'!$F$12</f>
        <v>169.90539497</v>
      </c>
      <c r="P170" s="36">
        <f>SUMIFS(СВЦЭМ!$E$39:$E$782,СВЦЭМ!$A$39:$A$782,$A170,СВЦЭМ!$B$39:$B$782,P$155)+'СЕТ СН'!$F$12</f>
        <v>178.18805351</v>
      </c>
      <c r="Q170" s="36">
        <f>SUMIFS(СВЦЭМ!$E$39:$E$782,СВЦЭМ!$A$39:$A$782,$A170,СВЦЭМ!$B$39:$B$782,Q$155)+'СЕТ СН'!$F$12</f>
        <v>181.57720714000001</v>
      </c>
      <c r="R170" s="36">
        <f>SUMIFS(СВЦЭМ!$E$39:$E$782,СВЦЭМ!$A$39:$A$782,$A170,СВЦЭМ!$B$39:$B$782,R$155)+'СЕТ СН'!$F$12</f>
        <v>181.05784079</v>
      </c>
      <c r="S170" s="36">
        <f>SUMIFS(СВЦЭМ!$E$39:$E$782,СВЦЭМ!$A$39:$A$782,$A170,СВЦЭМ!$B$39:$B$782,S$155)+'СЕТ СН'!$F$12</f>
        <v>173.36951778</v>
      </c>
      <c r="T170" s="36">
        <f>SUMIFS(СВЦЭМ!$E$39:$E$782,СВЦЭМ!$A$39:$A$782,$A170,СВЦЭМ!$B$39:$B$782,T$155)+'СЕТ СН'!$F$12</f>
        <v>167.11811531000001</v>
      </c>
      <c r="U170" s="36">
        <f>SUMIFS(СВЦЭМ!$E$39:$E$782,СВЦЭМ!$A$39:$A$782,$A170,СВЦЭМ!$B$39:$B$782,U$155)+'СЕТ СН'!$F$12</f>
        <v>157.79639749</v>
      </c>
      <c r="V170" s="36">
        <f>SUMIFS(СВЦЭМ!$E$39:$E$782,СВЦЭМ!$A$39:$A$782,$A170,СВЦЭМ!$B$39:$B$782,V$155)+'СЕТ СН'!$F$12</f>
        <v>154.58194512</v>
      </c>
      <c r="W170" s="36">
        <f>SUMIFS(СВЦЭМ!$E$39:$E$782,СВЦЭМ!$A$39:$A$782,$A170,СВЦЭМ!$B$39:$B$782,W$155)+'СЕТ СН'!$F$12</f>
        <v>157.2952196</v>
      </c>
      <c r="X170" s="36">
        <f>SUMIFS(СВЦЭМ!$E$39:$E$782,СВЦЭМ!$A$39:$A$782,$A170,СВЦЭМ!$B$39:$B$782,X$155)+'СЕТ СН'!$F$12</f>
        <v>167.40617498</v>
      </c>
      <c r="Y170" s="36">
        <f>SUMIFS(СВЦЭМ!$E$39:$E$782,СВЦЭМ!$A$39:$A$782,$A170,СВЦЭМ!$B$39:$B$782,Y$155)+'СЕТ СН'!$F$12</f>
        <v>171.15772480000001</v>
      </c>
    </row>
    <row r="171" spans="1:25" ht="15.75" x14ac:dyDescent="0.2">
      <c r="A171" s="35">
        <f t="shared" si="4"/>
        <v>44455</v>
      </c>
      <c r="B171" s="36">
        <f>SUMIFS(СВЦЭМ!$E$39:$E$782,СВЦЭМ!$A$39:$A$782,$A171,СВЦЭМ!$B$39:$B$782,B$155)+'СЕТ СН'!$F$12</f>
        <v>189.9185397</v>
      </c>
      <c r="C171" s="36">
        <f>SUMIFS(СВЦЭМ!$E$39:$E$782,СВЦЭМ!$A$39:$A$782,$A171,СВЦЭМ!$B$39:$B$782,C$155)+'СЕТ СН'!$F$12</f>
        <v>207.73324239999999</v>
      </c>
      <c r="D171" s="36">
        <f>SUMIFS(СВЦЭМ!$E$39:$E$782,СВЦЭМ!$A$39:$A$782,$A171,СВЦЭМ!$B$39:$B$782,D$155)+'СЕТ СН'!$F$12</f>
        <v>221.10506289</v>
      </c>
      <c r="E171" s="36">
        <f>SUMIFS(СВЦЭМ!$E$39:$E$782,СВЦЭМ!$A$39:$A$782,$A171,СВЦЭМ!$B$39:$B$782,E$155)+'СЕТ СН'!$F$12</f>
        <v>225.73984239999999</v>
      </c>
      <c r="F171" s="36">
        <f>SUMIFS(СВЦЭМ!$E$39:$E$782,СВЦЭМ!$A$39:$A$782,$A171,СВЦЭМ!$B$39:$B$782,F$155)+'СЕТ СН'!$F$12</f>
        <v>226.63267912000001</v>
      </c>
      <c r="G171" s="36">
        <f>SUMIFS(СВЦЭМ!$E$39:$E$782,СВЦЭМ!$A$39:$A$782,$A171,СВЦЭМ!$B$39:$B$782,G$155)+'СЕТ СН'!$F$12</f>
        <v>220.60847748</v>
      </c>
      <c r="H171" s="36">
        <f>SUMIFS(СВЦЭМ!$E$39:$E$782,СВЦЭМ!$A$39:$A$782,$A171,СВЦЭМ!$B$39:$B$782,H$155)+'СЕТ СН'!$F$12</f>
        <v>205.82589175999999</v>
      </c>
      <c r="I171" s="36">
        <f>SUMIFS(СВЦЭМ!$E$39:$E$782,СВЦЭМ!$A$39:$A$782,$A171,СВЦЭМ!$B$39:$B$782,I$155)+'СЕТ СН'!$F$12</f>
        <v>183.87550221999999</v>
      </c>
      <c r="J171" s="36">
        <f>SUMIFS(СВЦЭМ!$E$39:$E$782,СВЦЭМ!$A$39:$A$782,$A171,СВЦЭМ!$B$39:$B$782,J$155)+'СЕТ СН'!$F$12</f>
        <v>165.26347659000001</v>
      </c>
      <c r="K171" s="36">
        <f>SUMIFS(СВЦЭМ!$E$39:$E$782,СВЦЭМ!$A$39:$A$782,$A171,СВЦЭМ!$B$39:$B$782,K$155)+'СЕТ СН'!$F$12</f>
        <v>156.56370176999999</v>
      </c>
      <c r="L171" s="36">
        <f>SUMIFS(СВЦЭМ!$E$39:$E$782,СВЦЭМ!$A$39:$A$782,$A171,СВЦЭМ!$B$39:$B$782,L$155)+'СЕТ СН'!$F$12</f>
        <v>156.83997811</v>
      </c>
      <c r="M171" s="36">
        <f>SUMIFS(СВЦЭМ!$E$39:$E$782,СВЦЭМ!$A$39:$A$782,$A171,СВЦЭМ!$B$39:$B$782,M$155)+'СЕТ СН'!$F$12</f>
        <v>156.31076139999999</v>
      </c>
      <c r="N171" s="36">
        <f>SUMIFS(СВЦЭМ!$E$39:$E$782,СВЦЭМ!$A$39:$A$782,$A171,СВЦЭМ!$B$39:$B$782,N$155)+'СЕТ СН'!$F$12</f>
        <v>157.42451296999999</v>
      </c>
      <c r="O171" s="36">
        <f>SUMIFS(СВЦЭМ!$E$39:$E$782,СВЦЭМ!$A$39:$A$782,$A171,СВЦЭМ!$B$39:$B$782,O$155)+'СЕТ СН'!$F$12</f>
        <v>164.12556290000001</v>
      </c>
      <c r="P171" s="36">
        <f>SUMIFS(СВЦЭМ!$E$39:$E$782,СВЦЭМ!$A$39:$A$782,$A171,СВЦЭМ!$B$39:$B$782,P$155)+'СЕТ СН'!$F$12</f>
        <v>173.55128235000001</v>
      </c>
      <c r="Q171" s="36">
        <f>SUMIFS(СВЦЭМ!$E$39:$E$782,СВЦЭМ!$A$39:$A$782,$A171,СВЦЭМ!$B$39:$B$782,Q$155)+'СЕТ СН'!$F$12</f>
        <v>176.68810564</v>
      </c>
      <c r="R171" s="36">
        <f>SUMIFS(СВЦЭМ!$E$39:$E$782,СВЦЭМ!$A$39:$A$782,$A171,СВЦЭМ!$B$39:$B$782,R$155)+'СЕТ СН'!$F$12</f>
        <v>175.01433136</v>
      </c>
      <c r="S171" s="36">
        <f>SUMIFS(СВЦЭМ!$E$39:$E$782,СВЦЭМ!$A$39:$A$782,$A171,СВЦЭМ!$B$39:$B$782,S$155)+'СЕТ СН'!$F$12</f>
        <v>168.13211763999999</v>
      </c>
      <c r="T171" s="36">
        <f>SUMIFS(СВЦЭМ!$E$39:$E$782,СВЦЭМ!$A$39:$A$782,$A171,СВЦЭМ!$B$39:$B$782,T$155)+'СЕТ СН'!$F$12</f>
        <v>158.36512839</v>
      </c>
      <c r="U171" s="36">
        <f>SUMIFS(СВЦЭМ!$E$39:$E$782,СВЦЭМ!$A$39:$A$782,$A171,СВЦЭМ!$B$39:$B$782,U$155)+'СЕТ СН'!$F$12</f>
        <v>155.15002928999999</v>
      </c>
      <c r="V171" s="36">
        <f>SUMIFS(СВЦЭМ!$E$39:$E$782,СВЦЭМ!$A$39:$A$782,$A171,СВЦЭМ!$B$39:$B$782,V$155)+'СЕТ СН'!$F$12</f>
        <v>154.46553157</v>
      </c>
      <c r="W171" s="36">
        <f>SUMIFS(СВЦЭМ!$E$39:$E$782,СВЦЭМ!$A$39:$A$782,$A171,СВЦЭМ!$B$39:$B$782,W$155)+'СЕТ СН'!$F$12</f>
        <v>150.87692050000001</v>
      </c>
      <c r="X171" s="36">
        <f>SUMIFS(СВЦЭМ!$E$39:$E$782,СВЦЭМ!$A$39:$A$782,$A171,СВЦЭМ!$B$39:$B$782,X$155)+'СЕТ СН'!$F$12</f>
        <v>153.92898907</v>
      </c>
      <c r="Y171" s="36">
        <f>SUMIFS(СВЦЭМ!$E$39:$E$782,СВЦЭМ!$A$39:$A$782,$A171,СВЦЭМ!$B$39:$B$782,Y$155)+'СЕТ СН'!$F$12</f>
        <v>167.11573353</v>
      </c>
    </row>
    <row r="172" spans="1:25" ht="15.75" x14ac:dyDescent="0.2">
      <c r="A172" s="35">
        <f t="shared" si="4"/>
        <v>44456</v>
      </c>
      <c r="B172" s="36">
        <f>SUMIFS(СВЦЭМ!$E$39:$E$782,СВЦЭМ!$A$39:$A$782,$A172,СВЦЭМ!$B$39:$B$782,B$155)+'СЕТ СН'!$F$12</f>
        <v>186.16384149000001</v>
      </c>
      <c r="C172" s="36">
        <f>SUMIFS(СВЦЭМ!$E$39:$E$782,СВЦЭМ!$A$39:$A$782,$A172,СВЦЭМ!$B$39:$B$782,C$155)+'СЕТ СН'!$F$12</f>
        <v>202.57578588999999</v>
      </c>
      <c r="D172" s="36">
        <f>SUMIFS(СВЦЭМ!$E$39:$E$782,СВЦЭМ!$A$39:$A$782,$A172,СВЦЭМ!$B$39:$B$782,D$155)+'СЕТ СН'!$F$12</f>
        <v>216.12431604</v>
      </c>
      <c r="E172" s="36">
        <f>SUMIFS(СВЦЭМ!$E$39:$E$782,СВЦЭМ!$A$39:$A$782,$A172,СВЦЭМ!$B$39:$B$782,E$155)+'СЕТ СН'!$F$12</f>
        <v>221.08331018999999</v>
      </c>
      <c r="F172" s="36">
        <f>SUMIFS(СВЦЭМ!$E$39:$E$782,СВЦЭМ!$A$39:$A$782,$A172,СВЦЭМ!$B$39:$B$782,F$155)+'СЕТ СН'!$F$12</f>
        <v>223.50307996999999</v>
      </c>
      <c r="G172" s="36">
        <f>SUMIFS(СВЦЭМ!$E$39:$E$782,СВЦЭМ!$A$39:$A$782,$A172,СВЦЭМ!$B$39:$B$782,G$155)+'СЕТ СН'!$F$12</f>
        <v>217.24529652000001</v>
      </c>
      <c r="H172" s="36">
        <f>SUMIFS(СВЦЭМ!$E$39:$E$782,СВЦЭМ!$A$39:$A$782,$A172,СВЦЭМ!$B$39:$B$782,H$155)+'СЕТ СН'!$F$12</f>
        <v>200.70678176000001</v>
      </c>
      <c r="I172" s="36">
        <f>SUMIFS(СВЦЭМ!$E$39:$E$782,СВЦЭМ!$A$39:$A$782,$A172,СВЦЭМ!$B$39:$B$782,I$155)+'СЕТ СН'!$F$12</f>
        <v>178.41878360999999</v>
      </c>
      <c r="J172" s="36">
        <f>SUMIFS(СВЦЭМ!$E$39:$E$782,СВЦЭМ!$A$39:$A$782,$A172,СВЦЭМ!$B$39:$B$782,J$155)+'СЕТ СН'!$F$12</f>
        <v>161.95874147999999</v>
      </c>
      <c r="K172" s="36">
        <f>SUMIFS(СВЦЭМ!$E$39:$E$782,СВЦЭМ!$A$39:$A$782,$A172,СВЦЭМ!$B$39:$B$782,K$155)+'СЕТ СН'!$F$12</f>
        <v>154.37034317999999</v>
      </c>
      <c r="L172" s="36">
        <f>SUMIFS(СВЦЭМ!$E$39:$E$782,СВЦЭМ!$A$39:$A$782,$A172,СВЦЭМ!$B$39:$B$782,L$155)+'СЕТ СН'!$F$12</f>
        <v>151.15754136000001</v>
      </c>
      <c r="M172" s="36">
        <f>SUMIFS(СВЦЭМ!$E$39:$E$782,СВЦЭМ!$A$39:$A$782,$A172,СВЦЭМ!$B$39:$B$782,M$155)+'СЕТ СН'!$F$12</f>
        <v>150.39407181999999</v>
      </c>
      <c r="N172" s="36">
        <f>SUMIFS(СВЦЭМ!$E$39:$E$782,СВЦЭМ!$A$39:$A$782,$A172,СВЦЭМ!$B$39:$B$782,N$155)+'СЕТ СН'!$F$12</f>
        <v>152.35447733999999</v>
      </c>
      <c r="O172" s="36">
        <f>SUMIFS(СВЦЭМ!$E$39:$E$782,СВЦЭМ!$A$39:$A$782,$A172,СВЦЭМ!$B$39:$B$782,O$155)+'СЕТ СН'!$F$12</f>
        <v>153.08532400000001</v>
      </c>
      <c r="P172" s="36">
        <f>SUMIFS(СВЦЭМ!$E$39:$E$782,СВЦЭМ!$A$39:$A$782,$A172,СВЦЭМ!$B$39:$B$782,P$155)+'СЕТ СН'!$F$12</f>
        <v>158.94143209000001</v>
      </c>
      <c r="Q172" s="36">
        <f>SUMIFS(СВЦЭМ!$E$39:$E$782,СВЦЭМ!$A$39:$A$782,$A172,СВЦЭМ!$B$39:$B$782,Q$155)+'СЕТ СН'!$F$12</f>
        <v>161.32688843</v>
      </c>
      <c r="R172" s="36">
        <f>SUMIFS(СВЦЭМ!$E$39:$E$782,СВЦЭМ!$A$39:$A$782,$A172,СВЦЭМ!$B$39:$B$782,R$155)+'СЕТ СН'!$F$12</f>
        <v>160.09899043999999</v>
      </c>
      <c r="S172" s="36">
        <f>SUMIFS(СВЦЭМ!$E$39:$E$782,СВЦЭМ!$A$39:$A$782,$A172,СВЦЭМ!$B$39:$B$782,S$155)+'СЕТ СН'!$F$12</f>
        <v>153.78222998000001</v>
      </c>
      <c r="T172" s="36">
        <f>SUMIFS(СВЦЭМ!$E$39:$E$782,СВЦЭМ!$A$39:$A$782,$A172,СВЦЭМ!$B$39:$B$782,T$155)+'СЕТ СН'!$F$12</f>
        <v>150.88960711999999</v>
      </c>
      <c r="U172" s="36">
        <f>SUMIFS(СВЦЭМ!$E$39:$E$782,СВЦЭМ!$A$39:$A$782,$A172,СВЦЭМ!$B$39:$B$782,U$155)+'СЕТ СН'!$F$12</f>
        <v>148.38599780999999</v>
      </c>
      <c r="V172" s="36">
        <f>SUMIFS(СВЦЭМ!$E$39:$E$782,СВЦЭМ!$A$39:$A$782,$A172,СВЦЭМ!$B$39:$B$782,V$155)+'СЕТ СН'!$F$12</f>
        <v>150.35208026999999</v>
      </c>
      <c r="W172" s="36">
        <f>SUMIFS(СВЦЭМ!$E$39:$E$782,СВЦЭМ!$A$39:$A$782,$A172,СВЦЭМ!$B$39:$B$782,W$155)+'СЕТ СН'!$F$12</f>
        <v>148.88818559000001</v>
      </c>
      <c r="X172" s="36">
        <f>SUMIFS(СВЦЭМ!$E$39:$E$782,СВЦЭМ!$A$39:$A$782,$A172,СВЦЭМ!$B$39:$B$782,X$155)+'СЕТ СН'!$F$12</f>
        <v>146.97477932000001</v>
      </c>
      <c r="Y172" s="36">
        <f>SUMIFS(СВЦЭМ!$E$39:$E$782,СВЦЭМ!$A$39:$A$782,$A172,СВЦЭМ!$B$39:$B$782,Y$155)+'СЕТ СН'!$F$12</f>
        <v>153.60163120000001</v>
      </c>
    </row>
    <row r="173" spans="1:25" ht="15.75" x14ac:dyDescent="0.2">
      <c r="A173" s="35">
        <f t="shared" si="4"/>
        <v>44457</v>
      </c>
      <c r="B173" s="36">
        <f>SUMIFS(СВЦЭМ!$E$39:$E$782,СВЦЭМ!$A$39:$A$782,$A173,СВЦЭМ!$B$39:$B$782,B$155)+'СЕТ СН'!$F$12</f>
        <v>157.19637903</v>
      </c>
      <c r="C173" s="36">
        <f>SUMIFS(СВЦЭМ!$E$39:$E$782,СВЦЭМ!$A$39:$A$782,$A173,СВЦЭМ!$B$39:$B$782,C$155)+'СЕТ СН'!$F$12</f>
        <v>164.69727172</v>
      </c>
      <c r="D173" s="36">
        <f>SUMIFS(СВЦЭМ!$E$39:$E$782,СВЦЭМ!$A$39:$A$782,$A173,СВЦЭМ!$B$39:$B$782,D$155)+'СЕТ СН'!$F$12</f>
        <v>177.82266129999999</v>
      </c>
      <c r="E173" s="36">
        <f>SUMIFS(СВЦЭМ!$E$39:$E$782,СВЦЭМ!$A$39:$A$782,$A173,СВЦЭМ!$B$39:$B$782,E$155)+'СЕТ СН'!$F$12</f>
        <v>182.21702191</v>
      </c>
      <c r="F173" s="36">
        <f>SUMIFS(СВЦЭМ!$E$39:$E$782,СВЦЭМ!$A$39:$A$782,$A173,СВЦЭМ!$B$39:$B$782,F$155)+'СЕТ СН'!$F$12</f>
        <v>181.26422109000001</v>
      </c>
      <c r="G173" s="36">
        <f>SUMIFS(СВЦЭМ!$E$39:$E$782,СВЦЭМ!$A$39:$A$782,$A173,СВЦЭМ!$B$39:$B$782,G$155)+'СЕТ СН'!$F$12</f>
        <v>180.83874965999999</v>
      </c>
      <c r="H173" s="36">
        <f>SUMIFS(СВЦЭМ!$E$39:$E$782,СВЦЭМ!$A$39:$A$782,$A173,СВЦЭМ!$B$39:$B$782,H$155)+'СЕТ СН'!$F$12</f>
        <v>177.13851455</v>
      </c>
      <c r="I173" s="36">
        <f>SUMIFS(СВЦЭМ!$E$39:$E$782,СВЦЭМ!$A$39:$A$782,$A173,СВЦЭМ!$B$39:$B$782,I$155)+'СЕТ СН'!$F$12</f>
        <v>159.51862272</v>
      </c>
      <c r="J173" s="36">
        <f>SUMIFS(СВЦЭМ!$E$39:$E$782,СВЦЭМ!$A$39:$A$782,$A173,СВЦЭМ!$B$39:$B$782,J$155)+'СЕТ СН'!$F$12</f>
        <v>149.34268105000001</v>
      </c>
      <c r="K173" s="36">
        <f>SUMIFS(СВЦЭМ!$E$39:$E$782,СВЦЭМ!$A$39:$A$782,$A173,СВЦЭМ!$B$39:$B$782,K$155)+'СЕТ СН'!$F$12</f>
        <v>140.91369084999999</v>
      </c>
      <c r="L173" s="36">
        <f>SUMIFS(СВЦЭМ!$E$39:$E$782,СВЦЭМ!$A$39:$A$782,$A173,СВЦЭМ!$B$39:$B$782,L$155)+'СЕТ СН'!$F$12</f>
        <v>140.94530564999999</v>
      </c>
      <c r="M173" s="36">
        <f>SUMIFS(СВЦЭМ!$E$39:$E$782,СВЦЭМ!$A$39:$A$782,$A173,СВЦЭМ!$B$39:$B$782,M$155)+'СЕТ СН'!$F$12</f>
        <v>140.62359875999999</v>
      </c>
      <c r="N173" s="36">
        <f>SUMIFS(СВЦЭМ!$E$39:$E$782,СВЦЭМ!$A$39:$A$782,$A173,СВЦЭМ!$B$39:$B$782,N$155)+'СЕТ СН'!$F$12</f>
        <v>144.89079208000001</v>
      </c>
      <c r="O173" s="36">
        <f>SUMIFS(СВЦЭМ!$E$39:$E$782,СВЦЭМ!$A$39:$A$782,$A173,СВЦЭМ!$B$39:$B$782,O$155)+'СЕТ СН'!$F$12</f>
        <v>151.97653553000001</v>
      </c>
      <c r="P173" s="36">
        <f>SUMIFS(СВЦЭМ!$E$39:$E$782,СВЦЭМ!$A$39:$A$782,$A173,СВЦЭМ!$B$39:$B$782,P$155)+'СЕТ СН'!$F$12</f>
        <v>155.76890824</v>
      </c>
      <c r="Q173" s="36">
        <f>SUMIFS(СВЦЭМ!$E$39:$E$782,СВЦЭМ!$A$39:$A$782,$A173,СВЦЭМ!$B$39:$B$782,Q$155)+'СЕТ СН'!$F$12</f>
        <v>155.90678617</v>
      </c>
      <c r="R173" s="36">
        <f>SUMIFS(СВЦЭМ!$E$39:$E$782,СВЦЭМ!$A$39:$A$782,$A173,СВЦЭМ!$B$39:$B$782,R$155)+'СЕТ СН'!$F$12</f>
        <v>154.66235718999999</v>
      </c>
      <c r="S173" s="36">
        <f>SUMIFS(СВЦЭМ!$E$39:$E$782,СВЦЭМ!$A$39:$A$782,$A173,СВЦЭМ!$B$39:$B$782,S$155)+'СЕТ СН'!$F$12</f>
        <v>152.10648900000001</v>
      </c>
      <c r="T173" s="36">
        <f>SUMIFS(СВЦЭМ!$E$39:$E$782,СВЦЭМ!$A$39:$A$782,$A173,СВЦЭМ!$B$39:$B$782,T$155)+'СЕТ СН'!$F$12</f>
        <v>144.92692327</v>
      </c>
      <c r="U173" s="36">
        <f>SUMIFS(СВЦЭМ!$E$39:$E$782,СВЦЭМ!$A$39:$A$782,$A173,СВЦЭМ!$B$39:$B$782,U$155)+'СЕТ СН'!$F$12</f>
        <v>134.94278609</v>
      </c>
      <c r="V173" s="36">
        <f>SUMIFS(СВЦЭМ!$E$39:$E$782,СВЦЭМ!$A$39:$A$782,$A173,СВЦЭМ!$B$39:$B$782,V$155)+'СЕТ СН'!$F$12</f>
        <v>131.05641692</v>
      </c>
      <c r="W173" s="36">
        <f>SUMIFS(СВЦЭМ!$E$39:$E$782,СВЦЭМ!$A$39:$A$782,$A173,СВЦЭМ!$B$39:$B$782,W$155)+'СЕТ СН'!$F$12</f>
        <v>129.84402917</v>
      </c>
      <c r="X173" s="36">
        <f>SUMIFS(СВЦЭМ!$E$39:$E$782,СВЦЭМ!$A$39:$A$782,$A173,СВЦЭМ!$B$39:$B$782,X$155)+'СЕТ СН'!$F$12</f>
        <v>139.48620299000001</v>
      </c>
      <c r="Y173" s="36">
        <f>SUMIFS(СВЦЭМ!$E$39:$E$782,СВЦЭМ!$A$39:$A$782,$A173,СВЦЭМ!$B$39:$B$782,Y$155)+'СЕТ СН'!$F$12</f>
        <v>144.99118673999999</v>
      </c>
    </row>
    <row r="174" spans="1:25" ht="15.75" x14ac:dyDescent="0.2">
      <c r="A174" s="35">
        <f t="shared" si="4"/>
        <v>44458</v>
      </c>
      <c r="B174" s="36">
        <f>SUMIFS(СВЦЭМ!$E$39:$E$782,СВЦЭМ!$A$39:$A$782,$A174,СВЦЭМ!$B$39:$B$782,B$155)+'СЕТ СН'!$F$12</f>
        <v>149.90838729000001</v>
      </c>
      <c r="C174" s="36">
        <f>SUMIFS(СВЦЭМ!$E$39:$E$782,СВЦЭМ!$A$39:$A$782,$A174,СВЦЭМ!$B$39:$B$782,C$155)+'СЕТ СН'!$F$12</f>
        <v>158.66575936999999</v>
      </c>
      <c r="D174" s="36">
        <f>SUMIFS(СВЦЭМ!$E$39:$E$782,СВЦЭМ!$A$39:$A$782,$A174,СВЦЭМ!$B$39:$B$782,D$155)+'СЕТ СН'!$F$12</f>
        <v>169.82386185999999</v>
      </c>
      <c r="E174" s="36">
        <f>SUMIFS(СВЦЭМ!$E$39:$E$782,СВЦЭМ!$A$39:$A$782,$A174,СВЦЭМ!$B$39:$B$782,E$155)+'СЕТ СН'!$F$12</f>
        <v>174.62062473</v>
      </c>
      <c r="F174" s="36">
        <f>SUMIFS(СВЦЭМ!$E$39:$E$782,СВЦЭМ!$A$39:$A$782,$A174,СВЦЭМ!$B$39:$B$782,F$155)+'СЕТ СН'!$F$12</f>
        <v>175.03237091</v>
      </c>
      <c r="G174" s="36">
        <f>SUMIFS(СВЦЭМ!$E$39:$E$782,СВЦЭМ!$A$39:$A$782,$A174,СВЦЭМ!$B$39:$B$782,G$155)+'СЕТ СН'!$F$12</f>
        <v>173.45135048</v>
      </c>
      <c r="H174" s="36">
        <f>SUMIFS(СВЦЭМ!$E$39:$E$782,СВЦЭМ!$A$39:$A$782,$A174,СВЦЭМ!$B$39:$B$782,H$155)+'СЕТ СН'!$F$12</f>
        <v>166.83965018999999</v>
      </c>
      <c r="I174" s="36">
        <f>SUMIFS(СВЦЭМ!$E$39:$E$782,СВЦЭМ!$A$39:$A$782,$A174,СВЦЭМ!$B$39:$B$782,I$155)+'СЕТ СН'!$F$12</f>
        <v>155.37862518</v>
      </c>
      <c r="J174" s="36">
        <f>SUMIFS(СВЦЭМ!$E$39:$E$782,СВЦЭМ!$A$39:$A$782,$A174,СВЦЭМ!$B$39:$B$782,J$155)+'СЕТ СН'!$F$12</f>
        <v>149.80993058999999</v>
      </c>
      <c r="K174" s="36">
        <f>SUMIFS(СВЦЭМ!$E$39:$E$782,СВЦЭМ!$A$39:$A$782,$A174,СВЦЭМ!$B$39:$B$782,K$155)+'СЕТ СН'!$F$12</f>
        <v>133.26095613000001</v>
      </c>
      <c r="L174" s="36">
        <f>SUMIFS(СВЦЭМ!$E$39:$E$782,СВЦЭМ!$A$39:$A$782,$A174,СВЦЭМ!$B$39:$B$782,L$155)+'СЕТ СН'!$F$12</f>
        <v>132.75735453999999</v>
      </c>
      <c r="M174" s="36">
        <f>SUMIFS(СВЦЭМ!$E$39:$E$782,СВЦЭМ!$A$39:$A$782,$A174,СВЦЭМ!$B$39:$B$782,M$155)+'СЕТ СН'!$F$12</f>
        <v>133.39101665999999</v>
      </c>
      <c r="N174" s="36">
        <f>SUMIFS(СВЦЭМ!$E$39:$E$782,СВЦЭМ!$A$39:$A$782,$A174,СВЦЭМ!$B$39:$B$782,N$155)+'СЕТ СН'!$F$12</f>
        <v>134.53463335000001</v>
      </c>
      <c r="O174" s="36">
        <f>SUMIFS(СВЦЭМ!$E$39:$E$782,СВЦЭМ!$A$39:$A$782,$A174,СВЦЭМ!$B$39:$B$782,O$155)+'СЕТ СН'!$F$12</f>
        <v>140.19836629</v>
      </c>
      <c r="P174" s="36">
        <f>SUMIFS(СВЦЭМ!$E$39:$E$782,СВЦЭМ!$A$39:$A$782,$A174,СВЦЭМ!$B$39:$B$782,P$155)+'СЕТ СН'!$F$12</f>
        <v>148.81905936999999</v>
      </c>
      <c r="Q174" s="36">
        <f>SUMIFS(СВЦЭМ!$E$39:$E$782,СВЦЭМ!$A$39:$A$782,$A174,СВЦЭМ!$B$39:$B$782,Q$155)+'СЕТ СН'!$F$12</f>
        <v>149.86496152999999</v>
      </c>
      <c r="R174" s="36">
        <f>SUMIFS(СВЦЭМ!$E$39:$E$782,СВЦЭМ!$A$39:$A$782,$A174,СВЦЭМ!$B$39:$B$782,R$155)+'СЕТ СН'!$F$12</f>
        <v>147.85144138000001</v>
      </c>
      <c r="S174" s="36">
        <f>SUMIFS(СВЦЭМ!$E$39:$E$782,СВЦЭМ!$A$39:$A$782,$A174,СВЦЭМ!$B$39:$B$782,S$155)+'СЕТ СН'!$F$12</f>
        <v>146.87195155000001</v>
      </c>
      <c r="T174" s="36">
        <f>SUMIFS(СВЦЭМ!$E$39:$E$782,СВЦЭМ!$A$39:$A$782,$A174,СВЦЭМ!$B$39:$B$782,T$155)+'СЕТ СН'!$F$12</f>
        <v>153.95513116999999</v>
      </c>
      <c r="U174" s="36">
        <f>SUMIFS(СВЦЭМ!$E$39:$E$782,СВЦЭМ!$A$39:$A$782,$A174,СВЦЭМ!$B$39:$B$782,U$155)+'СЕТ СН'!$F$12</f>
        <v>143.05591530999999</v>
      </c>
      <c r="V174" s="36">
        <f>SUMIFS(СВЦЭМ!$E$39:$E$782,СВЦЭМ!$A$39:$A$782,$A174,СВЦЭМ!$B$39:$B$782,V$155)+'СЕТ СН'!$F$12</f>
        <v>141.01098415999999</v>
      </c>
      <c r="W174" s="36">
        <f>SUMIFS(СВЦЭМ!$E$39:$E$782,СВЦЭМ!$A$39:$A$782,$A174,СВЦЭМ!$B$39:$B$782,W$155)+'СЕТ СН'!$F$12</f>
        <v>141.30019763999999</v>
      </c>
      <c r="X174" s="36">
        <f>SUMIFS(СВЦЭМ!$E$39:$E$782,СВЦЭМ!$A$39:$A$782,$A174,СВЦЭМ!$B$39:$B$782,X$155)+'СЕТ СН'!$F$12</f>
        <v>145.28035030000001</v>
      </c>
      <c r="Y174" s="36">
        <f>SUMIFS(СВЦЭМ!$E$39:$E$782,СВЦЭМ!$A$39:$A$782,$A174,СВЦЭМ!$B$39:$B$782,Y$155)+'СЕТ СН'!$F$12</f>
        <v>152.16505979999999</v>
      </c>
    </row>
    <row r="175" spans="1:25" ht="15.75" x14ac:dyDescent="0.2">
      <c r="A175" s="35">
        <f t="shared" si="4"/>
        <v>44459</v>
      </c>
      <c r="B175" s="36">
        <f>SUMIFS(СВЦЭМ!$E$39:$E$782,СВЦЭМ!$A$39:$A$782,$A175,СВЦЭМ!$B$39:$B$782,B$155)+'СЕТ СН'!$F$12</f>
        <v>144.66457631</v>
      </c>
      <c r="C175" s="36">
        <f>SUMIFS(СВЦЭМ!$E$39:$E$782,СВЦЭМ!$A$39:$A$782,$A175,СВЦЭМ!$B$39:$B$782,C$155)+'СЕТ СН'!$F$12</f>
        <v>160.55980441</v>
      </c>
      <c r="D175" s="36">
        <f>SUMIFS(СВЦЭМ!$E$39:$E$782,СВЦЭМ!$A$39:$A$782,$A175,СВЦЭМ!$B$39:$B$782,D$155)+'СЕТ СН'!$F$12</f>
        <v>169.89304877999999</v>
      </c>
      <c r="E175" s="36">
        <f>SUMIFS(СВЦЭМ!$E$39:$E$782,СВЦЭМ!$A$39:$A$782,$A175,СВЦЭМ!$B$39:$B$782,E$155)+'СЕТ СН'!$F$12</f>
        <v>173.42899614000001</v>
      </c>
      <c r="F175" s="36">
        <f>SUMIFS(СВЦЭМ!$E$39:$E$782,СВЦЭМ!$A$39:$A$782,$A175,СВЦЭМ!$B$39:$B$782,F$155)+'СЕТ СН'!$F$12</f>
        <v>175.29122555000001</v>
      </c>
      <c r="G175" s="36">
        <f>SUMIFS(СВЦЭМ!$E$39:$E$782,СВЦЭМ!$A$39:$A$782,$A175,СВЦЭМ!$B$39:$B$782,G$155)+'СЕТ СН'!$F$12</f>
        <v>172.30844246999999</v>
      </c>
      <c r="H175" s="36">
        <f>SUMIFS(СВЦЭМ!$E$39:$E$782,СВЦЭМ!$A$39:$A$782,$A175,СВЦЭМ!$B$39:$B$782,H$155)+'СЕТ СН'!$F$12</f>
        <v>162.96574355999999</v>
      </c>
      <c r="I175" s="36">
        <f>SUMIFS(СВЦЭМ!$E$39:$E$782,СВЦЭМ!$A$39:$A$782,$A175,СВЦЭМ!$B$39:$B$782,I$155)+'СЕТ СН'!$F$12</f>
        <v>154.52748177999999</v>
      </c>
      <c r="J175" s="36">
        <f>SUMIFS(СВЦЭМ!$E$39:$E$782,СВЦЭМ!$A$39:$A$782,$A175,СВЦЭМ!$B$39:$B$782,J$155)+'СЕТ СН'!$F$12</f>
        <v>153.77779620000001</v>
      </c>
      <c r="K175" s="36">
        <f>SUMIFS(СВЦЭМ!$E$39:$E$782,СВЦЭМ!$A$39:$A$782,$A175,СВЦЭМ!$B$39:$B$782,K$155)+'СЕТ СН'!$F$12</f>
        <v>153.0674659</v>
      </c>
      <c r="L175" s="36">
        <f>SUMIFS(СВЦЭМ!$E$39:$E$782,СВЦЭМ!$A$39:$A$782,$A175,СВЦЭМ!$B$39:$B$782,L$155)+'СЕТ СН'!$F$12</f>
        <v>149.36308543999999</v>
      </c>
      <c r="M175" s="36">
        <f>SUMIFS(СВЦЭМ!$E$39:$E$782,СВЦЭМ!$A$39:$A$782,$A175,СВЦЭМ!$B$39:$B$782,M$155)+'СЕТ СН'!$F$12</f>
        <v>148.96951106</v>
      </c>
      <c r="N175" s="36">
        <f>SUMIFS(СВЦЭМ!$E$39:$E$782,СВЦЭМ!$A$39:$A$782,$A175,СВЦЭМ!$B$39:$B$782,N$155)+'СЕТ СН'!$F$12</f>
        <v>152.09520255999999</v>
      </c>
      <c r="O175" s="36">
        <f>SUMIFS(СВЦЭМ!$E$39:$E$782,СВЦЭМ!$A$39:$A$782,$A175,СВЦЭМ!$B$39:$B$782,O$155)+'СЕТ СН'!$F$12</f>
        <v>157.28547737</v>
      </c>
      <c r="P175" s="36">
        <f>SUMIFS(СВЦЭМ!$E$39:$E$782,СВЦЭМ!$A$39:$A$782,$A175,СВЦЭМ!$B$39:$B$782,P$155)+'СЕТ СН'!$F$12</f>
        <v>163.14244327</v>
      </c>
      <c r="Q175" s="36">
        <f>SUMIFS(СВЦЭМ!$E$39:$E$782,СВЦЭМ!$A$39:$A$782,$A175,СВЦЭМ!$B$39:$B$782,Q$155)+'СЕТ СН'!$F$12</f>
        <v>163.72264971999999</v>
      </c>
      <c r="R175" s="36">
        <f>SUMIFS(СВЦЭМ!$E$39:$E$782,СВЦЭМ!$A$39:$A$782,$A175,СВЦЭМ!$B$39:$B$782,R$155)+'СЕТ СН'!$F$12</f>
        <v>160.33695047</v>
      </c>
      <c r="S175" s="36">
        <f>SUMIFS(СВЦЭМ!$E$39:$E$782,СВЦЭМ!$A$39:$A$782,$A175,СВЦЭМ!$B$39:$B$782,S$155)+'СЕТ СН'!$F$12</f>
        <v>157.98892857999999</v>
      </c>
      <c r="T175" s="36">
        <f>SUMIFS(СВЦЭМ!$E$39:$E$782,СВЦЭМ!$A$39:$A$782,$A175,СВЦЭМ!$B$39:$B$782,T$155)+'СЕТ СН'!$F$12</f>
        <v>155.46433743</v>
      </c>
      <c r="U175" s="36">
        <f>SUMIFS(СВЦЭМ!$E$39:$E$782,СВЦЭМ!$A$39:$A$782,$A175,СВЦЭМ!$B$39:$B$782,U$155)+'СЕТ СН'!$F$12</f>
        <v>159.23075545</v>
      </c>
      <c r="V175" s="36">
        <f>SUMIFS(СВЦЭМ!$E$39:$E$782,СВЦЭМ!$A$39:$A$782,$A175,СВЦЭМ!$B$39:$B$782,V$155)+'СЕТ СН'!$F$12</f>
        <v>151.34964532999999</v>
      </c>
      <c r="W175" s="36">
        <f>SUMIFS(СВЦЭМ!$E$39:$E$782,СВЦЭМ!$A$39:$A$782,$A175,СВЦЭМ!$B$39:$B$782,W$155)+'СЕТ СН'!$F$12</f>
        <v>149.27842426999999</v>
      </c>
      <c r="X175" s="36">
        <f>SUMIFS(СВЦЭМ!$E$39:$E$782,СВЦЭМ!$A$39:$A$782,$A175,СВЦЭМ!$B$39:$B$782,X$155)+'СЕТ СН'!$F$12</f>
        <v>154.79271903</v>
      </c>
      <c r="Y175" s="36">
        <f>SUMIFS(СВЦЭМ!$E$39:$E$782,СВЦЭМ!$A$39:$A$782,$A175,СВЦЭМ!$B$39:$B$782,Y$155)+'СЕТ СН'!$F$12</f>
        <v>150.07080667</v>
      </c>
    </row>
    <row r="176" spans="1:25" ht="15.75" x14ac:dyDescent="0.2">
      <c r="A176" s="35">
        <f t="shared" si="4"/>
        <v>44460</v>
      </c>
      <c r="B176" s="36">
        <f>SUMIFS(СВЦЭМ!$E$39:$E$782,СВЦЭМ!$A$39:$A$782,$A176,СВЦЭМ!$B$39:$B$782,B$155)+'СЕТ СН'!$F$12</f>
        <v>162.97586630999999</v>
      </c>
      <c r="C176" s="36">
        <f>SUMIFS(СВЦЭМ!$E$39:$E$782,СВЦЭМ!$A$39:$A$782,$A176,СВЦЭМ!$B$39:$B$782,C$155)+'СЕТ СН'!$F$12</f>
        <v>176.41818268</v>
      </c>
      <c r="D176" s="36">
        <f>SUMIFS(СВЦЭМ!$E$39:$E$782,СВЦЭМ!$A$39:$A$782,$A176,СВЦЭМ!$B$39:$B$782,D$155)+'СЕТ СН'!$F$12</f>
        <v>181.64237341</v>
      </c>
      <c r="E176" s="36">
        <f>SUMIFS(СВЦЭМ!$E$39:$E$782,СВЦЭМ!$A$39:$A$782,$A176,СВЦЭМ!$B$39:$B$782,E$155)+'СЕТ СН'!$F$12</f>
        <v>184.43045892000001</v>
      </c>
      <c r="F176" s="36">
        <f>SUMIFS(СВЦЭМ!$E$39:$E$782,СВЦЭМ!$A$39:$A$782,$A176,СВЦЭМ!$B$39:$B$782,F$155)+'СЕТ СН'!$F$12</f>
        <v>184.13829666000001</v>
      </c>
      <c r="G176" s="36">
        <f>SUMIFS(СВЦЭМ!$E$39:$E$782,СВЦЭМ!$A$39:$A$782,$A176,СВЦЭМ!$B$39:$B$782,G$155)+'СЕТ СН'!$F$12</f>
        <v>179.03502234999999</v>
      </c>
      <c r="H176" s="36">
        <f>SUMIFS(СВЦЭМ!$E$39:$E$782,СВЦЭМ!$A$39:$A$782,$A176,СВЦЭМ!$B$39:$B$782,H$155)+'СЕТ СН'!$F$12</f>
        <v>168.41182563000001</v>
      </c>
      <c r="I176" s="36">
        <f>SUMIFS(СВЦЭМ!$E$39:$E$782,СВЦЭМ!$A$39:$A$782,$A176,СВЦЭМ!$B$39:$B$782,I$155)+'СЕТ СН'!$F$12</f>
        <v>160.12971479000001</v>
      </c>
      <c r="J176" s="36">
        <f>SUMIFS(СВЦЭМ!$E$39:$E$782,СВЦЭМ!$A$39:$A$782,$A176,СВЦЭМ!$B$39:$B$782,J$155)+'СЕТ СН'!$F$12</f>
        <v>157.07081085999999</v>
      </c>
      <c r="K176" s="36">
        <f>SUMIFS(СВЦЭМ!$E$39:$E$782,СВЦЭМ!$A$39:$A$782,$A176,СВЦЭМ!$B$39:$B$782,K$155)+'СЕТ СН'!$F$12</f>
        <v>153.38147158000001</v>
      </c>
      <c r="L176" s="36">
        <f>SUMIFS(СВЦЭМ!$E$39:$E$782,СВЦЭМ!$A$39:$A$782,$A176,СВЦЭМ!$B$39:$B$782,L$155)+'СЕТ СН'!$F$12</f>
        <v>149.63990404</v>
      </c>
      <c r="M176" s="36">
        <f>SUMIFS(СВЦЭМ!$E$39:$E$782,СВЦЭМ!$A$39:$A$782,$A176,СВЦЭМ!$B$39:$B$782,M$155)+'СЕТ СН'!$F$12</f>
        <v>150.27562555</v>
      </c>
      <c r="N176" s="36">
        <f>SUMIFS(СВЦЭМ!$E$39:$E$782,СВЦЭМ!$A$39:$A$782,$A176,СВЦЭМ!$B$39:$B$782,N$155)+'СЕТ СН'!$F$12</f>
        <v>152.87662341000001</v>
      </c>
      <c r="O176" s="36">
        <f>SUMIFS(СВЦЭМ!$E$39:$E$782,СВЦЭМ!$A$39:$A$782,$A176,СВЦЭМ!$B$39:$B$782,O$155)+'СЕТ СН'!$F$12</f>
        <v>154.78678097</v>
      </c>
      <c r="P176" s="36">
        <f>SUMIFS(СВЦЭМ!$E$39:$E$782,СВЦЭМ!$A$39:$A$782,$A176,СВЦЭМ!$B$39:$B$782,P$155)+'СЕТ СН'!$F$12</f>
        <v>160.97321645</v>
      </c>
      <c r="Q176" s="36">
        <f>SUMIFS(СВЦЭМ!$E$39:$E$782,СВЦЭМ!$A$39:$A$782,$A176,СВЦЭМ!$B$39:$B$782,Q$155)+'СЕТ СН'!$F$12</f>
        <v>163.95501318000001</v>
      </c>
      <c r="R176" s="36">
        <f>SUMIFS(СВЦЭМ!$E$39:$E$782,СВЦЭМ!$A$39:$A$782,$A176,СВЦЭМ!$B$39:$B$782,R$155)+'СЕТ СН'!$F$12</f>
        <v>161.93795464999999</v>
      </c>
      <c r="S176" s="36">
        <f>SUMIFS(СВЦЭМ!$E$39:$E$782,СВЦЭМ!$A$39:$A$782,$A176,СВЦЭМ!$B$39:$B$782,S$155)+'СЕТ СН'!$F$12</f>
        <v>158.01214467</v>
      </c>
      <c r="T176" s="36">
        <f>SUMIFS(СВЦЭМ!$E$39:$E$782,СВЦЭМ!$A$39:$A$782,$A176,СВЦЭМ!$B$39:$B$782,T$155)+'СЕТ СН'!$F$12</f>
        <v>154.15280784999999</v>
      </c>
      <c r="U176" s="36">
        <f>SUMIFS(СВЦЭМ!$E$39:$E$782,СВЦЭМ!$A$39:$A$782,$A176,СВЦЭМ!$B$39:$B$782,U$155)+'СЕТ СН'!$F$12</f>
        <v>153.6212515</v>
      </c>
      <c r="V176" s="36">
        <f>SUMIFS(СВЦЭМ!$E$39:$E$782,СВЦЭМ!$A$39:$A$782,$A176,СВЦЭМ!$B$39:$B$782,V$155)+'СЕТ СН'!$F$12</f>
        <v>153.18250255000001</v>
      </c>
      <c r="W176" s="36">
        <f>SUMIFS(СВЦЭМ!$E$39:$E$782,СВЦЭМ!$A$39:$A$782,$A176,СВЦЭМ!$B$39:$B$782,W$155)+'СЕТ СН'!$F$12</f>
        <v>151.98706558000001</v>
      </c>
      <c r="X176" s="36">
        <f>SUMIFS(СВЦЭМ!$E$39:$E$782,СВЦЭМ!$A$39:$A$782,$A176,СВЦЭМ!$B$39:$B$782,X$155)+'СЕТ СН'!$F$12</f>
        <v>147.25091003</v>
      </c>
      <c r="Y176" s="36">
        <f>SUMIFS(СВЦЭМ!$E$39:$E$782,СВЦЭМ!$A$39:$A$782,$A176,СВЦЭМ!$B$39:$B$782,Y$155)+'СЕТ СН'!$F$12</f>
        <v>146.77523449</v>
      </c>
    </row>
    <row r="177" spans="1:27" ht="15.75" x14ac:dyDescent="0.2">
      <c r="A177" s="35">
        <f t="shared" si="4"/>
        <v>44461</v>
      </c>
      <c r="B177" s="36">
        <f>SUMIFS(СВЦЭМ!$E$39:$E$782,СВЦЭМ!$A$39:$A$782,$A177,СВЦЭМ!$B$39:$B$782,B$155)+'СЕТ СН'!$F$12</f>
        <v>161.58780608000001</v>
      </c>
      <c r="C177" s="36">
        <f>SUMIFS(СВЦЭМ!$E$39:$E$782,СВЦЭМ!$A$39:$A$782,$A177,СВЦЭМ!$B$39:$B$782,C$155)+'СЕТ СН'!$F$12</f>
        <v>172.71179072999999</v>
      </c>
      <c r="D177" s="36">
        <f>SUMIFS(СВЦЭМ!$E$39:$E$782,СВЦЭМ!$A$39:$A$782,$A177,СВЦЭМ!$B$39:$B$782,D$155)+'СЕТ СН'!$F$12</f>
        <v>179.65807118999999</v>
      </c>
      <c r="E177" s="36">
        <f>SUMIFS(СВЦЭМ!$E$39:$E$782,СВЦЭМ!$A$39:$A$782,$A177,СВЦЭМ!$B$39:$B$782,E$155)+'СЕТ СН'!$F$12</f>
        <v>181.01755048999999</v>
      </c>
      <c r="F177" s="36">
        <f>SUMIFS(СВЦЭМ!$E$39:$E$782,СВЦЭМ!$A$39:$A$782,$A177,СВЦЭМ!$B$39:$B$782,F$155)+'СЕТ СН'!$F$12</f>
        <v>181.57455021999999</v>
      </c>
      <c r="G177" s="36">
        <f>SUMIFS(СВЦЭМ!$E$39:$E$782,СВЦЭМ!$A$39:$A$782,$A177,СВЦЭМ!$B$39:$B$782,G$155)+'СЕТ СН'!$F$12</f>
        <v>178.33423496</v>
      </c>
      <c r="H177" s="36">
        <f>SUMIFS(СВЦЭМ!$E$39:$E$782,СВЦЭМ!$A$39:$A$782,$A177,СВЦЭМ!$B$39:$B$782,H$155)+'СЕТ СН'!$F$12</f>
        <v>168.51000669999999</v>
      </c>
      <c r="I177" s="36">
        <f>SUMIFS(СВЦЭМ!$E$39:$E$782,СВЦЭМ!$A$39:$A$782,$A177,СВЦЭМ!$B$39:$B$782,I$155)+'СЕТ СН'!$F$12</f>
        <v>156.57214791999999</v>
      </c>
      <c r="J177" s="36">
        <f>SUMIFS(СВЦЭМ!$E$39:$E$782,СВЦЭМ!$A$39:$A$782,$A177,СВЦЭМ!$B$39:$B$782,J$155)+'СЕТ СН'!$F$12</f>
        <v>154.06487268999999</v>
      </c>
      <c r="K177" s="36">
        <f>SUMIFS(СВЦЭМ!$E$39:$E$782,СВЦЭМ!$A$39:$A$782,$A177,СВЦЭМ!$B$39:$B$782,K$155)+'СЕТ СН'!$F$12</f>
        <v>153.08890897000001</v>
      </c>
      <c r="L177" s="36">
        <f>SUMIFS(СВЦЭМ!$E$39:$E$782,СВЦЭМ!$A$39:$A$782,$A177,СВЦЭМ!$B$39:$B$782,L$155)+'СЕТ СН'!$F$12</f>
        <v>150.54951874</v>
      </c>
      <c r="M177" s="36">
        <f>SUMIFS(СВЦЭМ!$E$39:$E$782,СВЦЭМ!$A$39:$A$782,$A177,СВЦЭМ!$B$39:$B$782,M$155)+'СЕТ СН'!$F$12</f>
        <v>148.56280142</v>
      </c>
      <c r="N177" s="36">
        <f>SUMIFS(СВЦЭМ!$E$39:$E$782,СВЦЭМ!$A$39:$A$782,$A177,СВЦЭМ!$B$39:$B$782,N$155)+'СЕТ СН'!$F$12</f>
        <v>151.17172894000001</v>
      </c>
      <c r="O177" s="36">
        <f>SUMIFS(СВЦЭМ!$E$39:$E$782,СВЦЭМ!$A$39:$A$782,$A177,СВЦЭМ!$B$39:$B$782,O$155)+'СЕТ СН'!$F$12</f>
        <v>155.39753046999999</v>
      </c>
      <c r="P177" s="36">
        <f>SUMIFS(СВЦЭМ!$E$39:$E$782,СВЦЭМ!$A$39:$A$782,$A177,СВЦЭМ!$B$39:$B$782,P$155)+'СЕТ СН'!$F$12</f>
        <v>161.55459625</v>
      </c>
      <c r="Q177" s="36">
        <f>SUMIFS(СВЦЭМ!$E$39:$E$782,СВЦЭМ!$A$39:$A$782,$A177,СВЦЭМ!$B$39:$B$782,Q$155)+'СЕТ СН'!$F$12</f>
        <v>162.72467899</v>
      </c>
      <c r="R177" s="36">
        <f>SUMIFS(СВЦЭМ!$E$39:$E$782,СВЦЭМ!$A$39:$A$782,$A177,СВЦЭМ!$B$39:$B$782,R$155)+'СЕТ СН'!$F$12</f>
        <v>161.25497902999999</v>
      </c>
      <c r="S177" s="36">
        <f>SUMIFS(СВЦЭМ!$E$39:$E$782,СВЦЭМ!$A$39:$A$782,$A177,СВЦЭМ!$B$39:$B$782,S$155)+'СЕТ СН'!$F$12</f>
        <v>155.46503937</v>
      </c>
      <c r="T177" s="36">
        <f>SUMIFS(СВЦЭМ!$E$39:$E$782,СВЦЭМ!$A$39:$A$782,$A177,СВЦЭМ!$B$39:$B$782,T$155)+'СЕТ СН'!$F$12</f>
        <v>151.27395766999999</v>
      </c>
      <c r="U177" s="36">
        <f>SUMIFS(СВЦЭМ!$E$39:$E$782,СВЦЭМ!$A$39:$A$782,$A177,СВЦЭМ!$B$39:$B$782,U$155)+'СЕТ СН'!$F$12</f>
        <v>151.81235907999999</v>
      </c>
      <c r="V177" s="36">
        <f>SUMIFS(СВЦЭМ!$E$39:$E$782,СВЦЭМ!$A$39:$A$782,$A177,СВЦЭМ!$B$39:$B$782,V$155)+'СЕТ СН'!$F$12</f>
        <v>151.02904735999999</v>
      </c>
      <c r="W177" s="36">
        <f>SUMIFS(СВЦЭМ!$E$39:$E$782,СВЦЭМ!$A$39:$A$782,$A177,СВЦЭМ!$B$39:$B$782,W$155)+'СЕТ СН'!$F$12</f>
        <v>149.98006801</v>
      </c>
      <c r="X177" s="36">
        <f>SUMIFS(СВЦЭМ!$E$39:$E$782,СВЦЭМ!$A$39:$A$782,$A177,СВЦЭМ!$B$39:$B$782,X$155)+'СЕТ СН'!$F$12</f>
        <v>146.07577436</v>
      </c>
      <c r="Y177" s="36">
        <f>SUMIFS(СВЦЭМ!$E$39:$E$782,СВЦЭМ!$A$39:$A$782,$A177,СВЦЭМ!$B$39:$B$782,Y$155)+'СЕТ СН'!$F$12</f>
        <v>145.04744356</v>
      </c>
    </row>
    <row r="178" spans="1:27" ht="15.75" x14ac:dyDescent="0.2">
      <c r="A178" s="35">
        <f t="shared" si="4"/>
        <v>44462</v>
      </c>
      <c r="B178" s="36">
        <f>SUMIFS(СВЦЭМ!$E$39:$E$782,СВЦЭМ!$A$39:$A$782,$A178,СВЦЭМ!$B$39:$B$782,B$155)+'СЕТ СН'!$F$12</f>
        <v>168.18599098000001</v>
      </c>
      <c r="C178" s="36">
        <f>SUMIFS(СВЦЭМ!$E$39:$E$782,СВЦЭМ!$A$39:$A$782,$A178,СВЦЭМ!$B$39:$B$782,C$155)+'СЕТ СН'!$F$12</f>
        <v>186.14212570999999</v>
      </c>
      <c r="D178" s="36">
        <f>SUMIFS(СВЦЭМ!$E$39:$E$782,СВЦЭМ!$A$39:$A$782,$A178,СВЦЭМ!$B$39:$B$782,D$155)+'СЕТ СН'!$F$12</f>
        <v>196.44104766999999</v>
      </c>
      <c r="E178" s="36">
        <f>SUMIFS(СВЦЭМ!$E$39:$E$782,СВЦЭМ!$A$39:$A$782,$A178,СВЦЭМ!$B$39:$B$782,E$155)+'СЕТ СН'!$F$12</f>
        <v>198.96530672</v>
      </c>
      <c r="F178" s="36">
        <f>SUMIFS(СВЦЭМ!$E$39:$E$782,СВЦЭМ!$A$39:$A$782,$A178,СВЦЭМ!$B$39:$B$782,F$155)+'СЕТ СН'!$F$12</f>
        <v>199.7466909</v>
      </c>
      <c r="G178" s="36">
        <f>SUMIFS(СВЦЭМ!$E$39:$E$782,СВЦЭМ!$A$39:$A$782,$A178,СВЦЭМ!$B$39:$B$782,G$155)+'СЕТ СН'!$F$12</f>
        <v>194.86569799</v>
      </c>
      <c r="H178" s="36">
        <f>SUMIFS(СВЦЭМ!$E$39:$E$782,СВЦЭМ!$A$39:$A$782,$A178,СВЦЭМ!$B$39:$B$782,H$155)+'СЕТ СН'!$F$12</f>
        <v>180.97004186999999</v>
      </c>
      <c r="I178" s="36">
        <f>SUMIFS(СВЦЭМ!$E$39:$E$782,СВЦЭМ!$A$39:$A$782,$A178,СВЦЭМ!$B$39:$B$782,I$155)+'СЕТ СН'!$F$12</f>
        <v>162.55214978000001</v>
      </c>
      <c r="J178" s="36">
        <f>SUMIFS(СВЦЭМ!$E$39:$E$782,СВЦЭМ!$A$39:$A$782,$A178,СВЦЭМ!$B$39:$B$782,J$155)+'СЕТ СН'!$F$12</f>
        <v>162.13583965000001</v>
      </c>
      <c r="K178" s="36">
        <f>SUMIFS(СВЦЭМ!$E$39:$E$782,СВЦЭМ!$A$39:$A$782,$A178,СВЦЭМ!$B$39:$B$782,K$155)+'СЕТ СН'!$F$12</f>
        <v>165.74811081999999</v>
      </c>
      <c r="L178" s="36">
        <f>SUMIFS(СВЦЭМ!$E$39:$E$782,СВЦЭМ!$A$39:$A$782,$A178,СВЦЭМ!$B$39:$B$782,L$155)+'СЕТ СН'!$F$12</f>
        <v>165.28197721000001</v>
      </c>
      <c r="M178" s="36">
        <f>SUMIFS(СВЦЭМ!$E$39:$E$782,СВЦЭМ!$A$39:$A$782,$A178,СВЦЭМ!$B$39:$B$782,M$155)+'СЕТ СН'!$F$12</f>
        <v>163.28824996</v>
      </c>
      <c r="N178" s="36">
        <f>SUMIFS(СВЦЭМ!$E$39:$E$782,СВЦЭМ!$A$39:$A$782,$A178,СВЦЭМ!$B$39:$B$782,N$155)+'СЕТ СН'!$F$12</f>
        <v>159.28544884999999</v>
      </c>
      <c r="O178" s="36">
        <f>SUMIFS(СВЦЭМ!$E$39:$E$782,СВЦЭМ!$A$39:$A$782,$A178,СВЦЭМ!$B$39:$B$782,O$155)+'СЕТ СН'!$F$12</f>
        <v>158.12011777000001</v>
      </c>
      <c r="P178" s="36">
        <f>SUMIFS(СВЦЭМ!$E$39:$E$782,СВЦЭМ!$A$39:$A$782,$A178,СВЦЭМ!$B$39:$B$782,P$155)+'СЕТ СН'!$F$12</f>
        <v>163.27435080000001</v>
      </c>
      <c r="Q178" s="36">
        <f>SUMIFS(СВЦЭМ!$E$39:$E$782,СВЦЭМ!$A$39:$A$782,$A178,СВЦЭМ!$B$39:$B$782,Q$155)+'СЕТ СН'!$F$12</f>
        <v>164.56344497000001</v>
      </c>
      <c r="R178" s="36">
        <f>SUMIFS(СВЦЭМ!$E$39:$E$782,СВЦЭМ!$A$39:$A$782,$A178,СВЦЭМ!$B$39:$B$782,R$155)+'СЕТ СН'!$F$12</f>
        <v>162.58271690999999</v>
      </c>
      <c r="S178" s="36">
        <f>SUMIFS(СВЦЭМ!$E$39:$E$782,СВЦЭМ!$A$39:$A$782,$A178,СВЦЭМ!$B$39:$B$782,S$155)+'СЕТ СН'!$F$12</f>
        <v>159.12551098</v>
      </c>
      <c r="T178" s="36">
        <f>SUMIFS(СВЦЭМ!$E$39:$E$782,СВЦЭМ!$A$39:$A$782,$A178,СВЦЭМ!$B$39:$B$782,T$155)+'СЕТ СН'!$F$12</f>
        <v>155.624627</v>
      </c>
      <c r="U178" s="36">
        <f>SUMIFS(СВЦЭМ!$E$39:$E$782,СВЦЭМ!$A$39:$A$782,$A178,СВЦЭМ!$B$39:$B$782,U$155)+'СЕТ СН'!$F$12</f>
        <v>154.40236666000001</v>
      </c>
      <c r="V178" s="36">
        <f>SUMIFS(СВЦЭМ!$E$39:$E$782,СВЦЭМ!$A$39:$A$782,$A178,СВЦЭМ!$B$39:$B$782,V$155)+'СЕТ СН'!$F$12</f>
        <v>154.04184361</v>
      </c>
      <c r="W178" s="36">
        <f>SUMIFS(СВЦЭМ!$E$39:$E$782,СВЦЭМ!$A$39:$A$782,$A178,СВЦЭМ!$B$39:$B$782,W$155)+'СЕТ СН'!$F$12</f>
        <v>151.14588026999999</v>
      </c>
      <c r="X178" s="36">
        <f>SUMIFS(СВЦЭМ!$E$39:$E$782,СВЦЭМ!$A$39:$A$782,$A178,СВЦЭМ!$B$39:$B$782,X$155)+'СЕТ СН'!$F$12</f>
        <v>148.30543213000001</v>
      </c>
      <c r="Y178" s="36">
        <f>SUMIFS(СВЦЭМ!$E$39:$E$782,СВЦЭМ!$A$39:$A$782,$A178,СВЦЭМ!$B$39:$B$782,Y$155)+'СЕТ СН'!$F$12</f>
        <v>157.42074514000001</v>
      </c>
    </row>
    <row r="179" spans="1:27" ht="15.75" x14ac:dyDescent="0.2">
      <c r="A179" s="35">
        <f t="shared" si="4"/>
        <v>44463</v>
      </c>
      <c r="B179" s="36">
        <f>SUMIFS(СВЦЭМ!$E$39:$E$782,СВЦЭМ!$A$39:$A$782,$A179,СВЦЭМ!$B$39:$B$782,B$155)+'СЕТ СН'!$F$12</f>
        <v>162.80417093</v>
      </c>
      <c r="C179" s="36">
        <f>SUMIFS(СВЦЭМ!$E$39:$E$782,СВЦЭМ!$A$39:$A$782,$A179,СВЦЭМ!$B$39:$B$782,C$155)+'СЕТ СН'!$F$12</f>
        <v>173.86644806000001</v>
      </c>
      <c r="D179" s="36">
        <f>SUMIFS(СВЦЭМ!$E$39:$E$782,СВЦЭМ!$A$39:$A$782,$A179,СВЦЭМ!$B$39:$B$782,D$155)+'СЕТ СН'!$F$12</f>
        <v>186.62513168999999</v>
      </c>
      <c r="E179" s="36">
        <f>SUMIFS(СВЦЭМ!$E$39:$E$782,СВЦЭМ!$A$39:$A$782,$A179,СВЦЭМ!$B$39:$B$782,E$155)+'СЕТ СН'!$F$12</f>
        <v>190.51589504</v>
      </c>
      <c r="F179" s="36">
        <f>SUMIFS(СВЦЭМ!$E$39:$E$782,СВЦЭМ!$A$39:$A$782,$A179,СВЦЭМ!$B$39:$B$782,F$155)+'СЕТ СН'!$F$12</f>
        <v>190.97881031</v>
      </c>
      <c r="G179" s="36">
        <f>SUMIFS(СВЦЭМ!$E$39:$E$782,СВЦЭМ!$A$39:$A$782,$A179,СВЦЭМ!$B$39:$B$782,G$155)+'СЕТ СН'!$F$12</f>
        <v>183.86952178999999</v>
      </c>
      <c r="H179" s="36">
        <f>SUMIFS(СВЦЭМ!$E$39:$E$782,СВЦЭМ!$A$39:$A$782,$A179,СВЦЭМ!$B$39:$B$782,H$155)+'СЕТ СН'!$F$12</f>
        <v>169.13626894999999</v>
      </c>
      <c r="I179" s="36">
        <f>SUMIFS(СВЦЭМ!$E$39:$E$782,СВЦЭМ!$A$39:$A$782,$A179,СВЦЭМ!$B$39:$B$782,I$155)+'СЕТ СН'!$F$12</f>
        <v>158.76664761999999</v>
      </c>
      <c r="J179" s="36">
        <f>SUMIFS(СВЦЭМ!$E$39:$E$782,СВЦЭМ!$A$39:$A$782,$A179,СВЦЭМ!$B$39:$B$782,J$155)+'СЕТ СН'!$F$12</f>
        <v>161.58459999999999</v>
      </c>
      <c r="K179" s="36">
        <f>SUMIFS(СВЦЭМ!$E$39:$E$782,СВЦЭМ!$A$39:$A$782,$A179,СВЦЭМ!$B$39:$B$782,K$155)+'СЕТ СН'!$F$12</f>
        <v>163.78725206999999</v>
      </c>
      <c r="L179" s="36">
        <f>SUMIFS(СВЦЭМ!$E$39:$E$782,СВЦЭМ!$A$39:$A$782,$A179,СВЦЭМ!$B$39:$B$782,L$155)+'СЕТ СН'!$F$12</f>
        <v>165.94726284000001</v>
      </c>
      <c r="M179" s="36">
        <f>SUMIFS(СВЦЭМ!$E$39:$E$782,СВЦЭМ!$A$39:$A$782,$A179,СВЦЭМ!$B$39:$B$782,M$155)+'СЕТ СН'!$F$12</f>
        <v>163.71019985999999</v>
      </c>
      <c r="N179" s="36">
        <f>SUMIFS(СВЦЭМ!$E$39:$E$782,СВЦЭМ!$A$39:$A$782,$A179,СВЦЭМ!$B$39:$B$782,N$155)+'СЕТ СН'!$F$12</f>
        <v>158.03181613000001</v>
      </c>
      <c r="O179" s="36">
        <f>SUMIFS(СВЦЭМ!$E$39:$E$782,СВЦЭМ!$A$39:$A$782,$A179,СВЦЭМ!$B$39:$B$782,O$155)+'СЕТ СН'!$F$12</f>
        <v>156.80215941</v>
      </c>
      <c r="P179" s="36">
        <f>SUMIFS(СВЦЭМ!$E$39:$E$782,СВЦЭМ!$A$39:$A$782,$A179,СВЦЭМ!$B$39:$B$782,P$155)+'СЕТ СН'!$F$12</f>
        <v>164.21937813</v>
      </c>
      <c r="Q179" s="36">
        <f>SUMIFS(СВЦЭМ!$E$39:$E$782,СВЦЭМ!$A$39:$A$782,$A179,СВЦЭМ!$B$39:$B$782,Q$155)+'СЕТ СН'!$F$12</f>
        <v>164.93163770999999</v>
      </c>
      <c r="R179" s="36">
        <f>SUMIFS(СВЦЭМ!$E$39:$E$782,СВЦЭМ!$A$39:$A$782,$A179,СВЦЭМ!$B$39:$B$782,R$155)+'СЕТ СН'!$F$12</f>
        <v>162.30342640000001</v>
      </c>
      <c r="S179" s="36">
        <f>SUMIFS(СВЦЭМ!$E$39:$E$782,СВЦЭМ!$A$39:$A$782,$A179,СВЦЭМ!$B$39:$B$782,S$155)+'СЕТ СН'!$F$12</f>
        <v>159.85063274999999</v>
      </c>
      <c r="T179" s="36">
        <f>SUMIFS(СВЦЭМ!$E$39:$E$782,СВЦЭМ!$A$39:$A$782,$A179,СВЦЭМ!$B$39:$B$782,T$155)+'СЕТ СН'!$F$12</f>
        <v>155.53806058999999</v>
      </c>
      <c r="U179" s="36">
        <f>SUMIFS(СВЦЭМ!$E$39:$E$782,СВЦЭМ!$A$39:$A$782,$A179,СВЦЭМ!$B$39:$B$782,U$155)+'СЕТ СН'!$F$12</f>
        <v>154.22178339999999</v>
      </c>
      <c r="V179" s="36">
        <f>SUMIFS(СВЦЭМ!$E$39:$E$782,СВЦЭМ!$A$39:$A$782,$A179,СВЦЭМ!$B$39:$B$782,V$155)+'СЕТ СН'!$F$12</f>
        <v>153.48691282999999</v>
      </c>
      <c r="W179" s="36">
        <f>SUMIFS(СВЦЭМ!$E$39:$E$782,СВЦЭМ!$A$39:$A$782,$A179,СВЦЭМ!$B$39:$B$782,W$155)+'СЕТ СН'!$F$12</f>
        <v>150.88559538999999</v>
      </c>
      <c r="X179" s="36">
        <f>SUMIFS(СВЦЭМ!$E$39:$E$782,СВЦЭМ!$A$39:$A$782,$A179,СВЦЭМ!$B$39:$B$782,X$155)+'СЕТ СН'!$F$12</f>
        <v>146.46434099000001</v>
      </c>
      <c r="Y179" s="36">
        <f>SUMIFS(СВЦЭМ!$E$39:$E$782,СВЦЭМ!$A$39:$A$782,$A179,СВЦЭМ!$B$39:$B$782,Y$155)+'СЕТ СН'!$F$12</f>
        <v>148.44710294000001</v>
      </c>
    </row>
    <row r="180" spans="1:27" ht="15.75" x14ac:dyDescent="0.2">
      <c r="A180" s="35">
        <f t="shared" si="4"/>
        <v>44464</v>
      </c>
      <c r="B180" s="36">
        <f>SUMIFS(СВЦЭМ!$E$39:$E$782,СВЦЭМ!$A$39:$A$782,$A180,СВЦЭМ!$B$39:$B$782,B$155)+'СЕТ СН'!$F$12</f>
        <v>149.88484371000001</v>
      </c>
      <c r="C180" s="36">
        <f>SUMIFS(СВЦЭМ!$E$39:$E$782,СВЦЭМ!$A$39:$A$782,$A180,СВЦЭМ!$B$39:$B$782,C$155)+'СЕТ СН'!$F$12</f>
        <v>166.9193401</v>
      </c>
      <c r="D180" s="36">
        <f>SUMIFS(СВЦЭМ!$E$39:$E$782,СВЦЭМ!$A$39:$A$782,$A180,СВЦЭМ!$B$39:$B$782,D$155)+'СЕТ СН'!$F$12</f>
        <v>182.94326254999999</v>
      </c>
      <c r="E180" s="36">
        <f>SUMIFS(СВЦЭМ!$E$39:$E$782,СВЦЭМ!$A$39:$A$782,$A180,СВЦЭМ!$B$39:$B$782,E$155)+'СЕТ СН'!$F$12</f>
        <v>188.42514320999999</v>
      </c>
      <c r="F180" s="36">
        <f>SUMIFS(СВЦЭМ!$E$39:$E$782,СВЦЭМ!$A$39:$A$782,$A180,СВЦЭМ!$B$39:$B$782,F$155)+'СЕТ СН'!$F$12</f>
        <v>187.70620299999999</v>
      </c>
      <c r="G180" s="36">
        <f>SUMIFS(СВЦЭМ!$E$39:$E$782,СВЦЭМ!$A$39:$A$782,$A180,СВЦЭМ!$B$39:$B$782,G$155)+'СЕТ СН'!$F$12</f>
        <v>186.94748245</v>
      </c>
      <c r="H180" s="36">
        <f>SUMIFS(СВЦЭМ!$E$39:$E$782,СВЦЭМ!$A$39:$A$782,$A180,СВЦЭМ!$B$39:$B$782,H$155)+'СЕТ СН'!$F$12</f>
        <v>180.42471545000001</v>
      </c>
      <c r="I180" s="36">
        <f>SUMIFS(СВЦЭМ!$E$39:$E$782,СВЦЭМ!$A$39:$A$782,$A180,СВЦЭМ!$B$39:$B$782,I$155)+'СЕТ СН'!$F$12</f>
        <v>163.72148973</v>
      </c>
      <c r="J180" s="36">
        <f>SUMIFS(СВЦЭМ!$E$39:$E$782,СВЦЭМ!$A$39:$A$782,$A180,СВЦЭМ!$B$39:$B$782,J$155)+'СЕТ СН'!$F$12</f>
        <v>154.37282843</v>
      </c>
      <c r="K180" s="36">
        <f>SUMIFS(СВЦЭМ!$E$39:$E$782,СВЦЭМ!$A$39:$A$782,$A180,СВЦЭМ!$B$39:$B$782,K$155)+'СЕТ СН'!$F$12</f>
        <v>154.12133845</v>
      </c>
      <c r="L180" s="36">
        <f>SUMIFS(СВЦЭМ!$E$39:$E$782,СВЦЭМ!$A$39:$A$782,$A180,СВЦЭМ!$B$39:$B$782,L$155)+'СЕТ СН'!$F$12</f>
        <v>153.95865405000001</v>
      </c>
      <c r="M180" s="36">
        <f>SUMIFS(СВЦЭМ!$E$39:$E$782,СВЦЭМ!$A$39:$A$782,$A180,СВЦЭМ!$B$39:$B$782,M$155)+'СЕТ СН'!$F$12</f>
        <v>153.35469918000001</v>
      </c>
      <c r="N180" s="36">
        <f>SUMIFS(СВЦЭМ!$E$39:$E$782,СВЦЭМ!$A$39:$A$782,$A180,СВЦЭМ!$B$39:$B$782,N$155)+'СЕТ СН'!$F$12</f>
        <v>154.39871840999999</v>
      </c>
      <c r="O180" s="36">
        <f>SUMIFS(СВЦЭМ!$E$39:$E$782,СВЦЭМ!$A$39:$A$782,$A180,СВЦЭМ!$B$39:$B$782,O$155)+'СЕТ СН'!$F$12</f>
        <v>158.97839042000001</v>
      </c>
      <c r="P180" s="36">
        <f>SUMIFS(СВЦЭМ!$E$39:$E$782,СВЦЭМ!$A$39:$A$782,$A180,СВЦЭМ!$B$39:$B$782,P$155)+'СЕТ СН'!$F$12</f>
        <v>164.82495588</v>
      </c>
      <c r="Q180" s="36">
        <f>SUMIFS(СВЦЭМ!$E$39:$E$782,СВЦЭМ!$A$39:$A$782,$A180,СВЦЭМ!$B$39:$B$782,Q$155)+'СЕТ СН'!$F$12</f>
        <v>165.40297171</v>
      </c>
      <c r="R180" s="36">
        <f>SUMIFS(СВЦЭМ!$E$39:$E$782,СВЦЭМ!$A$39:$A$782,$A180,СВЦЭМ!$B$39:$B$782,R$155)+'СЕТ СН'!$F$12</f>
        <v>162.58627078999999</v>
      </c>
      <c r="S180" s="36">
        <f>SUMIFS(СВЦЭМ!$E$39:$E$782,СВЦЭМ!$A$39:$A$782,$A180,СВЦЭМ!$B$39:$B$782,S$155)+'СЕТ СН'!$F$12</f>
        <v>158.28527453999999</v>
      </c>
      <c r="T180" s="36">
        <f>SUMIFS(СВЦЭМ!$E$39:$E$782,СВЦЭМ!$A$39:$A$782,$A180,СВЦЭМ!$B$39:$B$782,T$155)+'СЕТ СН'!$F$12</f>
        <v>151.70321372000001</v>
      </c>
      <c r="U180" s="36">
        <f>SUMIFS(СВЦЭМ!$E$39:$E$782,СВЦЭМ!$A$39:$A$782,$A180,СВЦЭМ!$B$39:$B$782,U$155)+'СЕТ СН'!$F$12</f>
        <v>149.99604425000001</v>
      </c>
      <c r="V180" s="36">
        <f>SUMIFS(СВЦЭМ!$E$39:$E$782,СВЦЭМ!$A$39:$A$782,$A180,СВЦЭМ!$B$39:$B$782,V$155)+'СЕТ СН'!$F$12</f>
        <v>150.38898502000001</v>
      </c>
      <c r="W180" s="36">
        <f>SUMIFS(СВЦЭМ!$E$39:$E$782,СВЦЭМ!$A$39:$A$782,$A180,СВЦЭМ!$B$39:$B$782,W$155)+'СЕТ СН'!$F$12</f>
        <v>147.54597619</v>
      </c>
      <c r="X180" s="36">
        <f>SUMIFS(СВЦЭМ!$E$39:$E$782,СВЦЭМ!$A$39:$A$782,$A180,СВЦЭМ!$B$39:$B$782,X$155)+'СЕТ СН'!$F$12</f>
        <v>154.93751743999999</v>
      </c>
      <c r="Y180" s="36">
        <f>SUMIFS(СВЦЭМ!$E$39:$E$782,СВЦЭМ!$A$39:$A$782,$A180,СВЦЭМ!$B$39:$B$782,Y$155)+'СЕТ СН'!$F$12</f>
        <v>156.23129410999999</v>
      </c>
    </row>
    <row r="181" spans="1:27" ht="15.75" x14ac:dyDescent="0.2">
      <c r="A181" s="35">
        <f t="shared" si="4"/>
        <v>44465</v>
      </c>
      <c r="B181" s="36">
        <f>SUMIFS(СВЦЭМ!$E$39:$E$782,СВЦЭМ!$A$39:$A$782,$A181,СВЦЭМ!$B$39:$B$782,B$155)+'СЕТ СН'!$F$12</f>
        <v>161.88968776999999</v>
      </c>
      <c r="C181" s="36">
        <f>SUMIFS(СВЦЭМ!$E$39:$E$782,СВЦЭМ!$A$39:$A$782,$A181,СВЦЭМ!$B$39:$B$782,C$155)+'СЕТ СН'!$F$12</f>
        <v>176.01981542999999</v>
      </c>
      <c r="D181" s="36">
        <f>SUMIFS(СВЦЭМ!$E$39:$E$782,СВЦЭМ!$A$39:$A$782,$A181,СВЦЭМ!$B$39:$B$782,D$155)+'СЕТ СН'!$F$12</f>
        <v>187.84330338000001</v>
      </c>
      <c r="E181" s="36">
        <f>SUMIFS(СВЦЭМ!$E$39:$E$782,СВЦЭМ!$A$39:$A$782,$A181,СВЦЭМ!$B$39:$B$782,E$155)+'СЕТ СН'!$F$12</f>
        <v>193.78779684</v>
      </c>
      <c r="F181" s="36">
        <f>SUMIFS(СВЦЭМ!$E$39:$E$782,СВЦЭМ!$A$39:$A$782,$A181,СВЦЭМ!$B$39:$B$782,F$155)+'СЕТ СН'!$F$12</f>
        <v>194.37801507</v>
      </c>
      <c r="G181" s="36">
        <f>SUMIFS(СВЦЭМ!$E$39:$E$782,СВЦЭМ!$A$39:$A$782,$A181,СВЦЭМ!$B$39:$B$782,G$155)+'СЕТ СН'!$F$12</f>
        <v>192.58699743</v>
      </c>
      <c r="H181" s="36">
        <f>SUMIFS(СВЦЭМ!$E$39:$E$782,СВЦЭМ!$A$39:$A$782,$A181,СВЦЭМ!$B$39:$B$782,H$155)+'СЕТ СН'!$F$12</f>
        <v>184.61391426</v>
      </c>
      <c r="I181" s="36">
        <f>SUMIFS(СВЦЭМ!$E$39:$E$782,СВЦЭМ!$A$39:$A$782,$A181,СВЦЭМ!$B$39:$B$782,I$155)+'СЕТ СН'!$F$12</f>
        <v>168.93776054</v>
      </c>
      <c r="J181" s="36">
        <f>SUMIFS(СВЦЭМ!$E$39:$E$782,СВЦЭМ!$A$39:$A$782,$A181,СВЦЭМ!$B$39:$B$782,J$155)+'СЕТ СН'!$F$12</f>
        <v>155.73945685000001</v>
      </c>
      <c r="K181" s="36">
        <f>SUMIFS(СВЦЭМ!$E$39:$E$782,СВЦЭМ!$A$39:$A$782,$A181,СВЦЭМ!$B$39:$B$782,K$155)+'СЕТ СН'!$F$12</f>
        <v>152.38941679000001</v>
      </c>
      <c r="L181" s="36">
        <f>SUMIFS(СВЦЭМ!$E$39:$E$782,СВЦЭМ!$A$39:$A$782,$A181,СВЦЭМ!$B$39:$B$782,L$155)+'СЕТ СН'!$F$12</f>
        <v>153.96770556999999</v>
      </c>
      <c r="M181" s="36">
        <f>SUMIFS(СВЦЭМ!$E$39:$E$782,СВЦЭМ!$A$39:$A$782,$A181,СВЦЭМ!$B$39:$B$782,M$155)+'СЕТ СН'!$F$12</f>
        <v>152.97961659000001</v>
      </c>
      <c r="N181" s="36">
        <f>SUMIFS(СВЦЭМ!$E$39:$E$782,СВЦЭМ!$A$39:$A$782,$A181,СВЦЭМ!$B$39:$B$782,N$155)+'СЕТ СН'!$F$12</f>
        <v>154.84220379999999</v>
      </c>
      <c r="O181" s="36">
        <f>SUMIFS(СВЦЭМ!$E$39:$E$782,СВЦЭМ!$A$39:$A$782,$A181,СВЦЭМ!$B$39:$B$782,O$155)+'СЕТ СН'!$F$12</f>
        <v>159.13745342000001</v>
      </c>
      <c r="P181" s="36">
        <f>SUMIFS(СВЦЭМ!$E$39:$E$782,СВЦЭМ!$A$39:$A$782,$A181,СВЦЭМ!$B$39:$B$782,P$155)+'СЕТ СН'!$F$12</f>
        <v>165.18464940999999</v>
      </c>
      <c r="Q181" s="36">
        <f>SUMIFS(СВЦЭМ!$E$39:$E$782,СВЦЭМ!$A$39:$A$782,$A181,СВЦЭМ!$B$39:$B$782,Q$155)+'СЕТ СН'!$F$12</f>
        <v>165.63595065000001</v>
      </c>
      <c r="R181" s="36">
        <f>SUMIFS(СВЦЭМ!$E$39:$E$782,СВЦЭМ!$A$39:$A$782,$A181,СВЦЭМ!$B$39:$B$782,R$155)+'СЕТ СН'!$F$12</f>
        <v>163.43944035999999</v>
      </c>
      <c r="S181" s="36">
        <f>SUMIFS(СВЦЭМ!$E$39:$E$782,СВЦЭМ!$A$39:$A$782,$A181,СВЦЭМ!$B$39:$B$782,S$155)+'СЕТ СН'!$F$12</f>
        <v>159.46332047000001</v>
      </c>
      <c r="T181" s="36">
        <f>SUMIFS(СВЦЭМ!$E$39:$E$782,СВЦЭМ!$A$39:$A$782,$A181,СВЦЭМ!$B$39:$B$782,T$155)+'СЕТ СН'!$F$12</f>
        <v>153.15622956000001</v>
      </c>
      <c r="U181" s="36">
        <f>SUMIFS(СВЦЭМ!$E$39:$E$782,СВЦЭМ!$A$39:$A$782,$A181,СВЦЭМ!$B$39:$B$782,U$155)+'СЕТ СН'!$F$12</f>
        <v>157.7923969</v>
      </c>
      <c r="V181" s="36">
        <f>SUMIFS(СВЦЭМ!$E$39:$E$782,СВЦЭМ!$A$39:$A$782,$A181,СВЦЭМ!$B$39:$B$782,V$155)+'СЕТ СН'!$F$12</f>
        <v>159.28471728</v>
      </c>
      <c r="W181" s="36">
        <f>SUMIFS(СВЦЭМ!$E$39:$E$782,СВЦЭМ!$A$39:$A$782,$A181,СВЦЭМ!$B$39:$B$782,W$155)+'СЕТ СН'!$F$12</f>
        <v>158.01620747000001</v>
      </c>
      <c r="X181" s="36">
        <f>SUMIFS(СВЦЭМ!$E$39:$E$782,СВЦЭМ!$A$39:$A$782,$A181,СВЦЭМ!$B$39:$B$782,X$155)+'СЕТ СН'!$F$12</f>
        <v>156.08232655</v>
      </c>
      <c r="Y181" s="36">
        <f>SUMIFS(СВЦЭМ!$E$39:$E$782,СВЦЭМ!$A$39:$A$782,$A181,СВЦЭМ!$B$39:$B$782,Y$155)+'СЕТ СН'!$F$12</f>
        <v>168.62616875000001</v>
      </c>
    </row>
    <row r="182" spans="1:27" ht="15.75" x14ac:dyDescent="0.2">
      <c r="A182" s="35">
        <f t="shared" si="4"/>
        <v>44466</v>
      </c>
      <c r="B182" s="36">
        <f>SUMIFS(СВЦЭМ!$E$39:$E$782,СВЦЭМ!$A$39:$A$782,$A182,СВЦЭМ!$B$39:$B$782,B$155)+'СЕТ СН'!$F$12</f>
        <v>168.98481824999999</v>
      </c>
      <c r="C182" s="36">
        <f>SUMIFS(СВЦЭМ!$E$39:$E$782,СВЦЭМ!$A$39:$A$782,$A182,СВЦЭМ!$B$39:$B$782,C$155)+'СЕТ СН'!$F$12</f>
        <v>194.74073726</v>
      </c>
      <c r="D182" s="36">
        <f>SUMIFS(СВЦЭМ!$E$39:$E$782,СВЦЭМ!$A$39:$A$782,$A182,СВЦЭМ!$B$39:$B$782,D$155)+'СЕТ СН'!$F$12</f>
        <v>193.73800729000001</v>
      </c>
      <c r="E182" s="36">
        <f>SUMIFS(СВЦЭМ!$E$39:$E$782,СВЦЭМ!$A$39:$A$782,$A182,СВЦЭМ!$B$39:$B$782,E$155)+'СЕТ СН'!$F$12</f>
        <v>196.12948127999999</v>
      </c>
      <c r="F182" s="36">
        <f>SUMIFS(СВЦЭМ!$E$39:$E$782,СВЦЭМ!$A$39:$A$782,$A182,СВЦЭМ!$B$39:$B$782,F$155)+'СЕТ СН'!$F$12</f>
        <v>195.57440192000001</v>
      </c>
      <c r="G182" s="36">
        <f>SUMIFS(СВЦЭМ!$E$39:$E$782,СВЦЭМ!$A$39:$A$782,$A182,СВЦЭМ!$B$39:$B$782,G$155)+'СЕТ СН'!$F$12</f>
        <v>190.0204043</v>
      </c>
      <c r="H182" s="36">
        <f>SUMIFS(СВЦЭМ!$E$39:$E$782,СВЦЭМ!$A$39:$A$782,$A182,СВЦЭМ!$B$39:$B$782,H$155)+'СЕТ СН'!$F$12</f>
        <v>181.36430937</v>
      </c>
      <c r="I182" s="36">
        <f>SUMIFS(СВЦЭМ!$E$39:$E$782,СВЦЭМ!$A$39:$A$782,$A182,СВЦЭМ!$B$39:$B$782,I$155)+'СЕТ СН'!$F$12</f>
        <v>163.57178798999999</v>
      </c>
      <c r="J182" s="36">
        <f>SUMIFS(СВЦЭМ!$E$39:$E$782,СВЦЭМ!$A$39:$A$782,$A182,СВЦЭМ!$B$39:$B$782,J$155)+'СЕТ СН'!$F$12</f>
        <v>159.49148607999999</v>
      </c>
      <c r="K182" s="36">
        <f>SUMIFS(СВЦЭМ!$E$39:$E$782,СВЦЭМ!$A$39:$A$782,$A182,СВЦЭМ!$B$39:$B$782,K$155)+'СЕТ СН'!$F$12</f>
        <v>162.35405455</v>
      </c>
      <c r="L182" s="36">
        <f>SUMIFS(СВЦЭМ!$E$39:$E$782,СВЦЭМ!$A$39:$A$782,$A182,СВЦЭМ!$B$39:$B$782,L$155)+'СЕТ СН'!$F$12</f>
        <v>163.93608227000001</v>
      </c>
      <c r="M182" s="36">
        <f>SUMIFS(СВЦЭМ!$E$39:$E$782,СВЦЭМ!$A$39:$A$782,$A182,СВЦЭМ!$B$39:$B$782,M$155)+'СЕТ СН'!$F$12</f>
        <v>164.35506117</v>
      </c>
      <c r="N182" s="36">
        <f>SUMIFS(СВЦЭМ!$E$39:$E$782,СВЦЭМ!$A$39:$A$782,$A182,СВЦЭМ!$B$39:$B$782,N$155)+'СЕТ СН'!$F$12</f>
        <v>166.1911882</v>
      </c>
      <c r="O182" s="36">
        <f>SUMIFS(СВЦЭМ!$E$39:$E$782,СВЦЭМ!$A$39:$A$782,$A182,СВЦЭМ!$B$39:$B$782,O$155)+'СЕТ СН'!$F$12</f>
        <v>162.03167364000001</v>
      </c>
      <c r="P182" s="36">
        <f>SUMIFS(СВЦЭМ!$E$39:$E$782,СВЦЭМ!$A$39:$A$782,$A182,СВЦЭМ!$B$39:$B$782,P$155)+'СЕТ СН'!$F$12</f>
        <v>171.66702511</v>
      </c>
      <c r="Q182" s="36">
        <f>SUMIFS(СВЦЭМ!$E$39:$E$782,СВЦЭМ!$A$39:$A$782,$A182,СВЦЭМ!$B$39:$B$782,Q$155)+'СЕТ СН'!$F$12</f>
        <v>170.92694263000001</v>
      </c>
      <c r="R182" s="36">
        <f>SUMIFS(СВЦЭМ!$E$39:$E$782,СВЦЭМ!$A$39:$A$782,$A182,СВЦЭМ!$B$39:$B$782,R$155)+'СЕТ СН'!$F$12</f>
        <v>168.21066084</v>
      </c>
      <c r="S182" s="36">
        <f>SUMIFS(СВЦЭМ!$E$39:$E$782,СВЦЭМ!$A$39:$A$782,$A182,СВЦЭМ!$B$39:$B$782,S$155)+'СЕТ СН'!$F$12</f>
        <v>164.95578929999999</v>
      </c>
      <c r="T182" s="36">
        <f>SUMIFS(СВЦЭМ!$E$39:$E$782,СВЦЭМ!$A$39:$A$782,$A182,СВЦЭМ!$B$39:$B$782,T$155)+'СЕТ СН'!$F$12</f>
        <v>155.06561536999999</v>
      </c>
      <c r="U182" s="36">
        <f>SUMIFS(СВЦЭМ!$E$39:$E$782,СВЦЭМ!$A$39:$A$782,$A182,СВЦЭМ!$B$39:$B$782,U$155)+'СЕТ СН'!$F$12</f>
        <v>154.96810434</v>
      </c>
      <c r="V182" s="36">
        <f>SUMIFS(СВЦЭМ!$E$39:$E$782,СВЦЭМ!$A$39:$A$782,$A182,СВЦЭМ!$B$39:$B$782,V$155)+'СЕТ СН'!$F$12</f>
        <v>155.23347627000001</v>
      </c>
      <c r="W182" s="36">
        <f>SUMIFS(СВЦЭМ!$E$39:$E$782,СВЦЭМ!$A$39:$A$782,$A182,СВЦЭМ!$B$39:$B$782,W$155)+'СЕТ СН'!$F$12</f>
        <v>153.50351648</v>
      </c>
      <c r="X182" s="36">
        <f>SUMIFS(СВЦЭМ!$E$39:$E$782,СВЦЭМ!$A$39:$A$782,$A182,СВЦЭМ!$B$39:$B$782,X$155)+'СЕТ СН'!$F$12</f>
        <v>153.68399561000001</v>
      </c>
      <c r="Y182" s="36">
        <f>SUMIFS(СВЦЭМ!$E$39:$E$782,СВЦЭМ!$A$39:$A$782,$A182,СВЦЭМ!$B$39:$B$782,Y$155)+'СЕТ СН'!$F$12</f>
        <v>157.74671986999999</v>
      </c>
    </row>
    <row r="183" spans="1:27" ht="15.75" x14ac:dyDescent="0.2">
      <c r="A183" s="35">
        <f t="shared" si="4"/>
        <v>44467</v>
      </c>
      <c r="B183" s="36">
        <f>SUMIFS(СВЦЭМ!$E$39:$E$782,СВЦЭМ!$A$39:$A$782,$A183,СВЦЭМ!$B$39:$B$782,B$155)+'СЕТ СН'!$F$12</f>
        <v>169.66780008999999</v>
      </c>
      <c r="C183" s="36">
        <f>SUMIFS(СВЦЭМ!$E$39:$E$782,СВЦЭМ!$A$39:$A$782,$A183,СВЦЭМ!$B$39:$B$782,C$155)+'СЕТ СН'!$F$12</f>
        <v>178.78418323</v>
      </c>
      <c r="D183" s="36">
        <f>SUMIFS(СВЦЭМ!$E$39:$E$782,СВЦЭМ!$A$39:$A$782,$A183,СВЦЭМ!$B$39:$B$782,D$155)+'СЕТ СН'!$F$12</f>
        <v>176.28294055000001</v>
      </c>
      <c r="E183" s="36">
        <f>SUMIFS(СВЦЭМ!$E$39:$E$782,СВЦЭМ!$A$39:$A$782,$A183,СВЦЭМ!$B$39:$B$782,E$155)+'СЕТ СН'!$F$12</f>
        <v>177.61985677999999</v>
      </c>
      <c r="F183" s="36">
        <f>SUMIFS(СВЦЭМ!$E$39:$E$782,СВЦЭМ!$A$39:$A$782,$A183,СВЦЭМ!$B$39:$B$782,F$155)+'СЕТ СН'!$F$12</f>
        <v>176.76652372000001</v>
      </c>
      <c r="G183" s="36">
        <f>SUMIFS(СВЦЭМ!$E$39:$E$782,СВЦЭМ!$A$39:$A$782,$A183,СВЦЭМ!$B$39:$B$782,G$155)+'СЕТ СН'!$F$12</f>
        <v>173.99932097000001</v>
      </c>
      <c r="H183" s="36">
        <f>SUMIFS(СВЦЭМ!$E$39:$E$782,СВЦЭМ!$A$39:$A$782,$A183,СВЦЭМ!$B$39:$B$782,H$155)+'СЕТ СН'!$F$12</f>
        <v>178.25630394000001</v>
      </c>
      <c r="I183" s="36">
        <f>SUMIFS(СВЦЭМ!$E$39:$E$782,СВЦЭМ!$A$39:$A$782,$A183,СВЦЭМ!$B$39:$B$782,I$155)+'СЕТ СН'!$F$12</f>
        <v>170.99472992</v>
      </c>
      <c r="J183" s="36">
        <f>SUMIFS(СВЦЭМ!$E$39:$E$782,СВЦЭМ!$A$39:$A$782,$A183,СВЦЭМ!$B$39:$B$782,J$155)+'СЕТ СН'!$F$12</f>
        <v>165.20815680999999</v>
      </c>
      <c r="K183" s="36">
        <f>SUMIFS(СВЦЭМ!$E$39:$E$782,СВЦЭМ!$A$39:$A$782,$A183,СВЦЭМ!$B$39:$B$782,K$155)+'СЕТ СН'!$F$12</f>
        <v>157.95791101</v>
      </c>
      <c r="L183" s="36">
        <f>SUMIFS(СВЦЭМ!$E$39:$E$782,СВЦЭМ!$A$39:$A$782,$A183,СВЦЭМ!$B$39:$B$782,L$155)+'СЕТ СН'!$F$12</f>
        <v>153.47080854999999</v>
      </c>
      <c r="M183" s="36">
        <f>SUMIFS(СВЦЭМ!$E$39:$E$782,СВЦЭМ!$A$39:$A$782,$A183,СВЦЭМ!$B$39:$B$782,M$155)+'СЕТ СН'!$F$12</f>
        <v>159.93485127</v>
      </c>
      <c r="N183" s="36">
        <f>SUMIFS(СВЦЭМ!$E$39:$E$782,СВЦЭМ!$A$39:$A$782,$A183,СВЦЭМ!$B$39:$B$782,N$155)+'СЕТ СН'!$F$12</f>
        <v>163.66079015</v>
      </c>
      <c r="O183" s="36">
        <f>SUMIFS(СВЦЭМ!$E$39:$E$782,СВЦЭМ!$A$39:$A$782,$A183,СВЦЭМ!$B$39:$B$782,O$155)+'СЕТ СН'!$F$12</f>
        <v>168.21553345000001</v>
      </c>
      <c r="P183" s="36">
        <f>SUMIFS(СВЦЭМ!$E$39:$E$782,СВЦЭМ!$A$39:$A$782,$A183,СВЦЭМ!$B$39:$B$782,P$155)+'СЕТ СН'!$F$12</f>
        <v>174.3365163</v>
      </c>
      <c r="Q183" s="36">
        <f>SUMIFS(СВЦЭМ!$E$39:$E$782,СВЦЭМ!$A$39:$A$782,$A183,СВЦЭМ!$B$39:$B$782,Q$155)+'СЕТ СН'!$F$12</f>
        <v>175.26503997</v>
      </c>
      <c r="R183" s="36">
        <f>SUMIFS(СВЦЭМ!$E$39:$E$782,СВЦЭМ!$A$39:$A$782,$A183,СВЦЭМ!$B$39:$B$782,R$155)+'СЕТ СН'!$F$12</f>
        <v>173.99044142</v>
      </c>
      <c r="S183" s="36">
        <f>SUMIFS(СВЦЭМ!$E$39:$E$782,СВЦЭМ!$A$39:$A$782,$A183,СВЦЭМ!$B$39:$B$782,S$155)+'СЕТ СН'!$F$12</f>
        <v>173.04276876</v>
      </c>
      <c r="T183" s="36">
        <f>SUMIFS(СВЦЭМ!$E$39:$E$782,СВЦЭМ!$A$39:$A$782,$A183,СВЦЭМ!$B$39:$B$782,T$155)+'СЕТ СН'!$F$12</f>
        <v>163.74360160000001</v>
      </c>
      <c r="U183" s="36">
        <f>SUMIFS(СВЦЭМ!$E$39:$E$782,СВЦЭМ!$A$39:$A$782,$A183,СВЦЭМ!$B$39:$B$782,U$155)+'СЕТ СН'!$F$12</f>
        <v>153.55583695999999</v>
      </c>
      <c r="V183" s="36">
        <f>SUMIFS(СВЦЭМ!$E$39:$E$782,СВЦЭМ!$A$39:$A$782,$A183,СВЦЭМ!$B$39:$B$782,V$155)+'СЕТ СН'!$F$12</f>
        <v>154.50746437999999</v>
      </c>
      <c r="W183" s="36">
        <f>SUMIFS(СВЦЭМ!$E$39:$E$782,СВЦЭМ!$A$39:$A$782,$A183,СВЦЭМ!$B$39:$B$782,W$155)+'СЕТ СН'!$F$12</f>
        <v>155.67373327000001</v>
      </c>
      <c r="X183" s="36">
        <f>SUMIFS(СВЦЭМ!$E$39:$E$782,СВЦЭМ!$A$39:$A$782,$A183,СВЦЭМ!$B$39:$B$782,X$155)+'СЕТ СН'!$F$12</f>
        <v>163.98930693</v>
      </c>
      <c r="Y183" s="36">
        <f>SUMIFS(СВЦЭМ!$E$39:$E$782,СВЦЭМ!$A$39:$A$782,$A183,СВЦЭМ!$B$39:$B$782,Y$155)+'СЕТ СН'!$F$12</f>
        <v>162.9309351</v>
      </c>
    </row>
    <row r="184" spans="1:27" ht="15.75" x14ac:dyDescent="0.2">
      <c r="A184" s="35">
        <f t="shared" si="4"/>
        <v>44468</v>
      </c>
      <c r="B184" s="36">
        <f>SUMIFS(СВЦЭМ!$E$39:$E$782,СВЦЭМ!$A$39:$A$782,$A184,СВЦЭМ!$B$39:$B$782,B$155)+'СЕТ СН'!$F$12</f>
        <v>165.21900538</v>
      </c>
      <c r="C184" s="36">
        <f>SUMIFS(СВЦЭМ!$E$39:$E$782,СВЦЭМ!$A$39:$A$782,$A184,СВЦЭМ!$B$39:$B$782,C$155)+'СЕТ СН'!$F$12</f>
        <v>182.90540999999999</v>
      </c>
      <c r="D184" s="36">
        <f>SUMIFS(СВЦЭМ!$E$39:$E$782,СВЦЭМ!$A$39:$A$782,$A184,СВЦЭМ!$B$39:$B$782,D$155)+'СЕТ СН'!$F$12</f>
        <v>193.39202209000001</v>
      </c>
      <c r="E184" s="36">
        <f>SUMIFS(СВЦЭМ!$E$39:$E$782,СВЦЭМ!$A$39:$A$782,$A184,СВЦЭМ!$B$39:$B$782,E$155)+'СЕТ СН'!$F$12</f>
        <v>194.89664274</v>
      </c>
      <c r="F184" s="36">
        <f>SUMIFS(СВЦЭМ!$E$39:$E$782,СВЦЭМ!$A$39:$A$782,$A184,СВЦЭМ!$B$39:$B$782,F$155)+'СЕТ СН'!$F$12</f>
        <v>196.23221906000001</v>
      </c>
      <c r="G184" s="36">
        <f>SUMIFS(СВЦЭМ!$E$39:$E$782,СВЦЭМ!$A$39:$A$782,$A184,СВЦЭМ!$B$39:$B$782,G$155)+'СЕТ СН'!$F$12</f>
        <v>192.39160013</v>
      </c>
      <c r="H184" s="36">
        <f>SUMIFS(СВЦЭМ!$E$39:$E$782,СВЦЭМ!$A$39:$A$782,$A184,СВЦЭМ!$B$39:$B$782,H$155)+'СЕТ СН'!$F$12</f>
        <v>185.49902331000001</v>
      </c>
      <c r="I184" s="36">
        <f>SUMIFS(СВЦЭМ!$E$39:$E$782,СВЦЭМ!$A$39:$A$782,$A184,СВЦЭМ!$B$39:$B$782,I$155)+'СЕТ СН'!$F$12</f>
        <v>176.1184782</v>
      </c>
      <c r="J184" s="36">
        <f>SUMIFS(СВЦЭМ!$E$39:$E$782,СВЦЭМ!$A$39:$A$782,$A184,СВЦЭМ!$B$39:$B$782,J$155)+'СЕТ СН'!$F$12</f>
        <v>170.72937859000001</v>
      </c>
      <c r="K184" s="36">
        <f>SUMIFS(СВЦЭМ!$E$39:$E$782,СВЦЭМ!$A$39:$A$782,$A184,СВЦЭМ!$B$39:$B$782,K$155)+'СЕТ СН'!$F$12</f>
        <v>159.15382058</v>
      </c>
      <c r="L184" s="36">
        <f>SUMIFS(СВЦЭМ!$E$39:$E$782,СВЦЭМ!$A$39:$A$782,$A184,СВЦЭМ!$B$39:$B$782,L$155)+'СЕТ СН'!$F$12</f>
        <v>155.32091553000001</v>
      </c>
      <c r="M184" s="36">
        <f>SUMIFS(СВЦЭМ!$E$39:$E$782,СВЦЭМ!$A$39:$A$782,$A184,СВЦЭМ!$B$39:$B$782,M$155)+'СЕТ СН'!$F$12</f>
        <v>153.17029314999999</v>
      </c>
      <c r="N184" s="36">
        <f>SUMIFS(СВЦЭМ!$E$39:$E$782,СВЦЭМ!$A$39:$A$782,$A184,СВЦЭМ!$B$39:$B$782,N$155)+'СЕТ СН'!$F$12</f>
        <v>161.47283314000001</v>
      </c>
      <c r="O184" s="36">
        <f>SUMIFS(СВЦЭМ!$E$39:$E$782,СВЦЭМ!$A$39:$A$782,$A184,СВЦЭМ!$B$39:$B$782,O$155)+'СЕТ СН'!$F$12</f>
        <v>165.8418776</v>
      </c>
      <c r="P184" s="36">
        <f>SUMIFS(СВЦЭМ!$E$39:$E$782,СВЦЭМ!$A$39:$A$782,$A184,СВЦЭМ!$B$39:$B$782,P$155)+'СЕТ СН'!$F$12</f>
        <v>178.90729469999999</v>
      </c>
      <c r="Q184" s="36">
        <f>SUMIFS(СВЦЭМ!$E$39:$E$782,СВЦЭМ!$A$39:$A$782,$A184,СВЦЭМ!$B$39:$B$782,Q$155)+'СЕТ СН'!$F$12</f>
        <v>179.53517740999999</v>
      </c>
      <c r="R184" s="36">
        <f>SUMIFS(СВЦЭМ!$E$39:$E$782,СВЦЭМ!$A$39:$A$782,$A184,СВЦЭМ!$B$39:$B$782,R$155)+'СЕТ СН'!$F$12</f>
        <v>178.27171576999999</v>
      </c>
      <c r="S184" s="36">
        <f>SUMIFS(СВЦЭМ!$E$39:$E$782,СВЦЭМ!$A$39:$A$782,$A184,СВЦЭМ!$B$39:$B$782,S$155)+'СЕТ СН'!$F$12</f>
        <v>173.97672628000001</v>
      </c>
      <c r="T184" s="36">
        <f>SUMIFS(СВЦЭМ!$E$39:$E$782,СВЦЭМ!$A$39:$A$782,$A184,СВЦЭМ!$B$39:$B$782,T$155)+'СЕТ СН'!$F$12</f>
        <v>170.74785847999999</v>
      </c>
      <c r="U184" s="36">
        <f>SUMIFS(СВЦЭМ!$E$39:$E$782,СВЦЭМ!$A$39:$A$782,$A184,СВЦЭМ!$B$39:$B$782,U$155)+'СЕТ СН'!$F$12</f>
        <v>161.77223910999999</v>
      </c>
      <c r="V184" s="36">
        <f>SUMIFS(СВЦЭМ!$E$39:$E$782,СВЦЭМ!$A$39:$A$782,$A184,СВЦЭМ!$B$39:$B$782,V$155)+'СЕТ СН'!$F$12</f>
        <v>157.69742284</v>
      </c>
      <c r="W184" s="36">
        <f>SUMIFS(СВЦЭМ!$E$39:$E$782,СВЦЭМ!$A$39:$A$782,$A184,СВЦЭМ!$B$39:$B$782,W$155)+'СЕТ СН'!$F$12</f>
        <v>154.73260128999999</v>
      </c>
      <c r="X184" s="36">
        <f>SUMIFS(СВЦЭМ!$E$39:$E$782,СВЦЭМ!$A$39:$A$782,$A184,СВЦЭМ!$B$39:$B$782,X$155)+'СЕТ СН'!$F$12</f>
        <v>166.00281502000001</v>
      </c>
      <c r="Y184" s="36">
        <f>SUMIFS(СВЦЭМ!$E$39:$E$782,СВЦЭМ!$A$39:$A$782,$A184,СВЦЭМ!$B$39:$B$782,Y$155)+'СЕТ СН'!$F$12</f>
        <v>168.96419625999999</v>
      </c>
    </row>
    <row r="185" spans="1:27" ht="15.75" x14ac:dyDescent="0.2">
      <c r="A185" s="35">
        <f t="shared" si="4"/>
        <v>44469</v>
      </c>
      <c r="B185" s="36">
        <f>SUMIFS(СВЦЭМ!$E$39:$E$782,СВЦЭМ!$A$39:$A$782,$A185,СВЦЭМ!$B$39:$B$782,B$155)+'СЕТ СН'!$F$12</f>
        <v>172.45047614000001</v>
      </c>
      <c r="C185" s="36">
        <f>SUMIFS(СВЦЭМ!$E$39:$E$782,СВЦЭМ!$A$39:$A$782,$A185,СВЦЭМ!$B$39:$B$782,C$155)+'СЕТ СН'!$F$12</f>
        <v>180.70515205999999</v>
      </c>
      <c r="D185" s="36">
        <f>SUMIFS(СВЦЭМ!$E$39:$E$782,СВЦЭМ!$A$39:$A$782,$A185,СВЦЭМ!$B$39:$B$782,D$155)+'СЕТ СН'!$F$12</f>
        <v>190.66570016</v>
      </c>
      <c r="E185" s="36">
        <f>SUMIFS(СВЦЭМ!$E$39:$E$782,СВЦЭМ!$A$39:$A$782,$A185,СВЦЭМ!$B$39:$B$782,E$155)+'СЕТ СН'!$F$12</f>
        <v>194.98338582</v>
      </c>
      <c r="F185" s="36">
        <f>SUMIFS(СВЦЭМ!$E$39:$E$782,СВЦЭМ!$A$39:$A$782,$A185,СВЦЭМ!$B$39:$B$782,F$155)+'СЕТ СН'!$F$12</f>
        <v>194.14324780000001</v>
      </c>
      <c r="G185" s="36">
        <f>SUMIFS(СВЦЭМ!$E$39:$E$782,СВЦЭМ!$A$39:$A$782,$A185,СВЦЭМ!$B$39:$B$782,G$155)+'СЕТ СН'!$F$12</f>
        <v>194.72007511000001</v>
      </c>
      <c r="H185" s="36">
        <f>SUMIFS(СВЦЭМ!$E$39:$E$782,СВЦЭМ!$A$39:$A$782,$A185,СВЦЭМ!$B$39:$B$782,H$155)+'СЕТ СН'!$F$12</f>
        <v>182.69931249000001</v>
      </c>
      <c r="I185" s="36">
        <f>SUMIFS(СВЦЭМ!$E$39:$E$782,СВЦЭМ!$A$39:$A$782,$A185,СВЦЭМ!$B$39:$B$782,I$155)+'СЕТ СН'!$F$12</f>
        <v>178.43292629000001</v>
      </c>
      <c r="J185" s="36">
        <f>SUMIFS(СВЦЭМ!$E$39:$E$782,СВЦЭМ!$A$39:$A$782,$A185,СВЦЭМ!$B$39:$B$782,J$155)+'СЕТ СН'!$F$12</f>
        <v>171.97276773999999</v>
      </c>
      <c r="K185" s="36">
        <f>SUMIFS(СВЦЭМ!$E$39:$E$782,СВЦЭМ!$A$39:$A$782,$A185,СВЦЭМ!$B$39:$B$782,K$155)+'СЕТ СН'!$F$12</f>
        <v>173.87035101999999</v>
      </c>
      <c r="L185" s="36">
        <f>SUMIFS(СВЦЭМ!$E$39:$E$782,СВЦЭМ!$A$39:$A$782,$A185,СВЦЭМ!$B$39:$B$782,L$155)+'СЕТ СН'!$F$12</f>
        <v>174.90584948</v>
      </c>
      <c r="M185" s="36">
        <f>SUMIFS(СВЦЭМ!$E$39:$E$782,СВЦЭМ!$A$39:$A$782,$A185,СВЦЭМ!$B$39:$B$782,M$155)+'СЕТ СН'!$F$12</f>
        <v>171.52412412999999</v>
      </c>
      <c r="N185" s="36">
        <f>SUMIFS(СВЦЭМ!$E$39:$E$782,СВЦЭМ!$A$39:$A$782,$A185,СВЦЭМ!$B$39:$B$782,N$155)+'СЕТ СН'!$F$12</f>
        <v>168.32774169999999</v>
      </c>
      <c r="O185" s="36">
        <f>SUMIFS(СВЦЭМ!$E$39:$E$782,СВЦЭМ!$A$39:$A$782,$A185,СВЦЭМ!$B$39:$B$782,O$155)+'СЕТ СН'!$F$12</f>
        <v>168.53293916999999</v>
      </c>
      <c r="P185" s="36">
        <f>SUMIFS(СВЦЭМ!$E$39:$E$782,СВЦЭМ!$A$39:$A$782,$A185,СВЦЭМ!$B$39:$B$782,P$155)+'СЕТ СН'!$F$12</f>
        <v>177.32430571</v>
      </c>
      <c r="Q185" s="36">
        <f>SUMIFS(СВЦЭМ!$E$39:$E$782,СВЦЭМ!$A$39:$A$782,$A185,СВЦЭМ!$B$39:$B$782,Q$155)+'СЕТ СН'!$F$12</f>
        <v>178.02286857000001</v>
      </c>
      <c r="R185" s="36">
        <f>SUMIFS(СВЦЭМ!$E$39:$E$782,СВЦЭМ!$A$39:$A$782,$A185,СВЦЭМ!$B$39:$B$782,R$155)+'СЕТ СН'!$F$12</f>
        <v>176.70686631000001</v>
      </c>
      <c r="S185" s="36">
        <f>SUMIFS(СВЦЭМ!$E$39:$E$782,СВЦЭМ!$A$39:$A$782,$A185,СВЦЭМ!$B$39:$B$782,S$155)+'СЕТ СН'!$F$12</f>
        <v>167.78782040999999</v>
      </c>
      <c r="T185" s="36">
        <f>SUMIFS(СВЦЭМ!$E$39:$E$782,СВЦЭМ!$A$39:$A$782,$A185,СВЦЭМ!$B$39:$B$782,T$155)+'СЕТ СН'!$F$12</f>
        <v>170.41586738000001</v>
      </c>
      <c r="U185" s="36">
        <f>SUMIFS(СВЦЭМ!$E$39:$E$782,СВЦЭМ!$A$39:$A$782,$A185,СВЦЭМ!$B$39:$B$782,U$155)+'СЕТ СН'!$F$12</f>
        <v>165.51912580999999</v>
      </c>
      <c r="V185" s="36">
        <f>SUMIFS(СВЦЭМ!$E$39:$E$782,СВЦЭМ!$A$39:$A$782,$A185,СВЦЭМ!$B$39:$B$782,V$155)+'СЕТ СН'!$F$12</f>
        <v>164.09203865000001</v>
      </c>
      <c r="W185" s="36">
        <f>SUMIFS(СВЦЭМ!$E$39:$E$782,СВЦЭМ!$A$39:$A$782,$A185,СВЦЭМ!$B$39:$B$782,W$155)+'СЕТ СН'!$F$12</f>
        <v>162.02881314999999</v>
      </c>
      <c r="X185" s="36">
        <f>SUMIFS(СВЦЭМ!$E$39:$E$782,СВЦЭМ!$A$39:$A$782,$A185,СВЦЭМ!$B$39:$B$782,X$155)+'СЕТ СН'!$F$12</f>
        <v>166.54139146</v>
      </c>
      <c r="Y185" s="36">
        <f>SUMIFS(СВЦЭМ!$E$39:$E$782,СВЦЭМ!$A$39:$A$782,$A185,СВЦЭМ!$B$39:$B$782,Y$155)+'СЕТ СН'!$F$12</f>
        <v>175.06800973</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138</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01.09.2021</v>
      </c>
      <c r="B191" s="36">
        <f>SUMIFS(СВЦЭМ!$F$39:$F$782,СВЦЭМ!$A$39:$A$782,$A191,СВЦЭМ!$B$39:$B$782,B$190)+'СЕТ СН'!$F$12</f>
        <v>145.08636179999999</v>
      </c>
      <c r="C191" s="36">
        <f>SUMIFS(СВЦЭМ!$F$39:$F$782,СВЦЭМ!$A$39:$A$782,$A191,СВЦЭМ!$B$39:$B$782,C$190)+'СЕТ СН'!$F$12</f>
        <v>163.98436444000001</v>
      </c>
      <c r="D191" s="36">
        <f>SUMIFS(СВЦЭМ!$F$39:$F$782,СВЦЭМ!$A$39:$A$782,$A191,СВЦЭМ!$B$39:$B$782,D$190)+'СЕТ СН'!$F$12</f>
        <v>179.11567739</v>
      </c>
      <c r="E191" s="36">
        <f>SUMIFS(СВЦЭМ!$F$39:$F$782,СВЦЭМ!$A$39:$A$782,$A191,СВЦЭМ!$B$39:$B$782,E$190)+'СЕТ СН'!$F$12</f>
        <v>185.07146426</v>
      </c>
      <c r="F191" s="36">
        <f>SUMIFS(СВЦЭМ!$F$39:$F$782,СВЦЭМ!$A$39:$A$782,$A191,СВЦЭМ!$B$39:$B$782,F$190)+'СЕТ СН'!$F$12</f>
        <v>184.73051258999999</v>
      </c>
      <c r="G191" s="36">
        <f>SUMIFS(СВЦЭМ!$F$39:$F$782,СВЦЭМ!$A$39:$A$782,$A191,СВЦЭМ!$B$39:$B$782,G$190)+'СЕТ СН'!$F$12</f>
        <v>178.90801421</v>
      </c>
      <c r="H191" s="36">
        <f>SUMIFS(СВЦЭМ!$F$39:$F$782,СВЦЭМ!$A$39:$A$782,$A191,СВЦЭМ!$B$39:$B$782,H$190)+'СЕТ СН'!$F$12</f>
        <v>168.53119036000001</v>
      </c>
      <c r="I191" s="36">
        <f>SUMIFS(СВЦЭМ!$F$39:$F$782,СВЦЭМ!$A$39:$A$782,$A191,СВЦЭМ!$B$39:$B$782,I$190)+'СЕТ СН'!$F$12</f>
        <v>154.06835329</v>
      </c>
      <c r="J191" s="36">
        <f>SUMIFS(СВЦЭМ!$F$39:$F$782,СВЦЭМ!$A$39:$A$782,$A191,СВЦЭМ!$B$39:$B$782,J$190)+'СЕТ СН'!$F$12</f>
        <v>143.67829276000001</v>
      </c>
      <c r="K191" s="36">
        <f>SUMIFS(СВЦЭМ!$F$39:$F$782,СВЦЭМ!$A$39:$A$782,$A191,СВЦЭМ!$B$39:$B$782,K$190)+'СЕТ СН'!$F$12</f>
        <v>136.33773131000001</v>
      </c>
      <c r="L191" s="36">
        <f>SUMIFS(СВЦЭМ!$F$39:$F$782,СВЦЭМ!$A$39:$A$782,$A191,СВЦЭМ!$B$39:$B$782,L$190)+'СЕТ СН'!$F$12</f>
        <v>133.49488864</v>
      </c>
      <c r="M191" s="36">
        <f>SUMIFS(СВЦЭМ!$F$39:$F$782,СВЦЭМ!$A$39:$A$782,$A191,СВЦЭМ!$B$39:$B$782,M$190)+'СЕТ СН'!$F$12</f>
        <v>133.62643722999999</v>
      </c>
      <c r="N191" s="36">
        <f>SUMIFS(СВЦЭМ!$F$39:$F$782,СВЦЭМ!$A$39:$A$782,$A191,СВЦЭМ!$B$39:$B$782,N$190)+'СЕТ СН'!$F$12</f>
        <v>137.94761785</v>
      </c>
      <c r="O191" s="36">
        <f>SUMIFS(СВЦЭМ!$F$39:$F$782,СВЦЭМ!$A$39:$A$782,$A191,СВЦЭМ!$B$39:$B$782,O$190)+'СЕТ СН'!$F$12</f>
        <v>145.39512421000001</v>
      </c>
      <c r="P191" s="36">
        <f>SUMIFS(СВЦЭМ!$F$39:$F$782,СВЦЭМ!$A$39:$A$782,$A191,СВЦЭМ!$B$39:$B$782,P$190)+'СЕТ СН'!$F$12</f>
        <v>151.88623989000001</v>
      </c>
      <c r="Q191" s="36">
        <f>SUMIFS(СВЦЭМ!$F$39:$F$782,СВЦЭМ!$A$39:$A$782,$A191,СВЦЭМ!$B$39:$B$782,Q$190)+'СЕТ СН'!$F$12</f>
        <v>152.27621138999999</v>
      </c>
      <c r="R191" s="36">
        <f>SUMIFS(СВЦЭМ!$F$39:$F$782,СВЦЭМ!$A$39:$A$782,$A191,СВЦЭМ!$B$39:$B$782,R$190)+'СЕТ СН'!$F$12</f>
        <v>151.22377082</v>
      </c>
      <c r="S191" s="36">
        <f>SUMIFS(СВЦЭМ!$F$39:$F$782,СВЦЭМ!$A$39:$A$782,$A191,СВЦЭМ!$B$39:$B$782,S$190)+'СЕТ СН'!$F$12</f>
        <v>145.28027334999999</v>
      </c>
      <c r="T191" s="36">
        <f>SUMIFS(СВЦЭМ!$F$39:$F$782,СВЦЭМ!$A$39:$A$782,$A191,СВЦЭМ!$B$39:$B$782,T$190)+'СЕТ СН'!$F$12</f>
        <v>137.91118881</v>
      </c>
      <c r="U191" s="36">
        <f>SUMIFS(СВЦЭМ!$F$39:$F$782,СВЦЭМ!$A$39:$A$782,$A191,СВЦЭМ!$B$39:$B$782,U$190)+'СЕТ СН'!$F$12</f>
        <v>131.51766681000001</v>
      </c>
      <c r="V191" s="36">
        <f>SUMIFS(СВЦЭМ!$F$39:$F$782,СВЦЭМ!$A$39:$A$782,$A191,СВЦЭМ!$B$39:$B$782,V$190)+'СЕТ СН'!$F$12</f>
        <v>132.43990903</v>
      </c>
      <c r="W191" s="36">
        <f>SUMIFS(СВЦЭМ!$F$39:$F$782,СВЦЭМ!$A$39:$A$782,$A191,СВЦЭМ!$B$39:$B$782,W$190)+'СЕТ СН'!$F$12</f>
        <v>132.08806669000001</v>
      </c>
      <c r="X191" s="36">
        <f>SUMIFS(СВЦЭМ!$F$39:$F$782,СВЦЭМ!$A$39:$A$782,$A191,СВЦЭМ!$B$39:$B$782,X$190)+'СЕТ СН'!$F$12</f>
        <v>131.76684409000001</v>
      </c>
      <c r="Y191" s="36">
        <f>SUMIFS(СВЦЭМ!$F$39:$F$782,СВЦЭМ!$A$39:$A$782,$A191,СВЦЭМ!$B$39:$B$782,Y$190)+'СЕТ СН'!$F$12</f>
        <v>144.80821599999999</v>
      </c>
      <c r="AA191" s="45"/>
    </row>
    <row r="192" spans="1:27" ht="15.75" x14ac:dyDescent="0.2">
      <c r="A192" s="35">
        <f>A191+1</f>
        <v>44441</v>
      </c>
      <c r="B192" s="36">
        <f>SUMIFS(СВЦЭМ!$F$39:$F$782,СВЦЭМ!$A$39:$A$782,$A192,СВЦЭМ!$B$39:$B$782,B$190)+'СЕТ СН'!$F$12</f>
        <v>162.60008558999999</v>
      </c>
      <c r="C192" s="36">
        <f>SUMIFS(СВЦЭМ!$F$39:$F$782,СВЦЭМ!$A$39:$A$782,$A192,СВЦЭМ!$B$39:$B$782,C$190)+'СЕТ СН'!$F$12</f>
        <v>176.77175897999999</v>
      </c>
      <c r="D192" s="36">
        <f>SUMIFS(СВЦЭМ!$F$39:$F$782,СВЦЭМ!$A$39:$A$782,$A192,СВЦЭМ!$B$39:$B$782,D$190)+'СЕТ СН'!$F$12</f>
        <v>191.69759916999999</v>
      </c>
      <c r="E192" s="36">
        <f>SUMIFS(СВЦЭМ!$F$39:$F$782,СВЦЭМ!$A$39:$A$782,$A192,СВЦЭМ!$B$39:$B$782,E$190)+'СЕТ СН'!$F$12</f>
        <v>195.18385365</v>
      </c>
      <c r="F192" s="36">
        <f>SUMIFS(СВЦЭМ!$F$39:$F$782,СВЦЭМ!$A$39:$A$782,$A192,СВЦЭМ!$B$39:$B$782,F$190)+'СЕТ СН'!$F$12</f>
        <v>191.96931226999999</v>
      </c>
      <c r="G192" s="36">
        <f>SUMIFS(СВЦЭМ!$F$39:$F$782,СВЦЭМ!$A$39:$A$782,$A192,СВЦЭМ!$B$39:$B$782,G$190)+'СЕТ СН'!$F$12</f>
        <v>188.06820981999999</v>
      </c>
      <c r="H192" s="36">
        <f>SUMIFS(СВЦЭМ!$F$39:$F$782,СВЦЭМ!$A$39:$A$782,$A192,СВЦЭМ!$B$39:$B$782,H$190)+'СЕТ СН'!$F$12</f>
        <v>178.47839250999999</v>
      </c>
      <c r="I192" s="36">
        <f>SUMIFS(СВЦЭМ!$F$39:$F$782,СВЦЭМ!$A$39:$A$782,$A192,СВЦЭМ!$B$39:$B$782,I$190)+'СЕТ СН'!$F$12</f>
        <v>163.31123216</v>
      </c>
      <c r="J192" s="36">
        <f>SUMIFS(СВЦЭМ!$F$39:$F$782,СВЦЭМ!$A$39:$A$782,$A192,СВЦЭМ!$B$39:$B$782,J$190)+'СЕТ СН'!$F$12</f>
        <v>146.00878345000001</v>
      </c>
      <c r="K192" s="36">
        <f>SUMIFS(СВЦЭМ!$F$39:$F$782,СВЦЭМ!$A$39:$A$782,$A192,СВЦЭМ!$B$39:$B$782,K$190)+'СЕТ СН'!$F$12</f>
        <v>141.78752817</v>
      </c>
      <c r="L192" s="36">
        <f>SUMIFS(СВЦЭМ!$F$39:$F$782,СВЦЭМ!$A$39:$A$782,$A192,СВЦЭМ!$B$39:$B$782,L$190)+'СЕТ СН'!$F$12</f>
        <v>140.53948319</v>
      </c>
      <c r="M192" s="36">
        <f>SUMIFS(СВЦЭМ!$F$39:$F$782,СВЦЭМ!$A$39:$A$782,$A192,СВЦЭМ!$B$39:$B$782,M$190)+'СЕТ СН'!$F$12</f>
        <v>143.34452229999999</v>
      </c>
      <c r="N192" s="36">
        <f>SUMIFS(СВЦЭМ!$F$39:$F$782,СВЦЭМ!$A$39:$A$782,$A192,СВЦЭМ!$B$39:$B$782,N$190)+'СЕТ СН'!$F$12</f>
        <v>143.80470209999999</v>
      </c>
      <c r="O192" s="36">
        <f>SUMIFS(СВЦЭМ!$F$39:$F$782,СВЦЭМ!$A$39:$A$782,$A192,СВЦЭМ!$B$39:$B$782,O$190)+'СЕТ СН'!$F$12</f>
        <v>151.28799863</v>
      </c>
      <c r="P192" s="36">
        <f>SUMIFS(СВЦЭМ!$F$39:$F$782,СВЦЭМ!$A$39:$A$782,$A192,СВЦЭМ!$B$39:$B$782,P$190)+'СЕТ СН'!$F$12</f>
        <v>157.07853191000001</v>
      </c>
      <c r="Q192" s="36">
        <f>SUMIFS(СВЦЭМ!$F$39:$F$782,СВЦЭМ!$A$39:$A$782,$A192,СВЦЭМ!$B$39:$B$782,Q$190)+'СЕТ СН'!$F$12</f>
        <v>157.09196249999999</v>
      </c>
      <c r="R192" s="36">
        <f>SUMIFS(СВЦЭМ!$F$39:$F$782,СВЦЭМ!$A$39:$A$782,$A192,СВЦЭМ!$B$39:$B$782,R$190)+'СЕТ СН'!$F$12</f>
        <v>156.81027632000001</v>
      </c>
      <c r="S192" s="36">
        <f>SUMIFS(СВЦЭМ!$F$39:$F$782,СВЦЭМ!$A$39:$A$782,$A192,СВЦЭМ!$B$39:$B$782,S$190)+'СЕТ СН'!$F$12</f>
        <v>152.85768261999999</v>
      </c>
      <c r="T192" s="36">
        <f>SUMIFS(СВЦЭМ!$F$39:$F$782,СВЦЭМ!$A$39:$A$782,$A192,СВЦЭМ!$B$39:$B$782,T$190)+'СЕТ СН'!$F$12</f>
        <v>151.81951927</v>
      </c>
      <c r="U192" s="36">
        <f>SUMIFS(СВЦЭМ!$F$39:$F$782,СВЦЭМ!$A$39:$A$782,$A192,СВЦЭМ!$B$39:$B$782,U$190)+'СЕТ СН'!$F$12</f>
        <v>147.75702278</v>
      </c>
      <c r="V192" s="36">
        <f>SUMIFS(СВЦЭМ!$F$39:$F$782,СВЦЭМ!$A$39:$A$782,$A192,СВЦЭМ!$B$39:$B$782,V$190)+'СЕТ СН'!$F$12</f>
        <v>150.97577951</v>
      </c>
      <c r="W192" s="36">
        <f>SUMIFS(СВЦЭМ!$F$39:$F$782,СВЦЭМ!$A$39:$A$782,$A192,СВЦЭМ!$B$39:$B$782,W$190)+'СЕТ СН'!$F$12</f>
        <v>150.15897218999999</v>
      </c>
      <c r="X192" s="36">
        <f>SUMIFS(СВЦЭМ!$F$39:$F$782,СВЦЭМ!$A$39:$A$782,$A192,СВЦЭМ!$B$39:$B$782,X$190)+'СЕТ СН'!$F$12</f>
        <v>145.75781212000001</v>
      </c>
      <c r="Y192" s="36">
        <f>SUMIFS(СВЦЭМ!$F$39:$F$782,СВЦЭМ!$A$39:$A$782,$A192,СВЦЭМ!$B$39:$B$782,Y$190)+'СЕТ СН'!$F$12</f>
        <v>148.40217584000001</v>
      </c>
    </row>
    <row r="193" spans="1:25" ht="15.75" x14ac:dyDescent="0.2">
      <c r="A193" s="35">
        <f t="shared" ref="A193:A220" si="5">A192+1</f>
        <v>44442</v>
      </c>
      <c r="B193" s="36">
        <f>SUMIFS(СВЦЭМ!$F$39:$F$782,СВЦЭМ!$A$39:$A$782,$A193,СВЦЭМ!$B$39:$B$782,B$190)+'СЕТ СН'!$F$12</f>
        <v>164.49440361000001</v>
      </c>
      <c r="C193" s="36">
        <f>SUMIFS(СВЦЭМ!$F$39:$F$782,СВЦЭМ!$A$39:$A$782,$A193,СВЦЭМ!$B$39:$B$782,C$190)+'СЕТ СН'!$F$12</f>
        <v>178.45124253</v>
      </c>
      <c r="D193" s="36">
        <f>SUMIFS(СВЦЭМ!$F$39:$F$782,СВЦЭМ!$A$39:$A$782,$A193,СВЦЭМ!$B$39:$B$782,D$190)+'СЕТ СН'!$F$12</f>
        <v>190.56752610000001</v>
      </c>
      <c r="E193" s="36">
        <f>SUMIFS(СВЦЭМ!$F$39:$F$782,СВЦЭМ!$A$39:$A$782,$A193,СВЦЭМ!$B$39:$B$782,E$190)+'СЕТ СН'!$F$12</f>
        <v>194.87410509</v>
      </c>
      <c r="F193" s="36">
        <f>SUMIFS(СВЦЭМ!$F$39:$F$782,СВЦЭМ!$A$39:$A$782,$A193,СВЦЭМ!$B$39:$B$782,F$190)+'СЕТ СН'!$F$12</f>
        <v>193.39265447</v>
      </c>
      <c r="G193" s="36">
        <f>SUMIFS(СВЦЭМ!$F$39:$F$782,СВЦЭМ!$A$39:$A$782,$A193,СВЦЭМ!$B$39:$B$782,G$190)+'СЕТ СН'!$F$12</f>
        <v>187.09294747999999</v>
      </c>
      <c r="H193" s="36">
        <f>SUMIFS(СВЦЭМ!$F$39:$F$782,СВЦЭМ!$A$39:$A$782,$A193,СВЦЭМ!$B$39:$B$782,H$190)+'СЕТ СН'!$F$12</f>
        <v>174.82815076</v>
      </c>
      <c r="I193" s="36">
        <f>SUMIFS(СВЦЭМ!$F$39:$F$782,СВЦЭМ!$A$39:$A$782,$A193,СВЦЭМ!$B$39:$B$782,I$190)+'СЕТ СН'!$F$12</f>
        <v>159.00432090000001</v>
      </c>
      <c r="J193" s="36">
        <f>SUMIFS(СВЦЭМ!$F$39:$F$782,СВЦЭМ!$A$39:$A$782,$A193,СВЦЭМ!$B$39:$B$782,J$190)+'СЕТ СН'!$F$12</f>
        <v>146.68764920999999</v>
      </c>
      <c r="K193" s="36">
        <f>SUMIFS(СВЦЭМ!$F$39:$F$782,СВЦЭМ!$A$39:$A$782,$A193,СВЦЭМ!$B$39:$B$782,K$190)+'СЕТ СН'!$F$12</f>
        <v>142.37064960000001</v>
      </c>
      <c r="L193" s="36">
        <f>SUMIFS(СВЦЭМ!$F$39:$F$782,СВЦЭМ!$A$39:$A$782,$A193,СВЦЭМ!$B$39:$B$782,L$190)+'СЕТ СН'!$F$12</f>
        <v>141.67805698999999</v>
      </c>
      <c r="M193" s="36">
        <f>SUMIFS(СВЦЭМ!$F$39:$F$782,СВЦЭМ!$A$39:$A$782,$A193,СВЦЭМ!$B$39:$B$782,M$190)+'СЕТ СН'!$F$12</f>
        <v>140.52375928999999</v>
      </c>
      <c r="N193" s="36">
        <f>SUMIFS(СВЦЭМ!$F$39:$F$782,СВЦЭМ!$A$39:$A$782,$A193,СВЦЭМ!$B$39:$B$782,N$190)+'СЕТ СН'!$F$12</f>
        <v>141.92995923000001</v>
      </c>
      <c r="O193" s="36">
        <f>SUMIFS(СВЦЭМ!$F$39:$F$782,СВЦЭМ!$A$39:$A$782,$A193,СВЦЭМ!$B$39:$B$782,O$190)+'СЕТ СН'!$F$12</f>
        <v>145.68252919</v>
      </c>
      <c r="P193" s="36">
        <f>SUMIFS(СВЦЭМ!$F$39:$F$782,СВЦЭМ!$A$39:$A$782,$A193,СВЦЭМ!$B$39:$B$782,P$190)+'СЕТ СН'!$F$12</f>
        <v>152.44085670999999</v>
      </c>
      <c r="Q193" s="36">
        <f>SUMIFS(СВЦЭМ!$F$39:$F$782,СВЦЭМ!$A$39:$A$782,$A193,СВЦЭМ!$B$39:$B$782,Q$190)+'СЕТ СН'!$F$12</f>
        <v>154.84468082000001</v>
      </c>
      <c r="R193" s="36">
        <f>SUMIFS(СВЦЭМ!$F$39:$F$782,СВЦЭМ!$A$39:$A$782,$A193,СВЦЭМ!$B$39:$B$782,R$190)+'СЕТ СН'!$F$12</f>
        <v>154.31539487000001</v>
      </c>
      <c r="S193" s="36">
        <f>SUMIFS(СВЦЭМ!$F$39:$F$782,СВЦЭМ!$A$39:$A$782,$A193,СВЦЭМ!$B$39:$B$782,S$190)+'СЕТ СН'!$F$12</f>
        <v>150.82166674999999</v>
      </c>
      <c r="T193" s="36">
        <f>SUMIFS(СВЦЭМ!$F$39:$F$782,СВЦЭМ!$A$39:$A$782,$A193,СВЦЭМ!$B$39:$B$782,T$190)+'СЕТ СН'!$F$12</f>
        <v>144.53496140999999</v>
      </c>
      <c r="U193" s="36">
        <f>SUMIFS(СВЦЭМ!$F$39:$F$782,СВЦЭМ!$A$39:$A$782,$A193,СВЦЭМ!$B$39:$B$782,U$190)+'СЕТ СН'!$F$12</f>
        <v>143.86235761</v>
      </c>
      <c r="V193" s="36">
        <f>SUMIFS(СВЦЭМ!$F$39:$F$782,СВЦЭМ!$A$39:$A$782,$A193,СВЦЭМ!$B$39:$B$782,V$190)+'СЕТ СН'!$F$12</f>
        <v>147.41992486999999</v>
      </c>
      <c r="W193" s="36">
        <f>SUMIFS(СВЦЭМ!$F$39:$F$782,СВЦЭМ!$A$39:$A$782,$A193,СВЦЭМ!$B$39:$B$782,W$190)+'СЕТ СН'!$F$12</f>
        <v>147.20241819</v>
      </c>
      <c r="X193" s="36">
        <f>SUMIFS(СВЦЭМ!$F$39:$F$782,СВЦЭМ!$A$39:$A$782,$A193,СВЦЭМ!$B$39:$B$782,X$190)+'СЕТ СН'!$F$12</f>
        <v>140.12903266999999</v>
      </c>
      <c r="Y193" s="36">
        <f>SUMIFS(СВЦЭМ!$F$39:$F$782,СВЦЭМ!$A$39:$A$782,$A193,СВЦЭМ!$B$39:$B$782,Y$190)+'СЕТ СН'!$F$12</f>
        <v>145.40167378000001</v>
      </c>
    </row>
    <row r="194" spans="1:25" ht="15.75" x14ac:dyDescent="0.2">
      <c r="A194" s="35">
        <f t="shared" si="5"/>
        <v>44443</v>
      </c>
      <c r="B194" s="36">
        <f>SUMIFS(СВЦЭМ!$F$39:$F$782,СВЦЭМ!$A$39:$A$782,$A194,СВЦЭМ!$B$39:$B$782,B$190)+'СЕТ СН'!$F$12</f>
        <v>158.30147871</v>
      </c>
      <c r="C194" s="36">
        <f>SUMIFS(СВЦЭМ!$F$39:$F$782,СВЦЭМ!$A$39:$A$782,$A194,СВЦЭМ!$B$39:$B$782,C$190)+'СЕТ СН'!$F$12</f>
        <v>174.05236450000001</v>
      </c>
      <c r="D194" s="36">
        <f>SUMIFS(СВЦЭМ!$F$39:$F$782,СВЦЭМ!$A$39:$A$782,$A194,СВЦЭМ!$B$39:$B$782,D$190)+'СЕТ СН'!$F$12</f>
        <v>185.28904890000001</v>
      </c>
      <c r="E194" s="36">
        <f>SUMIFS(СВЦЭМ!$F$39:$F$782,СВЦЭМ!$A$39:$A$782,$A194,СВЦЭМ!$B$39:$B$782,E$190)+'СЕТ СН'!$F$12</f>
        <v>189.09222713</v>
      </c>
      <c r="F194" s="36">
        <f>SUMIFS(СВЦЭМ!$F$39:$F$782,СВЦЭМ!$A$39:$A$782,$A194,СВЦЭМ!$B$39:$B$782,F$190)+'СЕТ СН'!$F$12</f>
        <v>189.05824247999999</v>
      </c>
      <c r="G194" s="36">
        <f>SUMIFS(СВЦЭМ!$F$39:$F$782,СВЦЭМ!$A$39:$A$782,$A194,СВЦЭМ!$B$39:$B$782,G$190)+'СЕТ СН'!$F$12</f>
        <v>185.48052468</v>
      </c>
      <c r="H194" s="36">
        <f>SUMIFS(СВЦЭМ!$F$39:$F$782,СВЦЭМ!$A$39:$A$782,$A194,СВЦЭМ!$B$39:$B$782,H$190)+'СЕТ СН'!$F$12</f>
        <v>175.69719183000001</v>
      </c>
      <c r="I194" s="36">
        <f>SUMIFS(СВЦЭМ!$F$39:$F$782,СВЦЭМ!$A$39:$A$782,$A194,СВЦЭМ!$B$39:$B$782,I$190)+'СЕТ СН'!$F$12</f>
        <v>159.37069063999999</v>
      </c>
      <c r="J194" s="36">
        <f>SUMIFS(СВЦЭМ!$F$39:$F$782,СВЦЭМ!$A$39:$A$782,$A194,СВЦЭМ!$B$39:$B$782,J$190)+'СЕТ СН'!$F$12</f>
        <v>143.47035916999999</v>
      </c>
      <c r="K194" s="36">
        <f>SUMIFS(СВЦЭМ!$F$39:$F$782,СВЦЭМ!$A$39:$A$782,$A194,СВЦЭМ!$B$39:$B$782,K$190)+'СЕТ СН'!$F$12</f>
        <v>138.99402140999999</v>
      </c>
      <c r="L194" s="36">
        <f>SUMIFS(СВЦЭМ!$F$39:$F$782,СВЦЭМ!$A$39:$A$782,$A194,СВЦЭМ!$B$39:$B$782,L$190)+'СЕТ СН'!$F$12</f>
        <v>140.94562862000001</v>
      </c>
      <c r="M194" s="36">
        <f>SUMIFS(СВЦЭМ!$F$39:$F$782,СВЦЭМ!$A$39:$A$782,$A194,СВЦЭМ!$B$39:$B$782,M$190)+'СЕТ СН'!$F$12</f>
        <v>140.53573270000001</v>
      </c>
      <c r="N194" s="36">
        <f>SUMIFS(СВЦЭМ!$F$39:$F$782,СВЦЭМ!$A$39:$A$782,$A194,СВЦЭМ!$B$39:$B$782,N$190)+'СЕТ СН'!$F$12</f>
        <v>140.79616098</v>
      </c>
      <c r="O194" s="36">
        <f>SUMIFS(СВЦЭМ!$F$39:$F$782,СВЦЭМ!$A$39:$A$782,$A194,СВЦЭМ!$B$39:$B$782,O$190)+'СЕТ СН'!$F$12</f>
        <v>145.32061684999999</v>
      </c>
      <c r="P194" s="36">
        <f>SUMIFS(СВЦЭМ!$F$39:$F$782,СВЦЭМ!$A$39:$A$782,$A194,СВЦЭМ!$B$39:$B$782,P$190)+'СЕТ СН'!$F$12</f>
        <v>151.32174577999999</v>
      </c>
      <c r="Q194" s="36">
        <f>SUMIFS(СВЦЭМ!$F$39:$F$782,СВЦЭМ!$A$39:$A$782,$A194,СВЦЭМ!$B$39:$B$782,Q$190)+'СЕТ СН'!$F$12</f>
        <v>155.56209791000001</v>
      </c>
      <c r="R194" s="36">
        <f>SUMIFS(СВЦЭМ!$F$39:$F$782,СВЦЭМ!$A$39:$A$782,$A194,СВЦЭМ!$B$39:$B$782,R$190)+'СЕТ СН'!$F$12</f>
        <v>154.42939576000001</v>
      </c>
      <c r="S194" s="36">
        <f>SUMIFS(СВЦЭМ!$F$39:$F$782,СВЦЭМ!$A$39:$A$782,$A194,СВЦЭМ!$B$39:$B$782,S$190)+'СЕТ СН'!$F$12</f>
        <v>147.49644860999999</v>
      </c>
      <c r="T194" s="36">
        <f>SUMIFS(СВЦЭМ!$F$39:$F$782,СВЦЭМ!$A$39:$A$782,$A194,СВЦЭМ!$B$39:$B$782,T$190)+'СЕТ СН'!$F$12</f>
        <v>142.17472717999999</v>
      </c>
      <c r="U194" s="36">
        <f>SUMIFS(СВЦЭМ!$F$39:$F$782,СВЦЭМ!$A$39:$A$782,$A194,СВЦЭМ!$B$39:$B$782,U$190)+'СЕТ СН'!$F$12</f>
        <v>137.16130099</v>
      </c>
      <c r="V194" s="36">
        <f>SUMIFS(СВЦЭМ!$F$39:$F$782,СВЦЭМ!$A$39:$A$782,$A194,СВЦЭМ!$B$39:$B$782,V$190)+'СЕТ СН'!$F$12</f>
        <v>133.02907210999999</v>
      </c>
      <c r="W194" s="36">
        <f>SUMIFS(СВЦЭМ!$F$39:$F$782,СВЦЭМ!$A$39:$A$782,$A194,СВЦЭМ!$B$39:$B$782,W$190)+'СЕТ СН'!$F$12</f>
        <v>134.59367180999999</v>
      </c>
      <c r="X194" s="36">
        <f>SUMIFS(СВЦЭМ!$F$39:$F$782,СВЦЭМ!$A$39:$A$782,$A194,СВЦЭМ!$B$39:$B$782,X$190)+'СЕТ СН'!$F$12</f>
        <v>137.92432323</v>
      </c>
      <c r="Y194" s="36">
        <f>SUMIFS(СВЦЭМ!$F$39:$F$782,СВЦЭМ!$A$39:$A$782,$A194,СВЦЭМ!$B$39:$B$782,Y$190)+'СЕТ СН'!$F$12</f>
        <v>142.22725263999999</v>
      </c>
    </row>
    <row r="195" spans="1:25" ht="15.75" x14ac:dyDescent="0.2">
      <c r="A195" s="35">
        <f t="shared" si="5"/>
        <v>44444</v>
      </c>
      <c r="B195" s="36">
        <f>SUMIFS(СВЦЭМ!$F$39:$F$782,СВЦЭМ!$A$39:$A$782,$A195,СВЦЭМ!$B$39:$B$782,B$190)+'СЕТ СН'!$F$12</f>
        <v>146.56279799000001</v>
      </c>
      <c r="C195" s="36">
        <f>SUMIFS(СВЦЭМ!$F$39:$F$782,СВЦЭМ!$A$39:$A$782,$A195,СВЦЭМ!$B$39:$B$782,C$190)+'СЕТ СН'!$F$12</f>
        <v>161.85790840999999</v>
      </c>
      <c r="D195" s="36">
        <f>SUMIFS(СВЦЭМ!$F$39:$F$782,СВЦЭМ!$A$39:$A$782,$A195,СВЦЭМ!$B$39:$B$782,D$190)+'СЕТ СН'!$F$12</f>
        <v>175.98416481999999</v>
      </c>
      <c r="E195" s="36">
        <f>SUMIFS(СВЦЭМ!$F$39:$F$782,СВЦЭМ!$A$39:$A$782,$A195,СВЦЭМ!$B$39:$B$782,E$190)+'СЕТ СН'!$F$12</f>
        <v>181.56328002999999</v>
      </c>
      <c r="F195" s="36">
        <f>SUMIFS(СВЦЭМ!$F$39:$F$782,СВЦЭМ!$A$39:$A$782,$A195,СВЦЭМ!$B$39:$B$782,F$190)+'СЕТ СН'!$F$12</f>
        <v>186.02003300999999</v>
      </c>
      <c r="G195" s="36">
        <f>SUMIFS(СВЦЭМ!$F$39:$F$782,СВЦЭМ!$A$39:$A$782,$A195,СВЦЭМ!$B$39:$B$782,G$190)+'СЕТ СН'!$F$12</f>
        <v>187.63377215</v>
      </c>
      <c r="H195" s="36">
        <f>SUMIFS(СВЦЭМ!$F$39:$F$782,СВЦЭМ!$A$39:$A$782,$A195,СВЦЭМ!$B$39:$B$782,H$190)+'СЕТ СН'!$F$12</f>
        <v>183.44224161</v>
      </c>
      <c r="I195" s="36">
        <f>SUMIFS(СВЦЭМ!$F$39:$F$782,СВЦЭМ!$A$39:$A$782,$A195,СВЦЭМ!$B$39:$B$782,I$190)+'СЕТ СН'!$F$12</f>
        <v>170.18532432000001</v>
      </c>
      <c r="J195" s="36">
        <f>SUMIFS(СВЦЭМ!$F$39:$F$782,СВЦЭМ!$A$39:$A$782,$A195,СВЦЭМ!$B$39:$B$782,J$190)+'СЕТ СН'!$F$12</f>
        <v>153.73368350000001</v>
      </c>
      <c r="K195" s="36">
        <f>SUMIFS(СВЦЭМ!$F$39:$F$782,СВЦЭМ!$A$39:$A$782,$A195,СВЦЭМ!$B$39:$B$782,K$190)+'СЕТ СН'!$F$12</f>
        <v>141.15051356999999</v>
      </c>
      <c r="L195" s="36">
        <f>SUMIFS(СВЦЭМ!$F$39:$F$782,СВЦЭМ!$A$39:$A$782,$A195,СВЦЭМ!$B$39:$B$782,L$190)+'СЕТ СН'!$F$12</f>
        <v>141.28668687999999</v>
      </c>
      <c r="M195" s="36">
        <f>SUMIFS(СВЦЭМ!$F$39:$F$782,СВЦЭМ!$A$39:$A$782,$A195,СВЦЭМ!$B$39:$B$782,M$190)+'СЕТ СН'!$F$12</f>
        <v>141.15039983</v>
      </c>
      <c r="N195" s="36">
        <f>SUMIFS(СВЦЭМ!$F$39:$F$782,СВЦЭМ!$A$39:$A$782,$A195,СВЦЭМ!$B$39:$B$782,N$190)+'СЕТ СН'!$F$12</f>
        <v>141.36120629000001</v>
      </c>
      <c r="O195" s="36">
        <f>SUMIFS(СВЦЭМ!$F$39:$F$782,СВЦЭМ!$A$39:$A$782,$A195,СВЦЭМ!$B$39:$B$782,O$190)+'СЕТ СН'!$F$12</f>
        <v>146.42421974999999</v>
      </c>
      <c r="P195" s="36">
        <f>SUMIFS(СВЦЭМ!$F$39:$F$782,СВЦЭМ!$A$39:$A$782,$A195,СВЦЭМ!$B$39:$B$782,P$190)+'СЕТ СН'!$F$12</f>
        <v>152.75726431000001</v>
      </c>
      <c r="Q195" s="36">
        <f>SUMIFS(СВЦЭМ!$F$39:$F$782,СВЦЭМ!$A$39:$A$782,$A195,СВЦЭМ!$B$39:$B$782,Q$190)+'СЕТ СН'!$F$12</f>
        <v>154.32868733000001</v>
      </c>
      <c r="R195" s="36">
        <f>SUMIFS(СВЦЭМ!$F$39:$F$782,СВЦЭМ!$A$39:$A$782,$A195,СВЦЭМ!$B$39:$B$782,R$190)+'СЕТ СН'!$F$12</f>
        <v>152.95129231999999</v>
      </c>
      <c r="S195" s="36">
        <f>SUMIFS(СВЦЭМ!$F$39:$F$782,СВЦЭМ!$A$39:$A$782,$A195,СВЦЭМ!$B$39:$B$782,S$190)+'СЕТ СН'!$F$12</f>
        <v>144.01892620000001</v>
      </c>
      <c r="T195" s="36">
        <f>SUMIFS(СВЦЭМ!$F$39:$F$782,СВЦЭМ!$A$39:$A$782,$A195,СВЦЭМ!$B$39:$B$782,T$190)+'СЕТ СН'!$F$12</f>
        <v>138.68101060999999</v>
      </c>
      <c r="U195" s="36">
        <f>SUMIFS(СВЦЭМ!$F$39:$F$782,СВЦЭМ!$A$39:$A$782,$A195,СВЦЭМ!$B$39:$B$782,U$190)+'СЕТ СН'!$F$12</f>
        <v>133.11140940999999</v>
      </c>
      <c r="V195" s="36">
        <f>SUMIFS(СВЦЭМ!$F$39:$F$782,СВЦЭМ!$A$39:$A$782,$A195,СВЦЭМ!$B$39:$B$782,V$190)+'СЕТ СН'!$F$12</f>
        <v>132.92298005000001</v>
      </c>
      <c r="W195" s="36">
        <f>SUMIFS(СВЦЭМ!$F$39:$F$782,СВЦЭМ!$A$39:$A$782,$A195,СВЦЭМ!$B$39:$B$782,W$190)+'СЕТ СН'!$F$12</f>
        <v>137.41954106</v>
      </c>
      <c r="X195" s="36">
        <f>SUMIFS(СВЦЭМ!$F$39:$F$782,СВЦЭМ!$A$39:$A$782,$A195,СВЦЭМ!$B$39:$B$782,X$190)+'СЕТ СН'!$F$12</f>
        <v>145.74639970000001</v>
      </c>
      <c r="Y195" s="36">
        <f>SUMIFS(СВЦЭМ!$F$39:$F$782,СВЦЭМ!$A$39:$A$782,$A195,СВЦЭМ!$B$39:$B$782,Y$190)+'СЕТ СН'!$F$12</f>
        <v>157.18078310999999</v>
      </c>
    </row>
    <row r="196" spans="1:25" ht="15.75" x14ac:dyDescent="0.2">
      <c r="A196" s="35">
        <f t="shared" si="5"/>
        <v>44445</v>
      </c>
      <c r="B196" s="36">
        <f>SUMIFS(СВЦЭМ!$F$39:$F$782,СВЦЭМ!$A$39:$A$782,$A196,СВЦЭМ!$B$39:$B$782,B$190)+'СЕТ СН'!$F$12</f>
        <v>159.99968641000001</v>
      </c>
      <c r="C196" s="36">
        <f>SUMIFS(СВЦЭМ!$F$39:$F$782,СВЦЭМ!$A$39:$A$782,$A196,СВЦЭМ!$B$39:$B$782,C$190)+'СЕТ СН'!$F$12</f>
        <v>175.2364196</v>
      </c>
      <c r="D196" s="36">
        <f>SUMIFS(СВЦЭМ!$F$39:$F$782,СВЦЭМ!$A$39:$A$782,$A196,СВЦЭМ!$B$39:$B$782,D$190)+'СЕТ СН'!$F$12</f>
        <v>187.97387246</v>
      </c>
      <c r="E196" s="36">
        <f>SUMIFS(СВЦЭМ!$F$39:$F$782,СВЦЭМ!$A$39:$A$782,$A196,СВЦЭМ!$B$39:$B$782,E$190)+'СЕТ СН'!$F$12</f>
        <v>193.70664059000001</v>
      </c>
      <c r="F196" s="36">
        <f>SUMIFS(СВЦЭМ!$F$39:$F$782,СВЦЭМ!$A$39:$A$782,$A196,СВЦЭМ!$B$39:$B$782,F$190)+'СЕТ СН'!$F$12</f>
        <v>195.18327454000001</v>
      </c>
      <c r="G196" s="36">
        <f>SUMIFS(СВЦЭМ!$F$39:$F$782,СВЦЭМ!$A$39:$A$782,$A196,СВЦЭМ!$B$39:$B$782,G$190)+'СЕТ СН'!$F$12</f>
        <v>195.53082338999999</v>
      </c>
      <c r="H196" s="36">
        <f>SUMIFS(СВЦЭМ!$F$39:$F$782,СВЦЭМ!$A$39:$A$782,$A196,СВЦЭМ!$B$39:$B$782,H$190)+'СЕТ СН'!$F$12</f>
        <v>184.33617515</v>
      </c>
      <c r="I196" s="36">
        <f>SUMIFS(СВЦЭМ!$F$39:$F$782,СВЦЭМ!$A$39:$A$782,$A196,СВЦЭМ!$B$39:$B$782,I$190)+'СЕТ СН'!$F$12</f>
        <v>167.10828169999999</v>
      </c>
      <c r="J196" s="36">
        <f>SUMIFS(СВЦЭМ!$F$39:$F$782,СВЦЭМ!$A$39:$A$782,$A196,СВЦЭМ!$B$39:$B$782,J$190)+'СЕТ СН'!$F$12</f>
        <v>151.14165568999999</v>
      </c>
      <c r="K196" s="36">
        <f>SUMIFS(СВЦЭМ!$F$39:$F$782,СВЦЭМ!$A$39:$A$782,$A196,СВЦЭМ!$B$39:$B$782,K$190)+'СЕТ СН'!$F$12</f>
        <v>147.38149116</v>
      </c>
      <c r="L196" s="36">
        <f>SUMIFS(СВЦЭМ!$F$39:$F$782,СВЦЭМ!$A$39:$A$782,$A196,СВЦЭМ!$B$39:$B$782,L$190)+'СЕТ СН'!$F$12</f>
        <v>146.55809801000001</v>
      </c>
      <c r="M196" s="36">
        <f>SUMIFS(СВЦЭМ!$F$39:$F$782,СВЦЭМ!$A$39:$A$782,$A196,СВЦЭМ!$B$39:$B$782,M$190)+'СЕТ СН'!$F$12</f>
        <v>145.66165031</v>
      </c>
      <c r="N196" s="36">
        <f>SUMIFS(СВЦЭМ!$F$39:$F$782,СВЦЭМ!$A$39:$A$782,$A196,СВЦЭМ!$B$39:$B$782,N$190)+'СЕТ СН'!$F$12</f>
        <v>144.84256414999999</v>
      </c>
      <c r="O196" s="36">
        <f>SUMIFS(СВЦЭМ!$F$39:$F$782,СВЦЭМ!$A$39:$A$782,$A196,СВЦЭМ!$B$39:$B$782,O$190)+'СЕТ СН'!$F$12</f>
        <v>146.7690824</v>
      </c>
      <c r="P196" s="36">
        <f>SUMIFS(СВЦЭМ!$F$39:$F$782,СВЦЭМ!$A$39:$A$782,$A196,СВЦЭМ!$B$39:$B$782,P$190)+'СЕТ СН'!$F$12</f>
        <v>150.94138308999999</v>
      </c>
      <c r="Q196" s="36">
        <f>SUMIFS(СВЦЭМ!$F$39:$F$782,СВЦЭМ!$A$39:$A$782,$A196,СВЦЭМ!$B$39:$B$782,Q$190)+'СЕТ СН'!$F$12</f>
        <v>153.26608148</v>
      </c>
      <c r="R196" s="36">
        <f>SUMIFS(СВЦЭМ!$F$39:$F$782,СВЦЭМ!$A$39:$A$782,$A196,СВЦЭМ!$B$39:$B$782,R$190)+'СЕТ СН'!$F$12</f>
        <v>151.52393415</v>
      </c>
      <c r="S196" s="36">
        <f>SUMIFS(СВЦЭМ!$F$39:$F$782,СВЦЭМ!$A$39:$A$782,$A196,СВЦЭМ!$B$39:$B$782,S$190)+'СЕТ СН'!$F$12</f>
        <v>148.18166199999999</v>
      </c>
      <c r="T196" s="36">
        <f>SUMIFS(СВЦЭМ!$F$39:$F$782,СВЦЭМ!$A$39:$A$782,$A196,СВЦЭМ!$B$39:$B$782,T$190)+'СЕТ СН'!$F$12</f>
        <v>145.22740798999999</v>
      </c>
      <c r="U196" s="36">
        <f>SUMIFS(СВЦЭМ!$F$39:$F$782,СВЦЭМ!$A$39:$A$782,$A196,СВЦЭМ!$B$39:$B$782,U$190)+'СЕТ СН'!$F$12</f>
        <v>152.64943683000001</v>
      </c>
      <c r="V196" s="36">
        <f>SUMIFS(СВЦЭМ!$F$39:$F$782,СВЦЭМ!$A$39:$A$782,$A196,СВЦЭМ!$B$39:$B$782,V$190)+'СЕТ СН'!$F$12</f>
        <v>156.74190848999999</v>
      </c>
      <c r="W196" s="36">
        <f>SUMIFS(СВЦЭМ!$F$39:$F$782,СВЦЭМ!$A$39:$A$782,$A196,СВЦЭМ!$B$39:$B$782,W$190)+'СЕТ СН'!$F$12</f>
        <v>155.64987468000001</v>
      </c>
      <c r="X196" s="36">
        <f>SUMIFS(СВЦЭМ!$F$39:$F$782,СВЦЭМ!$A$39:$A$782,$A196,СВЦЭМ!$B$39:$B$782,X$190)+'СЕТ СН'!$F$12</f>
        <v>145.03955177</v>
      </c>
      <c r="Y196" s="36">
        <f>SUMIFS(СВЦЭМ!$F$39:$F$782,СВЦЭМ!$A$39:$A$782,$A196,СВЦЭМ!$B$39:$B$782,Y$190)+'СЕТ СН'!$F$12</f>
        <v>148.59456754000001</v>
      </c>
    </row>
    <row r="197" spans="1:25" ht="15.75" x14ac:dyDescent="0.2">
      <c r="A197" s="35">
        <f t="shared" si="5"/>
        <v>44446</v>
      </c>
      <c r="B197" s="36">
        <f>SUMIFS(СВЦЭМ!$F$39:$F$782,СВЦЭМ!$A$39:$A$782,$A197,СВЦЭМ!$B$39:$B$782,B$190)+'СЕТ СН'!$F$12</f>
        <v>175.94345598999999</v>
      </c>
      <c r="C197" s="36">
        <f>SUMIFS(СВЦЭМ!$F$39:$F$782,СВЦЭМ!$A$39:$A$782,$A197,СВЦЭМ!$B$39:$B$782,C$190)+'СЕТ СН'!$F$12</f>
        <v>193.55924777000001</v>
      </c>
      <c r="D197" s="36">
        <f>SUMIFS(СВЦЭМ!$F$39:$F$782,СВЦЭМ!$A$39:$A$782,$A197,СВЦЭМ!$B$39:$B$782,D$190)+'СЕТ СН'!$F$12</f>
        <v>205.07572558000001</v>
      </c>
      <c r="E197" s="36">
        <f>SUMIFS(СВЦЭМ!$F$39:$F$782,СВЦЭМ!$A$39:$A$782,$A197,СВЦЭМ!$B$39:$B$782,E$190)+'СЕТ СН'!$F$12</f>
        <v>202.7171864</v>
      </c>
      <c r="F197" s="36">
        <f>SUMIFS(СВЦЭМ!$F$39:$F$782,СВЦЭМ!$A$39:$A$782,$A197,СВЦЭМ!$B$39:$B$782,F$190)+'СЕТ СН'!$F$12</f>
        <v>201.88708821</v>
      </c>
      <c r="G197" s="36">
        <f>SUMIFS(СВЦЭМ!$F$39:$F$782,СВЦЭМ!$A$39:$A$782,$A197,СВЦЭМ!$B$39:$B$782,G$190)+'СЕТ СН'!$F$12</f>
        <v>202.93705749</v>
      </c>
      <c r="H197" s="36">
        <f>SUMIFS(СВЦЭМ!$F$39:$F$782,СВЦЭМ!$A$39:$A$782,$A197,СВЦЭМ!$B$39:$B$782,H$190)+'СЕТ СН'!$F$12</f>
        <v>189.06070867</v>
      </c>
      <c r="I197" s="36">
        <f>SUMIFS(СВЦЭМ!$F$39:$F$782,СВЦЭМ!$A$39:$A$782,$A197,СВЦЭМ!$B$39:$B$782,I$190)+'СЕТ СН'!$F$12</f>
        <v>173.23913959999999</v>
      </c>
      <c r="J197" s="36">
        <f>SUMIFS(СВЦЭМ!$F$39:$F$782,СВЦЭМ!$A$39:$A$782,$A197,СВЦЭМ!$B$39:$B$782,J$190)+'СЕТ СН'!$F$12</f>
        <v>159.27049049999999</v>
      </c>
      <c r="K197" s="36">
        <f>SUMIFS(СВЦЭМ!$F$39:$F$782,СВЦЭМ!$A$39:$A$782,$A197,СВЦЭМ!$B$39:$B$782,K$190)+'СЕТ СН'!$F$12</f>
        <v>158.04054253999999</v>
      </c>
      <c r="L197" s="36">
        <f>SUMIFS(СВЦЭМ!$F$39:$F$782,СВЦЭМ!$A$39:$A$782,$A197,СВЦЭМ!$B$39:$B$782,L$190)+'СЕТ СН'!$F$12</f>
        <v>157.40947822999999</v>
      </c>
      <c r="M197" s="36">
        <f>SUMIFS(СВЦЭМ!$F$39:$F$782,СВЦЭМ!$A$39:$A$782,$A197,СВЦЭМ!$B$39:$B$782,M$190)+'СЕТ СН'!$F$12</f>
        <v>156.39954481000001</v>
      </c>
      <c r="N197" s="36">
        <f>SUMIFS(СВЦЭМ!$F$39:$F$782,СВЦЭМ!$A$39:$A$782,$A197,СВЦЭМ!$B$39:$B$782,N$190)+'СЕТ СН'!$F$12</f>
        <v>156.64004195999999</v>
      </c>
      <c r="O197" s="36">
        <f>SUMIFS(СВЦЭМ!$F$39:$F$782,СВЦЭМ!$A$39:$A$782,$A197,СВЦЭМ!$B$39:$B$782,O$190)+'СЕТ СН'!$F$12</f>
        <v>161.44645983000001</v>
      </c>
      <c r="P197" s="36">
        <f>SUMIFS(СВЦЭМ!$F$39:$F$782,СВЦЭМ!$A$39:$A$782,$A197,СВЦЭМ!$B$39:$B$782,P$190)+'СЕТ СН'!$F$12</f>
        <v>168.40585489</v>
      </c>
      <c r="Q197" s="36">
        <f>SUMIFS(СВЦЭМ!$F$39:$F$782,СВЦЭМ!$A$39:$A$782,$A197,СВЦЭМ!$B$39:$B$782,Q$190)+'СЕТ СН'!$F$12</f>
        <v>169.71894964000001</v>
      </c>
      <c r="R197" s="36">
        <f>SUMIFS(СВЦЭМ!$F$39:$F$782,СВЦЭМ!$A$39:$A$782,$A197,СВЦЭМ!$B$39:$B$782,R$190)+'СЕТ СН'!$F$12</f>
        <v>167.69163458</v>
      </c>
      <c r="S197" s="36">
        <f>SUMIFS(СВЦЭМ!$F$39:$F$782,СВЦЭМ!$A$39:$A$782,$A197,СВЦЭМ!$B$39:$B$782,S$190)+'СЕТ СН'!$F$12</f>
        <v>162.73669196</v>
      </c>
      <c r="T197" s="36">
        <f>SUMIFS(СВЦЭМ!$F$39:$F$782,СВЦЭМ!$A$39:$A$782,$A197,СВЦЭМ!$B$39:$B$782,T$190)+'СЕТ СН'!$F$12</f>
        <v>156.24647905</v>
      </c>
      <c r="U197" s="36">
        <f>SUMIFS(СВЦЭМ!$F$39:$F$782,СВЦЭМ!$A$39:$A$782,$A197,СВЦЭМ!$B$39:$B$782,U$190)+'СЕТ СН'!$F$12</f>
        <v>154.09227393</v>
      </c>
      <c r="V197" s="36">
        <f>SUMIFS(СВЦЭМ!$F$39:$F$782,СВЦЭМ!$A$39:$A$782,$A197,СВЦЭМ!$B$39:$B$782,V$190)+'СЕТ СН'!$F$12</f>
        <v>159.01557111</v>
      </c>
      <c r="W197" s="36">
        <f>SUMIFS(СВЦЭМ!$F$39:$F$782,СВЦЭМ!$A$39:$A$782,$A197,СВЦЭМ!$B$39:$B$782,W$190)+'СЕТ СН'!$F$12</f>
        <v>158.01939499</v>
      </c>
      <c r="X197" s="36">
        <f>SUMIFS(СВЦЭМ!$F$39:$F$782,СВЦЭМ!$A$39:$A$782,$A197,СВЦЭМ!$B$39:$B$782,X$190)+'СЕТ СН'!$F$12</f>
        <v>155.78589056999999</v>
      </c>
      <c r="Y197" s="36">
        <f>SUMIFS(СВЦЭМ!$F$39:$F$782,СВЦЭМ!$A$39:$A$782,$A197,СВЦЭМ!$B$39:$B$782,Y$190)+'СЕТ СН'!$F$12</f>
        <v>166.06534565999999</v>
      </c>
    </row>
    <row r="198" spans="1:25" ht="15.75" x14ac:dyDescent="0.2">
      <c r="A198" s="35">
        <f t="shared" si="5"/>
        <v>44447</v>
      </c>
      <c r="B198" s="36">
        <f>SUMIFS(СВЦЭМ!$F$39:$F$782,СВЦЭМ!$A$39:$A$782,$A198,СВЦЭМ!$B$39:$B$782,B$190)+'СЕТ СН'!$F$12</f>
        <v>186.98146251</v>
      </c>
      <c r="C198" s="36">
        <f>SUMIFS(СВЦЭМ!$F$39:$F$782,СВЦЭМ!$A$39:$A$782,$A198,СВЦЭМ!$B$39:$B$782,C$190)+'СЕТ СН'!$F$12</f>
        <v>200.93177997999999</v>
      </c>
      <c r="D198" s="36">
        <f>SUMIFS(СВЦЭМ!$F$39:$F$782,СВЦЭМ!$A$39:$A$782,$A198,СВЦЭМ!$B$39:$B$782,D$190)+'СЕТ СН'!$F$12</f>
        <v>211.58415210999999</v>
      </c>
      <c r="E198" s="36">
        <f>SUMIFS(СВЦЭМ!$F$39:$F$782,СВЦЭМ!$A$39:$A$782,$A198,СВЦЭМ!$B$39:$B$782,E$190)+'СЕТ СН'!$F$12</f>
        <v>203.85345057999999</v>
      </c>
      <c r="F198" s="36">
        <f>SUMIFS(СВЦЭМ!$F$39:$F$782,СВЦЭМ!$A$39:$A$782,$A198,СВЦЭМ!$B$39:$B$782,F$190)+'СЕТ СН'!$F$12</f>
        <v>201.41610277000001</v>
      </c>
      <c r="G198" s="36">
        <f>SUMIFS(СВЦЭМ!$F$39:$F$782,СВЦЭМ!$A$39:$A$782,$A198,СВЦЭМ!$B$39:$B$782,G$190)+'СЕТ СН'!$F$12</f>
        <v>205.27260989000001</v>
      </c>
      <c r="H198" s="36">
        <f>SUMIFS(СВЦЭМ!$F$39:$F$782,СВЦЭМ!$A$39:$A$782,$A198,СВЦЭМ!$B$39:$B$782,H$190)+'СЕТ СН'!$F$12</f>
        <v>197.61034562</v>
      </c>
      <c r="I198" s="36">
        <f>SUMIFS(СВЦЭМ!$F$39:$F$782,СВЦЭМ!$A$39:$A$782,$A198,СВЦЭМ!$B$39:$B$782,I$190)+'СЕТ СН'!$F$12</f>
        <v>178.42009970000001</v>
      </c>
      <c r="J198" s="36">
        <f>SUMIFS(СВЦЭМ!$F$39:$F$782,СВЦЭМ!$A$39:$A$782,$A198,СВЦЭМ!$B$39:$B$782,J$190)+'СЕТ СН'!$F$12</f>
        <v>162.14110927999999</v>
      </c>
      <c r="K198" s="36">
        <f>SUMIFS(СВЦЭМ!$F$39:$F$782,СВЦЭМ!$A$39:$A$782,$A198,СВЦЭМ!$B$39:$B$782,K$190)+'СЕТ СН'!$F$12</f>
        <v>155.06511105000001</v>
      </c>
      <c r="L198" s="36">
        <f>SUMIFS(СВЦЭМ!$F$39:$F$782,СВЦЭМ!$A$39:$A$782,$A198,СВЦЭМ!$B$39:$B$782,L$190)+'СЕТ СН'!$F$12</f>
        <v>154.3595674</v>
      </c>
      <c r="M198" s="36">
        <f>SUMIFS(СВЦЭМ!$F$39:$F$782,СВЦЭМ!$A$39:$A$782,$A198,СВЦЭМ!$B$39:$B$782,M$190)+'СЕТ СН'!$F$12</f>
        <v>152.20840093000001</v>
      </c>
      <c r="N198" s="36">
        <f>SUMIFS(СВЦЭМ!$F$39:$F$782,СВЦЭМ!$A$39:$A$782,$A198,СВЦЭМ!$B$39:$B$782,N$190)+'СЕТ СН'!$F$12</f>
        <v>152.99811984999999</v>
      </c>
      <c r="O198" s="36">
        <f>SUMIFS(СВЦЭМ!$F$39:$F$782,СВЦЭМ!$A$39:$A$782,$A198,СВЦЭМ!$B$39:$B$782,O$190)+'СЕТ СН'!$F$12</f>
        <v>159.69461121000001</v>
      </c>
      <c r="P198" s="36">
        <f>SUMIFS(СВЦЭМ!$F$39:$F$782,СВЦЭМ!$A$39:$A$782,$A198,СВЦЭМ!$B$39:$B$782,P$190)+'СЕТ СН'!$F$12</f>
        <v>165.98045138000001</v>
      </c>
      <c r="Q198" s="36">
        <f>SUMIFS(СВЦЭМ!$F$39:$F$782,СВЦЭМ!$A$39:$A$782,$A198,СВЦЭМ!$B$39:$B$782,Q$190)+'СЕТ СН'!$F$12</f>
        <v>165.67091550000001</v>
      </c>
      <c r="R198" s="36">
        <f>SUMIFS(СВЦЭМ!$F$39:$F$782,СВЦЭМ!$A$39:$A$782,$A198,СВЦЭМ!$B$39:$B$782,R$190)+'СЕТ СН'!$F$12</f>
        <v>165.45810503000001</v>
      </c>
      <c r="S198" s="36">
        <f>SUMIFS(СВЦЭМ!$F$39:$F$782,СВЦЭМ!$A$39:$A$782,$A198,СВЦЭМ!$B$39:$B$782,S$190)+'СЕТ СН'!$F$12</f>
        <v>160.00239200999999</v>
      </c>
      <c r="T198" s="36">
        <f>SUMIFS(СВЦЭМ!$F$39:$F$782,СВЦЭМ!$A$39:$A$782,$A198,СВЦЭМ!$B$39:$B$782,T$190)+'СЕТ СН'!$F$12</f>
        <v>153.49272877000001</v>
      </c>
      <c r="U198" s="36">
        <f>SUMIFS(СВЦЭМ!$F$39:$F$782,СВЦЭМ!$A$39:$A$782,$A198,СВЦЭМ!$B$39:$B$782,U$190)+'СЕТ СН'!$F$12</f>
        <v>153.12257194</v>
      </c>
      <c r="V198" s="36">
        <f>SUMIFS(СВЦЭМ!$F$39:$F$782,СВЦЭМ!$A$39:$A$782,$A198,СВЦЭМ!$B$39:$B$782,V$190)+'СЕТ СН'!$F$12</f>
        <v>151.69885108</v>
      </c>
      <c r="W198" s="36">
        <f>SUMIFS(СВЦЭМ!$F$39:$F$782,СВЦЭМ!$A$39:$A$782,$A198,СВЦЭМ!$B$39:$B$782,W$190)+'СЕТ СН'!$F$12</f>
        <v>150.67890903</v>
      </c>
      <c r="X198" s="36">
        <f>SUMIFS(СВЦЭМ!$F$39:$F$782,СВЦЭМ!$A$39:$A$782,$A198,СВЦЭМ!$B$39:$B$782,X$190)+'СЕТ СН'!$F$12</f>
        <v>156.70584793</v>
      </c>
      <c r="Y198" s="36">
        <f>SUMIFS(СВЦЭМ!$F$39:$F$782,СВЦЭМ!$A$39:$A$782,$A198,СВЦЭМ!$B$39:$B$782,Y$190)+'СЕТ СН'!$F$12</f>
        <v>168.11670914000001</v>
      </c>
    </row>
    <row r="199" spans="1:25" ht="15.75" x14ac:dyDescent="0.2">
      <c r="A199" s="35">
        <f t="shared" si="5"/>
        <v>44448</v>
      </c>
      <c r="B199" s="36">
        <f>SUMIFS(СВЦЭМ!$F$39:$F$782,СВЦЭМ!$A$39:$A$782,$A199,СВЦЭМ!$B$39:$B$782,B$190)+'СЕТ СН'!$F$12</f>
        <v>189.98485488</v>
      </c>
      <c r="C199" s="36">
        <f>SUMIFS(СВЦЭМ!$F$39:$F$782,СВЦЭМ!$A$39:$A$782,$A199,СВЦЭМ!$B$39:$B$782,C$190)+'СЕТ СН'!$F$12</f>
        <v>206.95889937000001</v>
      </c>
      <c r="D199" s="36">
        <f>SUMIFS(СВЦЭМ!$F$39:$F$782,СВЦЭМ!$A$39:$A$782,$A199,СВЦЭМ!$B$39:$B$782,D$190)+'СЕТ СН'!$F$12</f>
        <v>219.50394623</v>
      </c>
      <c r="E199" s="36">
        <f>SUMIFS(СВЦЭМ!$F$39:$F$782,СВЦЭМ!$A$39:$A$782,$A199,СВЦЭМ!$B$39:$B$782,E$190)+'СЕТ СН'!$F$12</f>
        <v>222.75084516000001</v>
      </c>
      <c r="F199" s="36">
        <f>SUMIFS(СВЦЭМ!$F$39:$F$782,СВЦЭМ!$A$39:$A$782,$A199,СВЦЭМ!$B$39:$B$782,F$190)+'СЕТ СН'!$F$12</f>
        <v>224.04773775000001</v>
      </c>
      <c r="G199" s="36">
        <f>SUMIFS(СВЦЭМ!$F$39:$F$782,СВЦЭМ!$A$39:$A$782,$A199,СВЦЭМ!$B$39:$B$782,G$190)+'СЕТ СН'!$F$12</f>
        <v>220.52039531</v>
      </c>
      <c r="H199" s="36">
        <f>SUMIFS(СВЦЭМ!$F$39:$F$782,СВЦЭМ!$A$39:$A$782,$A199,СВЦЭМ!$B$39:$B$782,H$190)+'СЕТ СН'!$F$12</f>
        <v>208.10729613000001</v>
      </c>
      <c r="I199" s="36">
        <f>SUMIFS(СВЦЭМ!$F$39:$F$782,СВЦЭМ!$A$39:$A$782,$A199,СВЦЭМ!$B$39:$B$782,I$190)+'СЕТ СН'!$F$12</f>
        <v>188.24872655999999</v>
      </c>
      <c r="J199" s="36">
        <f>SUMIFS(СВЦЭМ!$F$39:$F$782,СВЦЭМ!$A$39:$A$782,$A199,СВЦЭМ!$B$39:$B$782,J$190)+'СЕТ СН'!$F$12</f>
        <v>170.00212092999999</v>
      </c>
      <c r="K199" s="36">
        <f>SUMIFS(СВЦЭМ!$F$39:$F$782,СВЦЭМ!$A$39:$A$782,$A199,СВЦЭМ!$B$39:$B$782,K$190)+'СЕТ СН'!$F$12</f>
        <v>162.64334309</v>
      </c>
      <c r="L199" s="36">
        <f>SUMIFS(СВЦЭМ!$F$39:$F$782,СВЦЭМ!$A$39:$A$782,$A199,СВЦЭМ!$B$39:$B$782,L$190)+'СЕТ СН'!$F$12</f>
        <v>161.09236526999999</v>
      </c>
      <c r="M199" s="36">
        <f>SUMIFS(СВЦЭМ!$F$39:$F$782,СВЦЭМ!$A$39:$A$782,$A199,СВЦЭМ!$B$39:$B$782,M$190)+'СЕТ СН'!$F$12</f>
        <v>158.71768144999999</v>
      </c>
      <c r="N199" s="36">
        <f>SUMIFS(СВЦЭМ!$F$39:$F$782,СВЦЭМ!$A$39:$A$782,$A199,СВЦЭМ!$B$39:$B$782,N$190)+'СЕТ СН'!$F$12</f>
        <v>159.41235254</v>
      </c>
      <c r="O199" s="36">
        <f>SUMIFS(СВЦЭМ!$F$39:$F$782,СВЦЭМ!$A$39:$A$782,$A199,СВЦЭМ!$B$39:$B$782,O$190)+'СЕТ СН'!$F$12</f>
        <v>165.08917392999999</v>
      </c>
      <c r="P199" s="36">
        <f>SUMIFS(СВЦЭМ!$F$39:$F$782,СВЦЭМ!$A$39:$A$782,$A199,СВЦЭМ!$B$39:$B$782,P$190)+'СЕТ СН'!$F$12</f>
        <v>171.81671677</v>
      </c>
      <c r="Q199" s="36">
        <f>SUMIFS(СВЦЭМ!$F$39:$F$782,СВЦЭМ!$A$39:$A$782,$A199,СВЦЭМ!$B$39:$B$782,Q$190)+'СЕТ СН'!$F$12</f>
        <v>173.73084284999999</v>
      </c>
      <c r="R199" s="36">
        <f>SUMIFS(СВЦЭМ!$F$39:$F$782,СВЦЭМ!$A$39:$A$782,$A199,СВЦЭМ!$B$39:$B$782,R$190)+'СЕТ СН'!$F$12</f>
        <v>171.91450133999999</v>
      </c>
      <c r="S199" s="36">
        <f>SUMIFS(СВЦЭМ!$F$39:$F$782,СВЦЭМ!$A$39:$A$782,$A199,СВЦЭМ!$B$39:$B$782,S$190)+'СЕТ СН'!$F$12</f>
        <v>166.67160038</v>
      </c>
      <c r="T199" s="36">
        <f>SUMIFS(СВЦЭМ!$F$39:$F$782,СВЦЭМ!$A$39:$A$782,$A199,СВЦЭМ!$B$39:$B$782,T$190)+'СЕТ СН'!$F$12</f>
        <v>159.92084381999999</v>
      </c>
      <c r="U199" s="36">
        <f>SUMIFS(СВЦЭМ!$F$39:$F$782,СВЦЭМ!$A$39:$A$782,$A199,СВЦЭМ!$B$39:$B$782,U$190)+'СЕТ СН'!$F$12</f>
        <v>157.29112049</v>
      </c>
      <c r="V199" s="36">
        <f>SUMIFS(СВЦЭМ!$F$39:$F$782,СВЦЭМ!$A$39:$A$782,$A199,СВЦЭМ!$B$39:$B$782,V$190)+'СЕТ СН'!$F$12</f>
        <v>159.57517909000001</v>
      </c>
      <c r="W199" s="36">
        <f>SUMIFS(СВЦЭМ!$F$39:$F$782,СВЦЭМ!$A$39:$A$782,$A199,СВЦЭМ!$B$39:$B$782,W$190)+'СЕТ СН'!$F$12</f>
        <v>156.99401226000001</v>
      </c>
      <c r="X199" s="36">
        <f>SUMIFS(СВЦЭМ!$F$39:$F$782,СВЦЭМ!$A$39:$A$782,$A199,СВЦЭМ!$B$39:$B$782,X$190)+'СЕТ СН'!$F$12</f>
        <v>188.13130838000001</v>
      </c>
      <c r="Y199" s="36">
        <f>SUMIFS(СВЦЭМ!$F$39:$F$782,СВЦЭМ!$A$39:$A$782,$A199,СВЦЭМ!$B$39:$B$782,Y$190)+'СЕТ СН'!$F$12</f>
        <v>185.43373270000001</v>
      </c>
    </row>
    <row r="200" spans="1:25" ht="15.75" x14ac:dyDescent="0.2">
      <c r="A200" s="35">
        <f t="shared" si="5"/>
        <v>44449</v>
      </c>
      <c r="B200" s="36">
        <f>SUMIFS(СВЦЭМ!$F$39:$F$782,СВЦЭМ!$A$39:$A$782,$A200,СВЦЭМ!$B$39:$B$782,B$190)+'СЕТ СН'!$F$12</f>
        <v>181.75938077999999</v>
      </c>
      <c r="C200" s="36">
        <f>SUMIFS(СВЦЭМ!$F$39:$F$782,СВЦЭМ!$A$39:$A$782,$A200,СВЦЭМ!$B$39:$B$782,C$190)+'СЕТ СН'!$F$12</f>
        <v>198.56654989</v>
      </c>
      <c r="D200" s="36">
        <f>SUMIFS(СВЦЭМ!$F$39:$F$782,СВЦЭМ!$A$39:$A$782,$A200,СВЦЭМ!$B$39:$B$782,D$190)+'СЕТ СН'!$F$12</f>
        <v>209.09261770000001</v>
      </c>
      <c r="E200" s="36">
        <f>SUMIFS(СВЦЭМ!$F$39:$F$782,СВЦЭМ!$A$39:$A$782,$A200,СВЦЭМ!$B$39:$B$782,E$190)+'СЕТ СН'!$F$12</f>
        <v>214.47750988000001</v>
      </c>
      <c r="F200" s="36">
        <f>SUMIFS(СВЦЭМ!$F$39:$F$782,СВЦЭМ!$A$39:$A$782,$A200,СВЦЭМ!$B$39:$B$782,F$190)+'СЕТ СН'!$F$12</f>
        <v>208.28620409000001</v>
      </c>
      <c r="G200" s="36">
        <f>SUMIFS(СВЦЭМ!$F$39:$F$782,СВЦЭМ!$A$39:$A$782,$A200,СВЦЭМ!$B$39:$B$782,G$190)+'СЕТ СН'!$F$12</f>
        <v>203.63674571000001</v>
      </c>
      <c r="H200" s="36">
        <f>SUMIFS(СВЦЭМ!$F$39:$F$782,СВЦЭМ!$A$39:$A$782,$A200,СВЦЭМ!$B$39:$B$782,H$190)+'СЕТ СН'!$F$12</f>
        <v>191.44376990000001</v>
      </c>
      <c r="I200" s="36">
        <f>SUMIFS(СВЦЭМ!$F$39:$F$782,СВЦЭМ!$A$39:$A$782,$A200,СВЦЭМ!$B$39:$B$782,I$190)+'СЕТ СН'!$F$12</f>
        <v>173.00299720999999</v>
      </c>
      <c r="J200" s="36">
        <f>SUMIFS(СВЦЭМ!$F$39:$F$782,СВЦЭМ!$A$39:$A$782,$A200,СВЦЭМ!$B$39:$B$782,J$190)+'СЕТ СН'!$F$12</f>
        <v>154.31670875</v>
      </c>
      <c r="K200" s="36">
        <f>SUMIFS(СВЦЭМ!$F$39:$F$782,СВЦЭМ!$A$39:$A$782,$A200,СВЦЭМ!$B$39:$B$782,K$190)+'СЕТ СН'!$F$12</f>
        <v>148.2605915</v>
      </c>
      <c r="L200" s="36">
        <f>SUMIFS(СВЦЭМ!$F$39:$F$782,СВЦЭМ!$A$39:$A$782,$A200,СВЦЭМ!$B$39:$B$782,L$190)+'СЕТ СН'!$F$12</f>
        <v>146.20671698999999</v>
      </c>
      <c r="M200" s="36">
        <f>SUMIFS(СВЦЭМ!$F$39:$F$782,СВЦЭМ!$A$39:$A$782,$A200,СВЦЭМ!$B$39:$B$782,M$190)+'СЕТ СН'!$F$12</f>
        <v>144.65876395000001</v>
      </c>
      <c r="N200" s="36">
        <f>SUMIFS(СВЦЭМ!$F$39:$F$782,СВЦЭМ!$A$39:$A$782,$A200,СВЦЭМ!$B$39:$B$782,N$190)+'СЕТ СН'!$F$12</f>
        <v>145.74522479999999</v>
      </c>
      <c r="O200" s="36">
        <f>SUMIFS(СВЦЭМ!$F$39:$F$782,СВЦЭМ!$A$39:$A$782,$A200,СВЦЭМ!$B$39:$B$782,O$190)+'СЕТ СН'!$F$12</f>
        <v>151.72230625</v>
      </c>
      <c r="P200" s="36">
        <f>SUMIFS(СВЦЭМ!$F$39:$F$782,СВЦЭМ!$A$39:$A$782,$A200,СВЦЭМ!$B$39:$B$782,P$190)+'СЕТ СН'!$F$12</f>
        <v>155.52691791999999</v>
      </c>
      <c r="Q200" s="36">
        <f>SUMIFS(СВЦЭМ!$F$39:$F$782,СВЦЭМ!$A$39:$A$782,$A200,СВЦЭМ!$B$39:$B$782,Q$190)+'СЕТ СН'!$F$12</f>
        <v>158.63626151</v>
      </c>
      <c r="R200" s="36">
        <f>SUMIFS(СВЦЭМ!$F$39:$F$782,СВЦЭМ!$A$39:$A$782,$A200,СВЦЭМ!$B$39:$B$782,R$190)+'СЕТ СН'!$F$12</f>
        <v>159.46708699999999</v>
      </c>
      <c r="S200" s="36">
        <f>SUMIFS(СВЦЭМ!$F$39:$F$782,СВЦЭМ!$A$39:$A$782,$A200,СВЦЭМ!$B$39:$B$782,S$190)+'СЕТ СН'!$F$12</f>
        <v>154.98644553</v>
      </c>
      <c r="T200" s="36">
        <f>SUMIFS(СВЦЭМ!$F$39:$F$782,СВЦЭМ!$A$39:$A$782,$A200,СВЦЭМ!$B$39:$B$782,T$190)+'СЕТ СН'!$F$12</f>
        <v>147.50918862</v>
      </c>
      <c r="U200" s="36">
        <f>SUMIFS(СВЦЭМ!$F$39:$F$782,СВЦЭМ!$A$39:$A$782,$A200,СВЦЭМ!$B$39:$B$782,U$190)+'СЕТ СН'!$F$12</f>
        <v>141.85148574999999</v>
      </c>
      <c r="V200" s="36">
        <f>SUMIFS(СВЦЭМ!$F$39:$F$782,СВЦЭМ!$A$39:$A$782,$A200,СВЦЭМ!$B$39:$B$782,V$190)+'СЕТ СН'!$F$12</f>
        <v>143.75134639000001</v>
      </c>
      <c r="W200" s="36">
        <f>SUMIFS(СВЦЭМ!$F$39:$F$782,СВЦЭМ!$A$39:$A$782,$A200,СВЦЭМ!$B$39:$B$782,W$190)+'СЕТ СН'!$F$12</f>
        <v>141.86751325</v>
      </c>
      <c r="X200" s="36">
        <f>SUMIFS(СВЦЭМ!$F$39:$F$782,СВЦЭМ!$A$39:$A$782,$A200,СВЦЭМ!$B$39:$B$782,X$190)+'СЕТ СН'!$F$12</f>
        <v>145.82295144</v>
      </c>
      <c r="Y200" s="36">
        <f>SUMIFS(СВЦЭМ!$F$39:$F$782,СВЦЭМ!$A$39:$A$782,$A200,СВЦЭМ!$B$39:$B$782,Y$190)+'СЕТ СН'!$F$12</f>
        <v>152.84509951000001</v>
      </c>
    </row>
    <row r="201" spans="1:25" ht="15.75" x14ac:dyDescent="0.2">
      <c r="A201" s="35">
        <f t="shared" si="5"/>
        <v>44450</v>
      </c>
      <c r="B201" s="36">
        <f>SUMIFS(СВЦЭМ!$F$39:$F$782,СВЦЭМ!$A$39:$A$782,$A201,СВЦЭМ!$B$39:$B$782,B$190)+'СЕТ СН'!$F$12</f>
        <v>171.99538611</v>
      </c>
      <c r="C201" s="36">
        <f>SUMIFS(СВЦЭМ!$F$39:$F$782,СВЦЭМ!$A$39:$A$782,$A201,СВЦЭМ!$B$39:$B$782,C$190)+'СЕТ СН'!$F$12</f>
        <v>187.0052681</v>
      </c>
      <c r="D201" s="36">
        <f>SUMIFS(СВЦЭМ!$F$39:$F$782,СВЦЭМ!$A$39:$A$782,$A201,СВЦЭМ!$B$39:$B$782,D$190)+'СЕТ СН'!$F$12</f>
        <v>197.93146446</v>
      </c>
      <c r="E201" s="36">
        <f>SUMIFS(СВЦЭМ!$F$39:$F$782,СВЦЭМ!$A$39:$A$782,$A201,СВЦЭМ!$B$39:$B$782,E$190)+'СЕТ СН'!$F$12</f>
        <v>203.06633360999999</v>
      </c>
      <c r="F201" s="36">
        <f>SUMIFS(СВЦЭМ!$F$39:$F$782,СВЦЭМ!$A$39:$A$782,$A201,СВЦЭМ!$B$39:$B$782,F$190)+'СЕТ СН'!$F$12</f>
        <v>205.87873784999999</v>
      </c>
      <c r="G201" s="36">
        <f>SUMIFS(СВЦЭМ!$F$39:$F$782,СВЦЭМ!$A$39:$A$782,$A201,СВЦЭМ!$B$39:$B$782,G$190)+'СЕТ СН'!$F$12</f>
        <v>203.54511497999999</v>
      </c>
      <c r="H201" s="36">
        <f>SUMIFS(СВЦЭМ!$F$39:$F$782,СВЦЭМ!$A$39:$A$782,$A201,СВЦЭМ!$B$39:$B$782,H$190)+'СЕТ СН'!$F$12</f>
        <v>196.07885062</v>
      </c>
      <c r="I201" s="36">
        <f>SUMIFS(СВЦЭМ!$F$39:$F$782,СВЦЭМ!$A$39:$A$782,$A201,СВЦЭМ!$B$39:$B$782,I$190)+'СЕТ СН'!$F$12</f>
        <v>180.61306642</v>
      </c>
      <c r="J201" s="36">
        <f>SUMIFS(СВЦЭМ!$F$39:$F$782,СВЦЭМ!$A$39:$A$782,$A201,СВЦЭМ!$B$39:$B$782,J$190)+'СЕТ СН'!$F$12</f>
        <v>163.59574265000001</v>
      </c>
      <c r="K201" s="36">
        <f>SUMIFS(СВЦЭМ!$F$39:$F$782,СВЦЭМ!$A$39:$A$782,$A201,СВЦЭМ!$B$39:$B$782,K$190)+'СЕТ СН'!$F$12</f>
        <v>152.68935256</v>
      </c>
      <c r="L201" s="36">
        <f>SUMIFS(СВЦЭМ!$F$39:$F$782,СВЦЭМ!$A$39:$A$782,$A201,СВЦЭМ!$B$39:$B$782,L$190)+'СЕТ СН'!$F$12</f>
        <v>151.76678161000001</v>
      </c>
      <c r="M201" s="36">
        <f>SUMIFS(СВЦЭМ!$F$39:$F$782,СВЦЭМ!$A$39:$A$782,$A201,СВЦЭМ!$B$39:$B$782,M$190)+'СЕТ СН'!$F$12</f>
        <v>149.13738208999999</v>
      </c>
      <c r="N201" s="36">
        <f>SUMIFS(СВЦЭМ!$F$39:$F$782,СВЦЭМ!$A$39:$A$782,$A201,СВЦЭМ!$B$39:$B$782,N$190)+'СЕТ СН'!$F$12</f>
        <v>148.99568391</v>
      </c>
      <c r="O201" s="36">
        <f>SUMIFS(СВЦЭМ!$F$39:$F$782,СВЦЭМ!$A$39:$A$782,$A201,СВЦЭМ!$B$39:$B$782,O$190)+'СЕТ СН'!$F$12</f>
        <v>152.99021784000001</v>
      </c>
      <c r="P201" s="36">
        <f>SUMIFS(СВЦЭМ!$F$39:$F$782,СВЦЭМ!$A$39:$A$782,$A201,СВЦЭМ!$B$39:$B$782,P$190)+'СЕТ СН'!$F$12</f>
        <v>159.41942835</v>
      </c>
      <c r="Q201" s="36">
        <f>SUMIFS(СВЦЭМ!$F$39:$F$782,СВЦЭМ!$A$39:$A$782,$A201,СВЦЭМ!$B$39:$B$782,Q$190)+'СЕТ СН'!$F$12</f>
        <v>163.73869751999999</v>
      </c>
      <c r="R201" s="36">
        <f>SUMIFS(СВЦЭМ!$F$39:$F$782,СВЦЭМ!$A$39:$A$782,$A201,СВЦЭМ!$B$39:$B$782,R$190)+'СЕТ СН'!$F$12</f>
        <v>163.09739655000001</v>
      </c>
      <c r="S201" s="36">
        <f>SUMIFS(СВЦЭМ!$F$39:$F$782,СВЦЭМ!$A$39:$A$782,$A201,СВЦЭМ!$B$39:$B$782,S$190)+'СЕТ СН'!$F$12</f>
        <v>160.7773086</v>
      </c>
      <c r="T201" s="36">
        <f>SUMIFS(СВЦЭМ!$F$39:$F$782,СВЦЭМ!$A$39:$A$782,$A201,СВЦЭМ!$B$39:$B$782,T$190)+'СЕТ СН'!$F$12</f>
        <v>151.68356392999999</v>
      </c>
      <c r="U201" s="36">
        <f>SUMIFS(СВЦЭМ!$F$39:$F$782,СВЦЭМ!$A$39:$A$782,$A201,СВЦЭМ!$B$39:$B$782,U$190)+'СЕТ СН'!$F$12</f>
        <v>144.72829945000001</v>
      </c>
      <c r="V201" s="36">
        <f>SUMIFS(СВЦЭМ!$F$39:$F$782,СВЦЭМ!$A$39:$A$782,$A201,СВЦЭМ!$B$39:$B$782,V$190)+'СЕТ СН'!$F$12</f>
        <v>143.69666194999999</v>
      </c>
      <c r="W201" s="36">
        <f>SUMIFS(СВЦЭМ!$F$39:$F$782,СВЦЭМ!$A$39:$A$782,$A201,СВЦЭМ!$B$39:$B$782,W$190)+'СЕТ СН'!$F$12</f>
        <v>146.62669172</v>
      </c>
      <c r="X201" s="36">
        <f>SUMIFS(СВЦЭМ!$F$39:$F$782,СВЦЭМ!$A$39:$A$782,$A201,СВЦЭМ!$B$39:$B$782,X$190)+'СЕТ СН'!$F$12</f>
        <v>155.29735396999999</v>
      </c>
      <c r="Y201" s="36">
        <f>SUMIFS(СВЦЭМ!$F$39:$F$782,СВЦЭМ!$A$39:$A$782,$A201,СВЦЭМ!$B$39:$B$782,Y$190)+'СЕТ СН'!$F$12</f>
        <v>167.46812138000001</v>
      </c>
    </row>
    <row r="202" spans="1:25" ht="15.75" x14ac:dyDescent="0.2">
      <c r="A202" s="35">
        <f t="shared" si="5"/>
        <v>44451</v>
      </c>
      <c r="B202" s="36">
        <f>SUMIFS(СВЦЭМ!$F$39:$F$782,СВЦЭМ!$A$39:$A$782,$A202,СВЦЭМ!$B$39:$B$782,B$190)+'СЕТ СН'!$F$12</f>
        <v>174.83538408000001</v>
      </c>
      <c r="C202" s="36">
        <f>SUMIFS(СВЦЭМ!$F$39:$F$782,СВЦЭМ!$A$39:$A$782,$A202,СВЦЭМ!$B$39:$B$782,C$190)+'СЕТ СН'!$F$12</f>
        <v>188.39713605</v>
      </c>
      <c r="D202" s="36">
        <f>SUMIFS(СВЦЭМ!$F$39:$F$782,СВЦЭМ!$A$39:$A$782,$A202,СВЦЭМ!$B$39:$B$782,D$190)+'СЕТ СН'!$F$12</f>
        <v>197.74268502000001</v>
      </c>
      <c r="E202" s="36">
        <f>SUMIFS(СВЦЭМ!$F$39:$F$782,СВЦЭМ!$A$39:$A$782,$A202,СВЦЭМ!$B$39:$B$782,E$190)+'СЕТ СН'!$F$12</f>
        <v>203.29070408000001</v>
      </c>
      <c r="F202" s="36">
        <f>SUMIFS(СВЦЭМ!$F$39:$F$782,СВЦЭМ!$A$39:$A$782,$A202,СВЦЭМ!$B$39:$B$782,F$190)+'СЕТ СН'!$F$12</f>
        <v>207.25404809</v>
      </c>
      <c r="G202" s="36">
        <f>SUMIFS(СВЦЭМ!$F$39:$F$782,СВЦЭМ!$A$39:$A$782,$A202,СВЦЭМ!$B$39:$B$782,G$190)+'СЕТ СН'!$F$12</f>
        <v>205.94431822999999</v>
      </c>
      <c r="H202" s="36">
        <f>SUMIFS(СВЦЭМ!$F$39:$F$782,СВЦЭМ!$A$39:$A$782,$A202,СВЦЭМ!$B$39:$B$782,H$190)+'СЕТ СН'!$F$12</f>
        <v>199.30356026000001</v>
      </c>
      <c r="I202" s="36">
        <f>SUMIFS(СВЦЭМ!$F$39:$F$782,СВЦЭМ!$A$39:$A$782,$A202,СВЦЭМ!$B$39:$B$782,I$190)+'СЕТ СН'!$F$12</f>
        <v>184.26536107000001</v>
      </c>
      <c r="J202" s="36">
        <f>SUMIFS(СВЦЭМ!$F$39:$F$782,СВЦЭМ!$A$39:$A$782,$A202,СВЦЭМ!$B$39:$B$782,J$190)+'СЕТ СН'!$F$12</f>
        <v>170.46379640000001</v>
      </c>
      <c r="K202" s="36">
        <f>SUMIFS(СВЦЭМ!$F$39:$F$782,СВЦЭМ!$A$39:$A$782,$A202,СВЦЭМ!$B$39:$B$782,K$190)+'СЕТ СН'!$F$12</f>
        <v>158.77633262000001</v>
      </c>
      <c r="L202" s="36">
        <f>SUMIFS(СВЦЭМ!$F$39:$F$782,СВЦЭМ!$A$39:$A$782,$A202,СВЦЭМ!$B$39:$B$782,L$190)+'СЕТ СН'!$F$12</f>
        <v>153.3801804</v>
      </c>
      <c r="M202" s="36">
        <f>SUMIFS(СВЦЭМ!$F$39:$F$782,СВЦЭМ!$A$39:$A$782,$A202,СВЦЭМ!$B$39:$B$782,M$190)+'СЕТ СН'!$F$12</f>
        <v>151.87298530999999</v>
      </c>
      <c r="N202" s="36">
        <f>SUMIFS(СВЦЭМ!$F$39:$F$782,СВЦЭМ!$A$39:$A$782,$A202,СВЦЭМ!$B$39:$B$782,N$190)+'СЕТ СН'!$F$12</f>
        <v>151.64396578</v>
      </c>
      <c r="O202" s="36">
        <f>SUMIFS(СВЦЭМ!$F$39:$F$782,СВЦЭМ!$A$39:$A$782,$A202,СВЦЭМ!$B$39:$B$782,O$190)+'СЕТ СН'!$F$12</f>
        <v>158.06346421000001</v>
      </c>
      <c r="P202" s="36">
        <f>SUMIFS(СВЦЭМ!$F$39:$F$782,СВЦЭМ!$A$39:$A$782,$A202,СВЦЭМ!$B$39:$B$782,P$190)+'СЕТ СН'!$F$12</f>
        <v>164.11617709999999</v>
      </c>
      <c r="Q202" s="36">
        <f>SUMIFS(СВЦЭМ!$F$39:$F$782,СВЦЭМ!$A$39:$A$782,$A202,СВЦЭМ!$B$39:$B$782,Q$190)+'СЕТ СН'!$F$12</f>
        <v>167.34099046</v>
      </c>
      <c r="R202" s="36">
        <f>SUMIFS(СВЦЭМ!$F$39:$F$782,СВЦЭМ!$A$39:$A$782,$A202,СВЦЭМ!$B$39:$B$782,R$190)+'СЕТ СН'!$F$12</f>
        <v>165.09970554</v>
      </c>
      <c r="S202" s="36">
        <f>SUMIFS(СВЦЭМ!$F$39:$F$782,СВЦЭМ!$A$39:$A$782,$A202,СВЦЭМ!$B$39:$B$782,S$190)+'СЕТ СН'!$F$12</f>
        <v>158.27921773</v>
      </c>
      <c r="T202" s="36">
        <f>SUMIFS(СВЦЭМ!$F$39:$F$782,СВЦЭМ!$A$39:$A$782,$A202,СВЦЭМ!$B$39:$B$782,T$190)+'СЕТ СН'!$F$12</f>
        <v>150.62354758000001</v>
      </c>
      <c r="U202" s="36">
        <f>SUMIFS(СВЦЭМ!$F$39:$F$782,СВЦЭМ!$A$39:$A$782,$A202,СВЦЭМ!$B$39:$B$782,U$190)+'СЕТ СН'!$F$12</f>
        <v>142.2188309</v>
      </c>
      <c r="V202" s="36">
        <f>SUMIFS(СВЦЭМ!$F$39:$F$782,СВЦЭМ!$A$39:$A$782,$A202,СВЦЭМ!$B$39:$B$782,V$190)+'СЕТ СН'!$F$12</f>
        <v>144.92556260000001</v>
      </c>
      <c r="W202" s="36">
        <f>SUMIFS(СВЦЭМ!$F$39:$F$782,СВЦЭМ!$A$39:$A$782,$A202,СВЦЭМ!$B$39:$B$782,W$190)+'СЕТ СН'!$F$12</f>
        <v>144.1925574</v>
      </c>
      <c r="X202" s="36">
        <f>SUMIFS(СВЦЭМ!$F$39:$F$782,СВЦЭМ!$A$39:$A$782,$A202,СВЦЭМ!$B$39:$B$782,X$190)+'СЕТ СН'!$F$12</f>
        <v>146.68473089</v>
      </c>
      <c r="Y202" s="36">
        <f>SUMIFS(СВЦЭМ!$F$39:$F$782,СВЦЭМ!$A$39:$A$782,$A202,СВЦЭМ!$B$39:$B$782,Y$190)+'СЕТ СН'!$F$12</f>
        <v>161.53393778</v>
      </c>
    </row>
    <row r="203" spans="1:25" ht="15.75" x14ac:dyDescent="0.2">
      <c r="A203" s="35">
        <f t="shared" si="5"/>
        <v>44452</v>
      </c>
      <c r="B203" s="36">
        <f>SUMIFS(СВЦЭМ!$F$39:$F$782,СВЦЭМ!$A$39:$A$782,$A203,СВЦЭМ!$B$39:$B$782,B$190)+'СЕТ СН'!$F$12</f>
        <v>177.32869937999999</v>
      </c>
      <c r="C203" s="36">
        <f>SUMIFS(СВЦЭМ!$F$39:$F$782,СВЦЭМ!$A$39:$A$782,$A203,СВЦЭМ!$B$39:$B$782,C$190)+'СЕТ СН'!$F$12</f>
        <v>193.41523257</v>
      </c>
      <c r="D203" s="36">
        <f>SUMIFS(СВЦЭМ!$F$39:$F$782,СВЦЭМ!$A$39:$A$782,$A203,СВЦЭМ!$B$39:$B$782,D$190)+'СЕТ СН'!$F$12</f>
        <v>205.74932422000001</v>
      </c>
      <c r="E203" s="36">
        <f>SUMIFS(СВЦЭМ!$F$39:$F$782,СВЦЭМ!$A$39:$A$782,$A203,СВЦЭМ!$B$39:$B$782,E$190)+'СЕТ СН'!$F$12</f>
        <v>210.23416025</v>
      </c>
      <c r="F203" s="36">
        <f>SUMIFS(СВЦЭМ!$F$39:$F$782,СВЦЭМ!$A$39:$A$782,$A203,СВЦЭМ!$B$39:$B$782,F$190)+'СЕТ СН'!$F$12</f>
        <v>212.12043636000001</v>
      </c>
      <c r="G203" s="36">
        <f>SUMIFS(СВЦЭМ!$F$39:$F$782,СВЦЭМ!$A$39:$A$782,$A203,СВЦЭМ!$B$39:$B$782,G$190)+'СЕТ СН'!$F$12</f>
        <v>207.63332131999999</v>
      </c>
      <c r="H203" s="36">
        <f>SUMIFS(СВЦЭМ!$F$39:$F$782,СВЦЭМ!$A$39:$A$782,$A203,СВЦЭМ!$B$39:$B$782,H$190)+'СЕТ СН'!$F$12</f>
        <v>192.49487786</v>
      </c>
      <c r="I203" s="36">
        <f>SUMIFS(СВЦЭМ!$F$39:$F$782,СВЦЭМ!$A$39:$A$782,$A203,СВЦЭМ!$B$39:$B$782,I$190)+'СЕТ СН'!$F$12</f>
        <v>173.99335789</v>
      </c>
      <c r="J203" s="36">
        <f>SUMIFS(СВЦЭМ!$F$39:$F$782,СВЦЭМ!$A$39:$A$782,$A203,СВЦЭМ!$B$39:$B$782,J$190)+'СЕТ СН'!$F$12</f>
        <v>167.99105718999999</v>
      </c>
      <c r="K203" s="36">
        <f>SUMIFS(СВЦЭМ!$F$39:$F$782,СВЦЭМ!$A$39:$A$782,$A203,СВЦЭМ!$B$39:$B$782,K$190)+'СЕТ СН'!$F$12</f>
        <v>164.65544993</v>
      </c>
      <c r="L203" s="36">
        <f>SUMIFS(СВЦЭМ!$F$39:$F$782,СВЦЭМ!$A$39:$A$782,$A203,СВЦЭМ!$B$39:$B$782,L$190)+'СЕТ СН'!$F$12</f>
        <v>163.56636965000001</v>
      </c>
      <c r="M203" s="36">
        <f>SUMIFS(СВЦЭМ!$F$39:$F$782,СВЦЭМ!$A$39:$A$782,$A203,СВЦЭМ!$B$39:$B$782,M$190)+'СЕТ СН'!$F$12</f>
        <v>163.00635976000001</v>
      </c>
      <c r="N203" s="36">
        <f>SUMIFS(СВЦЭМ!$F$39:$F$782,СВЦЭМ!$A$39:$A$782,$A203,СВЦЭМ!$B$39:$B$782,N$190)+'СЕТ СН'!$F$12</f>
        <v>158.80394174</v>
      </c>
      <c r="O203" s="36">
        <f>SUMIFS(СВЦЭМ!$F$39:$F$782,СВЦЭМ!$A$39:$A$782,$A203,СВЦЭМ!$B$39:$B$782,O$190)+'СЕТ СН'!$F$12</f>
        <v>159.89494445</v>
      </c>
      <c r="P203" s="36">
        <f>SUMIFS(СВЦЭМ!$F$39:$F$782,СВЦЭМ!$A$39:$A$782,$A203,СВЦЭМ!$B$39:$B$782,P$190)+'СЕТ СН'!$F$12</f>
        <v>166.88895084999999</v>
      </c>
      <c r="Q203" s="36">
        <f>SUMIFS(СВЦЭМ!$F$39:$F$782,СВЦЭМ!$A$39:$A$782,$A203,СВЦЭМ!$B$39:$B$782,Q$190)+'СЕТ СН'!$F$12</f>
        <v>168.47097188000001</v>
      </c>
      <c r="R203" s="36">
        <f>SUMIFS(СВЦЭМ!$F$39:$F$782,СВЦЭМ!$A$39:$A$782,$A203,СВЦЭМ!$B$39:$B$782,R$190)+'СЕТ СН'!$F$12</f>
        <v>168.08003816999999</v>
      </c>
      <c r="S203" s="36">
        <f>SUMIFS(СВЦЭМ!$F$39:$F$782,СВЦЭМ!$A$39:$A$782,$A203,СВЦЭМ!$B$39:$B$782,S$190)+'СЕТ СН'!$F$12</f>
        <v>161.60250980999999</v>
      </c>
      <c r="T203" s="36">
        <f>SUMIFS(СВЦЭМ!$F$39:$F$782,СВЦЭМ!$A$39:$A$782,$A203,СВЦЭМ!$B$39:$B$782,T$190)+'СЕТ СН'!$F$12</f>
        <v>152.05659614999999</v>
      </c>
      <c r="U203" s="36">
        <f>SUMIFS(СВЦЭМ!$F$39:$F$782,СВЦЭМ!$A$39:$A$782,$A203,СВЦЭМ!$B$39:$B$782,U$190)+'СЕТ СН'!$F$12</f>
        <v>143.20469292999999</v>
      </c>
      <c r="V203" s="36">
        <f>SUMIFS(СВЦЭМ!$F$39:$F$782,СВЦЭМ!$A$39:$A$782,$A203,СВЦЭМ!$B$39:$B$782,V$190)+'СЕТ СН'!$F$12</f>
        <v>145.07821555000001</v>
      </c>
      <c r="W203" s="36">
        <f>SUMIFS(СВЦЭМ!$F$39:$F$782,СВЦЭМ!$A$39:$A$782,$A203,СВЦЭМ!$B$39:$B$782,W$190)+'СЕТ СН'!$F$12</f>
        <v>144.55924378</v>
      </c>
      <c r="X203" s="36">
        <f>SUMIFS(СВЦЭМ!$F$39:$F$782,СВЦЭМ!$A$39:$A$782,$A203,СВЦЭМ!$B$39:$B$782,X$190)+'СЕТ СН'!$F$12</f>
        <v>148.24790537999999</v>
      </c>
      <c r="Y203" s="36">
        <f>SUMIFS(СВЦЭМ!$F$39:$F$782,СВЦЭМ!$A$39:$A$782,$A203,СВЦЭМ!$B$39:$B$782,Y$190)+'СЕТ СН'!$F$12</f>
        <v>166.52629012</v>
      </c>
    </row>
    <row r="204" spans="1:25" ht="15.75" x14ac:dyDescent="0.2">
      <c r="A204" s="35">
        <f t="shared" si="5"/>
        <v>44453</v>
      </c>
      <c r="B204" s="36">
        <f>SUMIFS(СВЦЭМ!$F$39:$F$782,СВЦЭМ!$A$39:$A$782,$A204,СВЦЭМ!$B$39:$B$782,B$190)+'СЕТ СН'!$F$12</f>
        <v>176.47308626</v>
      </c>
      <c r="C204" s="36">
        <f>SUMIFS(СВЦЭМ!$F$39:$F$782,СВЦЭМ!$A$39:$A$782,$A204,СВЦЭМ!$B$39:$B$782,C$190)+'СЕТ СН'!$F$12</f>
        <v>192.24721041999999</v>
      </c>
      <c r="D204" s="36">
        <f>SUMIFS(СВЦЭМ!$F$39:$F$782,СВЦЭМ!$A$39:$A$782,$A204,СВЦЭМ!$B$39:$B$782,D$190)+'СЕТ СН'!$F$12</f>
        <v>201.16069658000001</v>
      </c>
      <c r="E204" s="36">
        <f>SUMIFS(СВЦЭМ!$F$39:$F$782,СВЦЭМ!$A$39:$A$782,$A204,СВЦЭМ!$B$39:$B$782,E$190)+'СЕТ СН'!$F$12</f>
        <v>204.17607491999999</v>
      </c>
      <c r="F204" s="36">
        <f>SUMIFS(СВЦЭМ!$F$39:$F$782,СВЦЭМ!$A$39:$A$782,$A204,СВЦЭМ!$B$39:$B$782,F$190)+'СЕТ СН'!$F$12</f>
        <v>205.71814183999999</v>
      </c>
      <c r="G204" s="36">
        <f>SUMIFS(СВЦЭМ!$F$39:$F$782,СВЦЭМ!$A$39:$A$782,$A204,СВЦЭМ!$B$39:$B$782,G$190)+'СЕТ СН'!$F$12</f>
        <v>199.87760023000001</v>
      </c>
      <c r="H204" s="36">
        <f>SUMIFS(СВЦЭМ!$F$39:$F$782,СВЦЭМ!$A$39:$A$782,$A204,СВЦЭМ!$B$39:$B$782,H$190)+'СЕТ СН'!$F$12</f>
        <v>187.86777283999999</v>
      </c>
      <c r="I204" s="36">
        <f>SUMIFS(СВЦЭМ!$F$39:$F$782,СВЦЭМ!$A$39:$A$782,$A204,СВЦЭМ!$B$39:$B$782,I$190)+'СЕТ СН'!$F$12</f>
        <v>175.27785967</v>
      </c>
      <c r="J204" s="36">
        <f>SUMIFS(СВЦЭМ!$F$39:$F$782,СВЦЭМ!$A$39:$A$782,$A204,СВЦЭМ!$B$39:$B$782,J$190)+'СЕТ СН'!$F$12</f>
        <v>165.42451858999999</v>
      </c>
      <c r="K204" s="36">
        <f>SUMIFS(СВЦЭМ!$F$39:$F$782,СВЦЭМ!$A$39:$A$782,$A204,СВЦЭМ!$B$39:$B$782,K$190)+'СЕТ СН'!$F$12</f>
        <v>171.62158704000001</v>
      </c>
      <c r="L204" s="36">
        <f>SUMIFS(СВЦЭМ!$F$39:$F$782,СВЦЭМ!$A$39:$A$782,$A204,СВЦЭМ!$B$39:$B$782,L$190)+'СЕТ СН'!$F$12</f>
        <v>169.17701473</v>
      </c>
      <c r="M204" s="36">
        <f>SUMIFS(СВЦЭМ!$F$39:$F$782,СВЦЭМ!$A$39:$A$782,$A204,СВЦЭМ!$B$39:$B$782,M$190)+'СЕТ СН'!$F$12</f>
        <v>171.10003262000001</v>
      </c>
      <c r="N204" s="36">
        <f>SUMIFS(СВЦЭМ!$F$39:$F$782,СВЦЭМ!$A$39:$A$782,$A204,СВЦЭМ!$B$39:$B$782,N$190)+'СЕТ СН'!$F$12</f>
        <v>162.43329611999999</v>
      </c>
      <c r="O204" s="36">
        <f>SUMIFS(СВЦЭМ!$F$39:$F$782,СВЦЭМ!$A$39:$A$782,$A204,СВЦЭМ!$B$39:$B$782,O$190)+'СЕТ СН'!$F$12</f>
        <v>162.53513323000001</v>
      </c>
      <c r="P204" s="36">
        <f>SUMIFS(СВЦЭМ!$F$39:$F$782,СВЦЭМ!$A$39:$A$782,$A204,СВЦЭМ!$B$39:$B$782,P$190)+'СЕТ СН'!$F$12</f>
        <v>170.64767280999999</v>
      </c>
      <c r="Q204" s="36">
        <f>SUMIFS(СВЦЭМ!$F$39:$F$782,СВЦЭМ!$A$39:$A$782,$A204,СВЦЭМ!$B$39:$B$782,Q$190)+'СЕТ СН'!$F$12</f>
        <v>173.89163224000001</v>
      </c>
      <c r="R204" s="36">
        <f>SUMIFS(СВЦЭМ!$F$39:$F$782,СВЦЭМ!$A$39:$A$782,$A204,СВЦЭМ!$B$39:$B$782,R$190)+'СЕТ СН'!$F$12</f>
        <v>172.28144698</v>
      </c>
      <c r="S204" s="36">
        <f>SUMIFS(СВЦЭМ!$F$39:$F$782,СВЦЭМ!$A$39:$A$782,$A204,СВЦЭМ!$B$39:$B$782,S$190)+'СЕТ СН'!$F$12</f>
        <v>163.59686192000001</v>
      </c>
      <c r="T204" s="36">
        <f>SUMIFS(СВЦЭМ!$F$39:$F$782,СВЦЭМ!$A$39:$A$782,$A204,СВЦЭМ!$B$39:$B$782,T$190)+'СЕТ СН'!$F$12</f>
        <v>168.10104731000001</v>
      </c>
      <c r="U204" s="36">
        <f>SUMIFS(СВЦЭМ!$F$39:$F$782,СВЦЭМ!$A$39:$A$782,$A204,СВЦЭМ!$B$39:$B$782,U$190)+'СЕТ СН'!$F$12</f>
        <v>181.61105320999999</v>
      </c>
      <c r="V204" s="36">
        <f>SUMIFS(СВЦЭМ!$F$39:$F$782,СВЦЭМ!$A$39:$A$782,$A204,СВЦЭМ!$B$39:$B$782,V$190)+'СЕТ СН'!$F$12</f>
        <v>185.00393505</v>
      </c>
      <c r="W204" s="36">
        <f>SUMIFS(СВЦЭМ!$F$39:$F$782,СВЦЭМ!$A$39:$A$782,$A204,СВЦЭМ!$B$39:$B$782,W$190)+'СЕТ СН'!$F$12</f>
        <v>182.28504937</v>
      </c>
      <c r="X204" s="36">
        <f>SUMIFS(СВЦЭМ!$F$39:$F$782,СВЦЭМ!$A$39:$A$782,$A204,СВЦЭМ!$B$39:$B$782,X$190)+'СЕТ СН'!$F$12</f>
        <v>171.76588086999999</v>
      </c>
      <c r="Y204" s="36">
        <f>SUMIFS(СВЦЭМ!$F$39:$F$782,СВЦЭМ!$A$39:$A$782,$A204,СВЦЭМ!$B$39:$B$782,Y$190)+'СЕТ СН'!$F$12</f>
        <v>169.44103004999999</v>
      </c>
    </row>
    <row r="205" spans="1:25" ht="15.75" x14ac:dyDescent="0.2">
      <c r="A205" s="35">
        <f t="shared" si="5"/>
        <v>44454</v>
      </c>
      <c r="B205" s="36">
        <f>SUMIFS(СВЦЭМ!$F$39:$F$782,СВЦЭМ!$A$39:$A$782,$A205,СВЦЭМ!$B$39:$B$782,B$190)+'СЕТ СН'!$F$12</f>
        <v>192.91918031</v>
      </c>
      <c r="C205" s="36">
        <f>SUMIFS(СВЦЭМ!$F$39:$F$782,СВЦЭМ!$A$39:$A$782,$A205,СВЦЭМ!$B$39:$B$782,C$190)+'СЕТ СН'!$F$12</f>
        <v>213.63203039999999</v>
      </c>
      <c r="D205" s="36">
        <f>SUMIFS(СВЦЭМ!$F$39:$F$782,СВЦЭМ!$A$39:$A$782,$A205,СВЦЭМ!$B$39:$B$782,D$190)+'СЕТ СН'!$F$12</f>
        <v>234.90412282</v>
      </c>
      <c r="E205" s="36">
        <f>SUMIFS(СВЦЭМ!$F$39:$F$782,СВЦЭМ!$A$39:$A$782,$A205,СВЦЭМ!$B$39:$B$782,E$190)+'СЕТ СН'!$F$12</f>
        <v>244.84275406</v>
      </c>
      <c r="F205" s="36">
        <f>SUMIFS(СВЦЭМ!$F$39:$F$782,СВЦЭМ!$A$39:$A$782,$A205,СВЦЭМ!$B$39:$B$782,F$190)+'СЕТ СН'!$F$12</f>
        <v>250.12088233</v>
      </c>
      <c r="G205" s="36">
        <f>SUMIFS(СВЦЭМ!$F$39:$F$782,СВЦЭМ!$A$39:$A$782,$A205,СВЦЭМ!$B$39:$B$782,G$190)+'СЕТ СН'!$F$12</f>
        <v>237.72277360999999</v>
      </c>
      <c r="H205" s="36">
        <f>SUMIFS(СВЦЭМ!$F$39:$F$782,СВЦЭМ!$A$39:$A$782,$A205,СВЦЭМ!$B$39:$B$782,H$190)+'СЕТ СН'!$F$12</f>
        <v>214.37505553</v>
      </c>
      <c r="I205" s="36">
        <f>SUMIFS(СВЦЭМ!$F$39:$F$782,СВЦЭМ!$A$39:$A$782,$A205,СВЦЭМ!$B$39:$B$782,I$190)+'СЕТ СН'!$F$12</f>
        <v>190.28069403000001</v>
      </c>
      <c r="J205" s="36">
        <f>SUMIFS(СВЦЭМ!$F$39:$F$782,СВЦЭМ!$A$39:$A$782,$A205,СВЦЭМ!$B$39:$B$782,J$190)+'СЕТ СН'!$F$12</f>
        <v>167.80137361000001</v>
      </c>
      <c r="K205" s="36">
        <f>SUMIFS(СВЦЭМ!$F$39:$F$782,СВЦЭМ!$A$39:$A$782,$A205,СВЦЭМ!$B$39:$B$782,K$190)+'СЕТ СН'!$F$12</f>
        <v>157.87491582999999</v>
      </c>
      <c r="L205" s="36">
        <f>SUMIFS(СВЦЭМ!$F$39:$F$782,СВЦЭМ!$A$39:$A$782,$A205,СВЦЭМ!$B$39:$B$782,L$190)+'СЕТ СН'!$F$12</f>
        <v>157.43157350999999</v>
      </c>
      <c r="M205" s="36">
        <f>SUMIFS(СВЦЭМ!$F$39:$F$782,СВЦЭМ!$A$39:$A$782,$A205,СВЦЭМ!$B$39:$B$782,M$190)+'СЕТ СН'!$F$12</f>
        <v>158.96651528000001</v>
      </c>
      <c r="N205" s="36">
        <f>SUMIFS(СВЦЭМ!$F$39:$F$782,СВЦЭМ!$A$39:$A$782,$A205,СВЦЭМ!$B$39:$B$782,N$190)+'СЕТ СН'!$F$12</f>
        <v>162.08975803999999</v>
      </c>
      <c r="O205" s="36">
        <f>SUMIFS(СВЦЭМ!$F$39:$F$782,СВЦЭМ!$A$39:$A$782,$A205,СВЦЭМ!$B$39:$B$782,O$190)+'СЕТ СН'!$F$12</f>
        <v>169.90539497</v>
      </c>
      <c r="P205" s="36">
        <f>SUMIFS(СВЦЭМ!$F$39:$F$782,СВЦЭМ!$A$39:$A$782,$A205,СВЦЭМ!$B$39:$B$782,P$190)+'СЕТ СН'!$F$12</f>
        <v>178.18805351</v>
      </c>
      <c r="Q205" s="36">
        <f>SUMIFS(СВЦЭМ!$F$39:$F$782,СВЦЭМ!$A$39:$A$782,$A205,СВЦЭМ!$B$39:$B$782,Q$190)+'СЕТ СН'!$F$12</f>
        <v>181.57720714000001</v>
      </c>
      <c r="R205" s="36">
        <f>SUMIFS(СВЦЭМ!$F$39:$F$782,СВЦЭМ!$A$39:$A$782,$A205,СВЦЭМ!$B$39:$B$782,R$190)+'СЕТ СН'!$F$12</f>
        <v>181.05784079</v>
      </c>
      <c r="S205" s="36">
        <f>SUMIFS(СВЦЭМ!$F$39:$F$782,СВЦЭМ!$A$39:$A$782,$A205,СВЦЭМ!$B$39:$B$782,S$190)+'СЕТ СН'!$F$12</f>
        <v>173.36951778</v>
      </c>
      <c r="T205" s="36">
        <f>SUMIFS(СВЦЭМ!$F$39:$F$782,СВЦЭМ!$A$39:$A$782,$A205,СВЦЭМ!$B$39:$B$782,T$190)+'СЕТ СН'!$F$12</f>
        <v>167.11811531000001</v>
      </c>
      <c r="U205" s="36">
        <f>SUMIFS(СВЦЭМ!$F$39:$F$782,СВЦЭМ!$A$39:$A$782,$A205,СВЦЭМ!$B$39:$B$782,U$190)+'СЕТ СН'!$F$12</f>
        <v>157.79639749</v>
      </c>
      <c r="V205" s="36">
        <f>SUMIFS(СВЦЭМ!$F$39:$F$782,СВЦЭМ!$A$39:$A$782,$A205,СВЦЭМ!$B$39:$B$782,V$190)+'СЕТ СН'!$F$12</f>
        <v>154.58194512</v>
      </c>
      <c r="W205" s="36">
        <f>SUMIFS(СВЦЭМ!$F$39:$F$782,СВЦЭМ!$A$39:$A$782,$A205,СВЦЭМ!$B$39:$B$782,W$190)+'СЕТ СН'!$F$12</f>
        <v>157.2952196</v>
      </c>
      <c r="X205" s="36">
        <f>SUMIFS(СВЦЭМ!$F$39:$F$782,СВЦЭМ!$A$39:$A$782,$A205,СВЦЭМ!$B$39:$B$782,X$190)+'СЕТ СН'!$F$12</f>
        <v>167.40617498</v>
      </c>
      <c r="Y205" s="36">
        <f>SUMIFS(СВЦЭМ!$F$39:$F$782,СВЦЭМ!$A$39:$A$782,$A205,СВЦЭМ!$B$39:$B$782,Y$190)+'СЕТ СН'!$F$12</f>
        <v>171.15772480000001</v>
      </c>
    </row>
    <row r="206" spans="1:25" ht="15.75" x14ac:dyDescent="0.2">
      <c r="A206" s="35">
        <f t="shared" si="5"/>
        <v>44455</v>
      </c>
      <c r="B206" s="36">
        <f>SUMIFS(СВЦЭМ!$F$39:$F$782,СВЦЭМ!$A$39:$A$782,$A206,СВЦЭМ!$B$39:$B$782,B$190)+'СЕТ СН'!$F$12</f>
        <v>189.9185397</v>
      </c>
      <c r="C206" s="36">
        <f>SUMIFS(СВЦЭМ!$F$39:$F$782,СВЦЭМ!$A$39:$A$782,$A206,СВЦЭМ!$B$39:$B$782,C$190)+'СЕТ СН'!$F$12</f>
        <v>207.73324239999999</v>
      </c>
      <c r="D206" s="36">
        <f>SUMIFS(СВЦЭМ!$F$39:$F$782,СВЦЭМ!$A$39:$A$782,$A206,СВЦЭМ!$B$39:$B$782,D$190)+'СЕТ СН'!$F$12</f>
        <v>221.10506289</v>
      </c>
      <c r="E206" s="36">
        <f>SUMIFS(СВЦЭМ!$F$39:$F$782,СВЦЭМ!$A$39:$A$782,$A206,СВЦЭМ!$B$39:$B$782,E$190)+'СЕТ СН'!$F$12</f>
        <v>225.73984239999999</v>
      </c>
      <c r="F206" s="36">
        <f>SUMIFS(СВЦЭМ!$F$39:$F$782,СВЦЭМ!$A$39:$A$782,$A206,СВЦЭМ!$B$39:$B$782,F$190)+'СЕТ СН'!$F$12</f>
        <v>226.63267912000001</v>
      </c>
      <c r="G206" s="36">
        <f>SUMIFS(СВЦЭМ!$F$39:$F$782,СВЦЭМ!$A$39:$A$782,$A206,СВЦЭМ!$B$39:$B$782,G$190)+'СЕТ СН'!$F$12</f>
        <v>220.60847748</v>
      </c>
      <c r="H206" s="36">
        <f>SUMIFS(СВЦЭМ!$F$39:$F$782,СВЦЭМ!$A$39:$A$782,$A206,СВЦЭМ!$B$39:$B$782,H$190)+'СЕТ СН'!$F$12</f>
        <v>205.82589175999999</v>
      </c>
      <c r="I206" s="36">
        <f>SUMIFS(СВЦЭМ!$F$39:$F$782,СВЦЭМ!$A$39:$A$782,$A206,СВЦЭМ!$B$39:$B$782,I$190)+'СЕТ СН'!$F$12</f>
        <v>183.87550221999999</v>
      </c>
      <c r="J206" s="36">
        <f>SUMIFS(СВЦЭМ!$F$39:$F$782,СВЦЭМ!$A$39:$A$782,$A206,СВЦЭМ!$B$39:$B$782,J$190)+'СЕТ СН'!$F$12</f>
        <v>165.26347659000001</v>
      </c>
      <c r="K206" s="36">
        <f>SUMIFS(СВЦЭМ!$F$39:$F$782,СВЦЭМ!$A$39:$A$782,$A206,СВЦЭМ!$B$39:$B$782,K$190)+'СЕТ СН'!$F$12</f>
        <v>156.56370176999999</v>
      </c>
      <c r="L206" s="36">
        <f>SUMIFS(СВЦЭМ!$F$39:$F$782,СВЦЭМ!$A$39:$A$782,$A206,СВЦЭМ!$B$39:$B$782,L$190)+'СЕТ СН'!$F$12</f>
        <v>156.83997811</v>
      </c>
      <c r="M206" s="36">
        <f>SUMIFS(СВЦЭМ!$F$39:$F$782,СВЦЭМ!$A$39:$A$782,$A206,СВЦЭМ!$B$39:$B$782,M$190)+'СЕТ СН'!$F$12</f>
        <v>156.31076139999999</v>
      </c>
      <c r="N206" s="36">
        <f>SUMIFS(СВЦЭМ!$F$39:$F$782,СВЦЭМ!$A$39:$A$782,$A206,СВЦЭМ!$B$39:$B$782,N$190)+'СЕТ СН'!$F$12</f>
        <v>157.42451296999999</v>
      </c>
      <c r="O206" s="36">
        <f>SUMIFS(СВЦЭМ!$F$39:$F$782,СВЦЭМ!$A$39:$A$782,$A206,СВЦЭМ!$B$39:$B$782,O$190)+'СЕТ СН'!$F$12</f>
        <v>164.12556290000001</v>
      </c>
      <c r="P206" s="36">
        <f>SUMIFS(СВЦЭМ!$F$39:$F$782,СВЦЭМ!$A$39:$A$782,$A206,СВЦЭМ!$B$39:$B$782,P$190)+'СЕТ СН'!$F$12</f>
        <v>173.55128235000001</v>
      </c>
      <c r="Q206" s="36">
        <f>SUMIFS(СВЦЭМ!$F$39:$F$782,СВЦЭМ!$A$39:$A$782,$A206,СВЦЭМ!$B$39:$B$782,Q$190)+'СЕТ СН'!$F$12</f>
        <v>176.68810564</v>
      </c>
      <c r="R206" s="36">
        <f>SUMIFS(СВЦЭМ!$F$39:$F$782,СВЦЭМ!$A$39:$A$782,$A206,СВЦЭМ!$B$39:$B$782,R$190)+'СЕТ СН'!$F$12</f>
        <v>175.01433136</v>
      </c>
      <c r="S206" s="36">
        <f>SUMIFS(СВЦЭМ!$F$39:$F$782,СВЦЭМ!$A$39:$A$782,$A206,СВЦЭМ!$B$39:$B$782,S$190)+'СЕТ СН'!$F$12</f>
        <v>168.13211763999999</v>
      </c>
      <c r="T206" s="36">
        <f>SUMIFS(СВЦЭМ!$F$39:$F$782,СВЦЭМ!$A$39:$A$782,$A206,СВЦЭМ!$B$39:$B$782,T$190)+'СЕТ СН'!$F$12</f>
        <v>158.36512839</v>
      </c>
      <c r="U206" s="36">
        <f>SUMIFS(СВЦЭМ!$F$39:$F$782,СВЦЭМ!$A$39:$A$782,$A206,СВЦЭМ!$B$39:$B$782,U$190)+'СЕТ СН'!$F$12</f>
        <v>155.15002928999999</v>
      </c>
      <c r="V206" s="36">
        <f>SUMIFS(СВЦЭМ!$F$39:$F$782,СВЦЭМ!$A$39:$A$782,$A206,СВЦЭМ!$B$39:$B$782,V$190)+'СЕТ СН'!$F$12</f>
        <v>154.46553157</v>
      </c>
      <c r="W206" s="36">
        <f>SUMIFS(СВЦЭМ!$F$39:$F$782,СВЦЭМ!$A$39:$A$782,$A206,СВЦЭМ!$B$39:$B$782,W$190)+'СЕТ СН'!$F$12</f>
        <v>150.87692050000001</v>
      </c>
      <c r="X206" s="36">
        <f>SUMIFS(СВЦЭМ!$F$39:$F$782,СВЦЭМ!$A$39:$A$782,$A206,СВЦЭМ!$B$39:$B$782,X$190)+'СЕТ СН'!$F$12</f>
        <v>153.92898907</v>
      </c>
      <c r="Y206" s="36">
        <f>SUMIFS(СВЦЭМ!$F$39:$F$782,СВЦЭМ!$A$39:$A$782,$A206,СВЦЭМ!$B$39:$B$782,Y$190)+'СЕТ СН'!$F$12</f>
        <v>167.11573353</v>
      </c>
    </row>
    <row r="207" spans="1:25" ht="15.75" x14ac:dyDescent="0.2">
      <c r="A207" s="35">
        <f t="shared" si="5"/>
        <v>44456</v>
      </c>
      <c r="B207" s="36">
        <f>SUMIFS(СВЦЭМ!$F$39:$F$782,СВЦЭМ!$A$39:$A$782,$A207,СВЦЭМ!$B$39:$B$782,B$190)+'СЕТ СН'!$F$12</f>
        <v>186.16384149000001</v>
      </c>
      <c r="C207" s="36">
        <f>SUMIFS(СВЦЭМ!$F$39:$F$782,СВЦЭМ!$A$39:$A$782,$A207,СВЦЭМ!$B$39:$B$782,C$190)+'СЕТ СН'!$F$12</f>
        <v>202.57578588999999</v>
      </c>
      <c r="D207" s="36">
        <f>SUMIFS(СВЦЭМ!$F$39:$F$782,СВЦЭМ!$A$39:$A$782,$A207,СВЦЭМ!$B$39:$B$782,D$190)+'СЕТ СН'!$F$12</f>
        <v>216.12431604</v>
      </c>
      <c r="E207" s="36">
        <f>SUMIFS(СВЦЭМ!$F$39:$F$782,СВЦЭМ!$A$39:$A$782,$A207,СВЦЭМ!$B$39:$B$782,E$190)+'СЕТ СН'!$F$12</f>
        <v>221.08331018999999</v>
      </c>
      <c r="F207" s="36">
        <f>SUMIFS(СВЦЭМ!$F$39:$F$782,СВЦЭМ!$A$39:$A$782,$A207,СВЦЭМ!$B$39:$B$782,F$190)+'СЕТ СН'!$F$12</f>
        <v>223.50307996999999</v>
      </c>
      <c r="G207" s="36">
        <f>SUMIFS(СВЦЭМ!$F$39:$F$782,СВЦЭМ!$A$39:$A$782,$A207,СВЦЭМ!$B$39:$B$782,G$190)+'СЕТ СН'!$F$12</f>
        <v>217.24529652000001</v>
      </c>
      <c r="H207" s="36">
        <f>SUMIFS(СВЦЭМ!$F$39:$F$782,СВЦЭМ!$A$39:$A$782,$A207,СВЦЭМ!$B$39:$B$782,H$190)+'СЕТ СН'!$F$12</f>
        <v>200.70678176000001</v>
      </c>
      <c r="I207" s="36">
        <f>SUMIFS(СВЦЭМ!$F$39:$F$782,СВЦЭМ!$A$39:$A$782,$A207,СВЦЭМ!$B$39:$B$782,I$190)+'СЕТ СН'!$F$12</f>
        <v>178.41878360999999</v>
      </c>
      <c r="J207" s="36">
        <f>SUMIFS(СВЦЭМ!$F$39:$F$782,СВЦЭМ!$A$39:$A$782,$A207,СВЦЭМ!$B$39:$B$782,J$190)+'СЕТ СН'!$F$12</f>
        <v>161.95874147999999</v>
      </c>
      <c r="K207" s="36">
        <f>SUMIFS(СВЦЭМ!$F$39:$F$782,СВЦЭМ!$A$39:$A$782,$A207,СВЦЭМ!$B$39:$B$782,K$190)+'СЕТ СН'!$F$12</f>
        <v>154.37034317999999</v>
      </c>
      <c r="L207" s="36">
        <f>SUMIFS(СВЦЭМ!$F$39:$F$782,СВЦЭМ!$A$39:$A$782,$A207,СВЦЭМ!$B$39:$B$782,L$190)+'СЕТ СН'!$F$12</f>
        <v>151.15754136000001</v>
      </c>
      <c r="M207" s="36">
        <f>SUMIFS(СВЦЭМ!$F$39:$F$782,СВЦЭМ!$A$39:$A$782,$A207,СВЦЭМ!$B$39:$B$782,M$190)+'СЕТ СН'!$F$12</f>
        <v>150.39407181999999</v>
      </c>
      <c r="N207" s="36">
        <f>SUMIFS(СВЦЭМ!$F$39:$F$782,СВЦЭМ!$A$39:$A$782,$A207,СВЦЭМ!$B$39:$B$782,N$190)+'СЕТ СН'!$F$12</f>
        <v>152.35447733999999</v>
      </c>
      <c r="O207" s="36">
        <f>SUMIFS(СВЦЭМ!$F$39:$F$782,СВЦЭМ!$A$39:$A$782,$A207,СВЦЭМ!$B$39:$B$782,O$190)+'СЕТ СН'!$F$12</f>
        <v>153.08532400000001</v>
      </c>
      <c r="P207" s="36">
        <f>SUMIFS(СВЦЭМ!$F$39:$F$782,СВЦЭМ!$A$39:$A$782,$A207,СВЦЭМ!$B$39:$B$782,P$190)+'СЕТ СН'!$F$12</f>
        <v>158.94143209000001</v>
      </c>
      <c r="Q207" s="36">
        <f>SUMIFS(СВЦЭМ!$F$39:$F$782,СВЦЭМ!$A$39:$A$782,$A207,СВЦЭМ!$B$39:$B$782,Q$190)+'СЕТ СН'!$F$12</f>
        <v>161.32688843</v>
      </c>
      <c r="R207" s="36">
        <f>SUMIFS(СВЦЭМ!$F$39:$F$782,СВЦЭМ!$A$39:$A$782,$A207,СВЦЭМ!$B$39:$B$782,R$190)+'СЕТ СН'!$F$12</f>
        <v>160.09899043999999</v>
      </c>
      <c r="S207" s="36">
        <f>SUMIFS(СВЦЭМ!$F$39:$F$782,СВЦЭМ!$A$39:$A$782,$A207,СВЦЭМ!$B$39:$B$782,S$190)+'СЕТ СН'!$F$12</f>
        <v>153.78222998000001</v>
      </c>
      <c r="T207" s="36">
        <f>SUMIFS(СВЦЭМ!$F$39:$F$782,СВЦЭМ!$A$39:$A$782,$A207,СВЦЭМ!$B$39:$B$782,T$190)+'СЕТ СН'!$F$12</f>
        <v>150.88960711999999</v>
      </c>
      <c r="U207" s="36">
        <f>SUMIFS(СВЦЭМ!$F$39:$F$782,СВЦЭМ!$A$39:$A$782,$A207,СВЦЭМ!$B$39:$B$782,U$190)+'СЕТ СН'!$F$12</f>
        <v>148.38599780999999</v>
      </c>
      <c r="V207" s="36">
        <f>SUMIFS(СВЦЭМ!$F$39:$F$782,СВЦЭМ!$A$39:$A$782,$A207,СВЦЭМ!$B$39:$B$782,V$190)+'СЕТ СН'!$F$12</f>
        <v>150.35208026999999</v>
      </c>
      <c r="W207" s="36">
        <f>SUMIFS(СВЦЭМ!$F$39:$F$782,СВЦЭМ!$A$39:$A$782,$A207,СВЦЭМ!$B$39:$B$782,W$190)+'СЕТ СН'!$F$12</f>
        <v>148.88818559000001</v>
      </c>
      <c r="X207" s="36">
        <f>SUMIFS(СВЦЭМ!$F$39:$F$782,СВЦЭМ!$A$39:$A$782,$A207,СВЦЭМ!$B$39:$B$782,X$190)+'СЕТ СН'!$F$12</f>
        <v>146.97477932000001</v>
      </c>
      <c r="Y207" s="36">
        <f>SUMIFS(СВЦЭМ!$F$39:$F$782,СВЦЭМ!$A$39:$A$782,$A207,СВЦЭМ!$B$39:$B$782,Y$190)+'СЕТ СН'!$F$12</f>
        <v>153.60163120000001</v>
      </c>
    </row>
    <row r="208" spans="1:25" ht="15.75" x14ac:dyDescent="0.2">
      <c r="A208" s="35">
        <f t="shared" si="5"/>
        <v>44457</v>
      </c>
      <c r="B208" s="36">
        <f>SUMIFS(СВЦЭМ!$F$39:$F$782,СВЦЭМ!$A$39:$A$782,$A208,СВЦЭМ!$B$39:$B$782,B$190)+'СЕТ СН'!$F$12</f>
        <v>157.19637903</v>
      </c>
      <c r="C208" s="36">
        <f>SUMIFS(СВЦЭМ!$F$39:$F$782,СВЦЭМ!$A$39:$A$782,$A208,СВЦЭМ!$B$39:$B$782,C$190)+'СЕТ СН'!$F$12</f>
        <v>164.69727172</v>
      </c>
      <c r="D208" s="36">
        <f>SUMIFS(СВЦЭМ!$F$39:$F$782,СВЦЭМ!$A$39:$A$782,$A208,СВЦЭМ!$B$39:$B$782,D$190)+'СЕТ СН'!$F$12</f>
        <v>177.82266129999999</v>
      </c>
      <c r="E208" s="36">
        <f>SUMIFS(СВЦЭМ!$F$39:$F$782,СВЦЭМ!$A$39:$A$782,$A208,СВЦЭМ!$B$39:$B$782,E$190)+'СЕТ СН'!$F$12</f>
        <v>182.21702191</v>
      </c>
      <c r="F208" s="36">
        <f>SUMIFS(СВЦЭМ!$F$39:$F$782,СВЦЭМ!$A$39:$A$782,$A208,СВЦЭМ!$B$39:$B$782,F$190)+'СЕТ СН'!$F$12</f>
        <v>181.26422109000001</v>
      </c>
      <c r="G208" s="36">
        <f>SUMIFS(СВЦЭМ!$F$39:$F$782,СВЦЭМ!$A$39:$A$782,$A208,СВЦЭМ!$B$39:$B$782,G$190)+'СЕТ СН'!$F$12</f>
        <v>180.83874965999999</v>
      </c>
      <c r="H208" s="36">
        <f>SUMIFS(СВЦЭМ!$F$39:$F$782,СВЦЭМ!$A$39:$A$782,$A208,СВЦЭМ!$B$39:$B$782,H$190)+'СЕТ СН'!$F$12</f>
        <v>177.13851455</v>
      </c>
      <c r="I208" s="36">
        <f>SUMIFS(СВЦЭМ!$F$39:$F$782,СВЦЭМ!$A$39:$A$782,$A208,СВЦЭМ!$B$39:$B$782,I$190)+'СЕТ СН'!$F$12</f>
        <v>159.51862272</v>
      </c>
      <c r="J208" s="36">
        <f>SUMIFS(СВЦЭМ!$F$39:$F$782,СВЦЭМ!$A$39:$A$782,$A208,СВЦЭМ!$B$39:$B$782,J$190)+'СЕТ СН'!$F$12</f>
        <v>149.34268105000001</v>
      </c>
      <c r="K208" s="36">
        <f>SUMIFS(СВЦЭМ!$F$39:$F$782,СВЦЭМ!$A$39:$A$782,$A208,СВЦЭМ!$B$39:$B$782,K$190)+'СЕТ СН'!$F$12</f>
        <v>140.91369084999999</v>
      </c>
      <c r="L208" s="36">
        <f>SUMIFS(СВЦЭМ!$F$39:$F$782,СВЦЭМ!$A$39:$A$782,$A208,СВЦЭМ!$B$39:$B$782,L$190)+'СЕТ СН'!$F$12</f>
        <v>140.94530564999999</v>
      </c>
      <c r="M208" s="36">
        <f>SUMIFS(СВЦЭМ!$F$39:$F$782,СВЦЭМ!$A$39:$A$782,$A208,СВЦЭМ!$B$39:$B$782,M$190)+'СЕТ СН'!$F$12</f>
        <v>140.62359875999999</v>
      </c>
      <c r="N208" s="36">
        <f>SUMIFS(СВЦЭМ!$F$39:$F$782,СВЦЭМ!$A$39:$A$782,$A208,СВЦЭМ!$B$39:$B$782,N$190)+'СЕТ СН'!$F$12</f>
        <v>144.89079208000001</v>
      </c>
      <c r="O208" s="36">
        <f>SUMIFS(СВЦЭМ!$F$39:$F$782,СВЦЭМ!$A$39:$A$782,$A208,СВЦЭМ!$B$39:$B$782,O$190)+'СЕТ СН'!$F$12</f>
        <v>151.97653553000001</v>
      </c>
      <c r="P208" s="36">
        <f>SUMIFS(СВЦЭМ!$F$39:$F$782,СВЦЭМ!$A$39:$A$782,$A208,СВЦЭМ!$B$39:$B$782,P$190)+'СЕТ СН'!$F$12</f>
        <v>155.76890824</v>
      </c>
      <c r="Q208" s="36">
        <f>SUMIFS(СВЦЭМ!$F$39:$F$782,СВЦЭМ!$A$39:$A$782,$A208,СВЦЭМ!$B$39:$B$782,Q$190)+'СЕТ СН'!$F$12</f>
        <v>155.90678617</v>
      </c>
      <c r="R208" s="36">
        <f>SUMIFS(СВЦЭМ!$F$39:$F$782,СВЦЭМ!$A$39:$A$782,$A208,СВЦЭМ!$B$39:$B$782,R$190)+'СЕТ СН'!$F$12</f>
        <v>154.66235718999999</v>
      </c>
      <c r="S208" s="36">
        <f>SUMIFS(СВЦЭМ!$F$39:$F$782,СВЦЭМ!$A$39:$A$782,$A208,СВЦЭМ!$B$39:$B$782,S$190)+'СЕТ СН'!$F$12</f>
        <v>152.10648900000001</v>
      </c>
      <c r="T208" s="36">
        <f>SUMIFS(СВЦЭМ!$F$39:$F$782,СВЦЭМ!$A$39:$A$782,$A208,СВЦЭМ!$B$39:$B$782,T$190)+'СЕТ СН'!$F$12</f>
        <v>144.92692327</v>
      </c>
      <c r="U208" s="36">
        <f>SUMIFS(СВЦЭМ!$F$39:$F$782,СВЦЭМ!$A$39:$A$782,$A208,СВЦЭМ!$B$39:$B$782,U$190)+'СЕТ СН'!$F$12</f>
        <v>134.94278609</v>
      </c>
      <c r="V208" s="36">
        <f>SUMIFS(СВЦЭМ!$F$39:$F$782,СВЦЭМ!$A$39:$A$782,$A208,СВЦЭМ!$B$39:$B$782,V$190)+'СЕТ СН'!$F$12</f>
        <v>131.05641692</v>
      </c>
      <c r="W208" s="36">
        <f>SUMIFS(СВЦЭМ!$F$39:$F$782,СВЦЭМ!$A$39:$A$782,$A208,СВЦЭМ!$B$39:$B$782,W$190)+'СЕТ СН'!$F$12</f>
        <v>129.84402917</v>
      </c>
      <c r="X208" s="36">
        <f>SUMIFS(СВЦЭМ!$F$39:$F$782,СВЦЭМ!$A$39:$A$782,$A208,СВЦЭМ!$B$39:$B$782,X$190)+'СЕТ СН'!$F$12</f>
        <v>139.48620299000001</v>
      </c>
      <c r="Y208" s="36">
        <f>SUMIFS(СВЦЭМ!$F$39:$F$782,СВЦЭМ!$A$39:$A$782,$A208,СВЦЭМ!$B$39:$B$782,Y$190)+'СЕТ СН'!$F$12</f>
        <v>144.99118673999999</v>
      </c>
    </row>
    <row r="209" spans="1:25" ht="15.75" x14ac:dyDescent="0.2">
      <c r="A209" s="35">
        <f t="shared" si="5"/>
        <v>44458</v>
      </c>
      <c r="B209" s="36">
        <f>SUMIFS(СВЦЭМ!$F$39:$F$782,СВЦЭМ!$A$39:$A$782,$A209,СВЦЭМ!$B$39:$B$782,B$190)+'СЕТ СН'!$F$12</f>
        <v>149.90838729000001</v>
      </c>
      <c r="C209" s="36">
        <f>SUMIFS(СВЦЭМ!$F$39:$F$782,СВЦЭМ!$A$39:$A$782,$A209,СВЦЭМ!$B$39:$B$782,C$190)+'СЕТ СН'!$F$12</f>
        <v>158.66575936999999</v>
      </c>
      <c r="D209" s="36">
        <f>SUMIFS(СВЦЭМ!$F$39:$F$782,СВЦЭМ!$A$39:$A$782,$A209,СВЦЭМ!$B$39:$B$782,D$190)+'СЕТ СН'!$F$12</f>
        <v>169.82386185999999</v>
      </c>
      <c r="E209" s="36">
        <f>SUMIFS(СВЦЭМ!$F$39:$F$782,СВЦЭМ!$A$39:$A$782,$A209,СВЦЭМ!$B$39:$B$782,E$190)+'СЕТ СН'!$F$12</f>
        <v>174.62062473</v>
      </c>
      <c r="F209" s="36">
        <f>SUMIFS(СВЦЭМ!$F$39:$F$782,СВЦЭМ!$A$39:$A$782,$A209,СВЦЭМ!$B$39:$B$782,F$190)+'СЕТ СН'!$F$12</f>
        <v>175.03237091</v>
      </c>
      <c r="G209" s="36">
        <f>SUMIFS(СВЦЭМ!$F$39:$F$782,СВЦЭМ!$A$39:$A$782,$A209,СВЦЭМ!$B$39:$B$782,G$190)+'СЕТ СН'!$F$12</f>
        <v>173.45135048</v>
      </c>
      <c r="H209" s="36">
        <f>SUMIFS(СВЦЭМ!$F$39:$F$782,СВЦЭМ!$A$39:$A$782,$A209,СВЦЭМ!$B$39:$B$782,H$190)+'СЕТ СН'!$F$12</f>
        <v>166.83965018999999</v>
      </c>
      <c r="I209" s="36">
        <f>SUMIFS(СВЦЭМ!$F$39:$F$782,СВЦЭМ!$A$39:$A$782,$A209,СВЦЭМ!$B$39:$B$782,I$190)+'СЕТ СН'!$F$12</f>
        <v>155.37862518</v>
      </c>
      <c r="J209" s="36">
        <f>SUMIFS(СВЦЭМ!$F$39:$F$782,СВЦЭМ!$A$39:$A$782,$A209,СВЦЭМ!$B$39:$B$782,J$190)+'СЕТ СН'!$F$12</f>
        <v>149.80993058999999</v>
      </c>
      <c r="K209" s="36">
        <f>SUMIFS(СВЦЭМ!$F$39:$F$782,СВЦЭМ!$A$39:$A$782,$A209,СВЦЭМ!$B$39:$B$782,K$190)+'СЕТ СН'!$F$12</f>
        <v>133.26095613000001</v>
      </c>
      <c r="L209" s="36">
        <f>SUMIFS(СВЦЭМ!$F$39:$F$782,СВЦЭМ!$A$39:$A$782,$A209,СВЦЭМ!$B$39:$B$782,L$190)+'СЕТ СН'!$F$12</f>
        <v>132.75735453999999</v>
      </c>
      <c r="M209" s="36">
        <f>SUMIFS(СВЦЭМ!$F$39:$F$782,СВЦЭМ!$A$39:$A$782,$A209,СВЦЭМ!$B$39:$B$782,M$190)+'СЕТ СН'!$F$12</f>
        <v>133.39101665999999</v>
      </c>
      <c r="N209" s="36">
        <f>SUMIFS(СВЦЭМ!$F$39:$F$782,СВЦЭМ!$A$39:$A$782,$A209,СВЦЭМ!$B$39:$B$782,N$190)+'СЕТ СН'!$F$12</f>
        <v>134.53463335000001</v>
      </c>
      <c r="O209" s="36">
        <f>SUMIFS(СВЦЭМ!$F$39:$F$782,СВЦЭМ!$A$39:$A$782,$A209,СВЦЭМ!$B$39:$B$782,O$190)+'СЕТ СН'!$F$12</f>
        <v>140.19836629</v>
      </c>
      <c r="P209" s="36">
        <f>SUMIFS(СВЦЭМ!$F$39:$F$782,СВЦЭМ!$A$39:$A$782,$A209,СВЦЭМ!$B$39:$B$782,P$190)+'СЕТ СН'!$F$12</f>
        <v>148.81905936999999</v>
      </c>
      <c r="Q209" s="36">
        <f>SUMIFS(СВЦЭМ!$F$39:$F$782,СВЦЭМ!$A$39:$A$782,$A209,СВЦЭМ!$B$39:$B$782,Q$190)+'СЕТ СН'!$F$12</f>
        <v>149.86496152999999</v>
      </c>
      <c r="R209" s="36">
        <f>SUMIFS(СВЦЭМ!$F$39:$F$782,СВЦЭМ!$A$39:$A$782,$A209,СВЦЭМ!$B$39:$B$782,R$190)+'СЕТ СН'!$F$12</f>
        <v>147.85144138000001</v>
      </c>
      <c r="S209" s="36">
        <f>SUMIFS(СВЦЭМ!$F$39:$F$782,СВЦЭМ!$A$39:$A$782,$A209,СВЦЭМ!$B$39:$B$782,S$190)+'СЕТ СН'!$F$12</f>
        <v>146.87195155000001</v>
      </c>
      <c r="T209" s="36">
        <f>SUMIFS(СВЦЭМ!$F$39:$F$782,СВЦЭМ!$A$39:$A$782,$A209,СВЦЭМ!$B$39:$B$782,T$190)+'СЕТ СН'!$F$12</f>
        <v>153.95513116999999</v>
      </c>
      <c r="U209" s="36">
        <f>SUMIFS(СВЦЭМ!$F$39:$F$782,СВЦЭМ!$A$39:$A$782,$A209,СВЦЭМ!$B$39:$B$782,U$190)+'СЕТ СН'!$F$12</f>
        <v>143.05591530999999</v>
      </c>
      <c r="V209" s="36">
        <f>SUMIFS(СВЦЭМ!$F$39:$F$782,СВЦЭМ!$A$39:$A$782,$A209,СВЦЭМ!$B$39:$B$782,V$190)+'СЕТ СН'!$F$12</f>
        <v>141.01098415999999</v>
      </c>
      <c r="W209" s="36">
        <f>SUMIFS(СВЦЭМ!$F$39:$F$782,СВЦЭМ!$A$39:$A$782,$A209,СВЦЭМ!$B$39:$B$782,W$190)+'СЕТ СН'!$F$12</f>
        <v>141.30019763999999</v>
      </c>
      <c r="X209" s="36">
        <f>SUMIFS(СВЦЭМ!$F$39:$F$782,СВЦЭМ!$A$39:$A$782,$A209,СВЦЭМ!$B$39:$B$782,X$190)+'СЕТ СН'!$F$12</f>
        <v>145.28035030000001</v>
      </c>
      <c r="Y209" s="36">
        <f>SUMIFS(СВЦЭМ!$F$39:$F$782,СВЦЭМ!$A$39:$A$782,$A209,СВЦЭМ!$B$39:$B$782,Y$190)+'СЕТ СН'!$F$12</f>
        <v>152.16505979999999</v>
      </c>
    </row>
    <row r="210" spans="1:25" ht="15.75" x14ac:dyDescent="0.2">
      <c r="A210" s="35">
        <f t="shared" si="5"/>
        <v>44459</v>
      </c>
      <c r="B210" s="36">
        <f>SUMIFS(СВЦЭМ!$F$39:$F$782,СВЦЭМ!$A$39:$A$782,$A210,СВЦЭМ!$B$39:$B$782,B$190)+'СЕТ СН'!$F$12</f>
        <v>144.66457631</v>
      </c>
      <c r="C210" s="36">
        <f>SUMIFS(СВЦЭМ!$F$39:$F$782,СВЦЭМ!$A$39:$A$782,$A210,СВЦЭМ!$B$39:$B$782,C$190)+'СЕТ СН'!$F$12</f>
        <v>160.55980441</v>
      </c>
      <c r="D210" s="36">
        <f>SUMIFS(СВЦЭМ!$F$39:$F$782,СВЦЭМ!$A$39:$A$782,$A210,СВЦЭМ!$B$39:$B$782,D$190)+'СЕТ СН'!$F$12</f>
        <v>169.89304877999999</v>
      </c>
      <c r="E210" s="36">
        <f>SUMIFS(СВЦЭМ!$F$39:$F$782,СВЦЭМ!$A$39:$A$782,$A210,СВЦЭМ!$B$39:$B$782,E$190)+'СЕТ СН'!$F$12</f>
        <v>173.42899614000001</v>
      </c>
      <c r="F210" s="36">
        <f>SUMIFS(СВЦЭМ!$F$39:$F$782,СВЦЭМ!$A$39:$A$782,$A210,СВЦЭМ!$B$39:$B$782,F$190)+'СЕТ СН'!$F$12</f>
        <v>175.29122555000001</v>
      </c>
      <c r="G210" s="36">
        <f>SUMIFS(СВЦЭМ!$F$39:$F$782,СВЦЭМ!$A$39:$A$782,$A210,СВЦЭМ!$B$39:$B$782,G$190)+'СЕТ СН'!$F$12</f>
        <v>172.30844246999999</v>
      </c>
      <c r="H210" s="36">
        <f>SUMIFS(СВЦЭМ!$F$39:$F$782,СВЦЭМ!$A$39:$A$782,$A210,СВЦЭМ!$B$39:$B$782,H$190)+'СЕТ СН'!$F$12</f>
        <v>162.96574355999999</v>
      </c>
      <c r="I210" s="36">
        <f>SUMIFS(СВЦЭМ!$F$39:$F$782,СВЦЭМ!$A$39:$A$782,$A210,СВЦЭМ!$B$39:$B$782,I$190)+'СЕТ СН'!$F$12</f>
        <v>154.52748177999999</v>
      </c>
      <c r="J210" s="36">
        <f>SUMIFS(СВЦЭМ!$F$39:$F$782,СВЦЭМ!$A$39:$A$782,$A210,СВЦЭМ!$B$39:$B$782,J$190)+'СЕТ СН'!$F$12</f>
        <v>153.77779620000001</v>
      </c>
      <c r="K210" s="36">
        <f>SUMIFS(СВЦЭМ!$F$39:$F$782,СВЦЭМ!$A$39:$A$782,$A210,СВЦЭМ!$B$39:$B$782,K$190)+'СЕТ СН'!$F$12</f>
        <v>153.0674659</v>
      </c>
      <c r="L210" s="36">
        <f>SUMIFS(СВЦЭМ!$F$39:$F$782,СВЦЭМ!$A$39:$A$782,$A210,СВЦЭМ!$B$39:$B$782,L$190)+'СЕТ СН'!$F$12</f>
        <v>149.36308543999999</v>
      </c>
      <c r="M210" s="36">
        <f>SUMIFS(СВЦЭМ!$F$39:$F$782,СВЦЭМ!$A$39:$A$782,$A210,СВЦЭМ!$B$39:$B$782,M$190)+'СЕТ СН'!$F$12</f>
        <v>148.96951106</v>
      </c>
      <c r="N210" s="36">
        <f>SUMIFS(СВЦЭМ!$F$39:$F$782,СВЦЭМ!$A$39:$A$782,$A210,СВЦЭМ!$B$39:$B$782,N$190)+'СЕТ СН'!$F$12</f>
        <v>152.09520255999999</v>
      </c>
      <c r="O210" s="36">
        <f>SUMIFS(СВЦЭМ!$F$39:$F$782,СВЦЭМ!$A$39:$A$782,$A210,СВЦЭМ!$B$39:$B$782,O$190)+'СЕТ СН'!$F$12</f>
        <v>157.28547737</v>
      </c>
      <c r="P210" s="36">
        <f>SUMIFS(СВЦЭМ!$F$39:$F$782,СВЦЭМ!$A$39:$A$782,$A210,СВЦЭМ!$B$39:$B$782,P$190)+'СЕТ СН'!$F$12</f>
        <v>163.14244327</v>
      </c>
      <c r="Q210" s="36">
        <f>SUMIFS(СВЦЭМ!$F$39:$F$782,СВЦЭМ!$A$39:$A$782,$A210,СВЦЭМ!$B$39:$B$782,Q$190)+'СЕТ СН'!$F$12</f>
        <v>163.72264971999999</v>
      </c>
      <c r="R210" s="36">
        <f>SUMIFS(СВЦЭМ!$F$39:$F$782,СВЦЭМ!$A$39:$A$782,$A210,СВЦЭМ!$B$39:$B$782,R$190)+'СЕТ СН'!$F$12</f>
        <v>160.33695047</v>
      </c>
      <c r="S210" s="36">
        <f>SUMIFS(СВЦЭМ!$F$39:$F$782,СВЦЭМ!$A$39:$A$782,$A210,СВЦЭМ!$B$39:$B$782,S$190)+'СЕТ СН'!$F$12</f>
        <v>157.98892857999999</v>
      </c>
      <c r="T210" s="36">
        <f>SUMIFS(СВЦЭМ!$F$39:$F$782,СВЦЭМ!$A$39:$A$782,$A210,СВЦЭМ!$B$39:$B$782,T$190)+'СЕТ СН'!$F$12</f>
        <v>155.46433743</v>
      </c>
      <c r="U210" s="36">
        <f>SUMIFS(СВЦЭМ!$F$39:$F$782,СВЦЭМ!$A$39:$A$782,$A210,СВЦЭМ!$B$39:$B$782,U$190)+'СЕТ СН'!$F$12</f>
        <v>159.23075545</v>
      </c>
      <c r="V210" s="36">
        <f>SUMIFS(СВЦЭМ!$F$39:$F$782,СВЦЭМ!$A$39:$A$782,$A210,СВЦЭМ!$B$39:$B$782,V$190)+'СЕТ СН'!$F$12</f>
        <v>151.34964532999999</v>
      </c>
      <c r="W210" s="36">
        <f>SUMIFS(СВЦЭМ!$F$39:$F$782,СВЦЭМ!$A$39:$A$782,$A210,СВЦЭМ!$B$39:$B$782,W$190)+'СЕТ СН'!$F$12</f>
        <v>149.27842426999999</v>
      </c>
      <c r="X210" s="36">
        <f>SUMIFS(СВЦЭМ!$F$39:$F$782,СВЦЭМ!$A$39:$A$782,$A210,СВЦЭМ!$B$39:$B$782,X$190)+'СЕТ СН'!$F$12</f>
        <v>154.79271903</v>
      </c>
      <c r="Y210" s="36">
        <f>SUMIFS(СВЦЭМ!$F$39:$F$782,СВЦЭМ!$A$39:$A$782,$A210,СВЦЭМ!$B$39:$B$782,Y$190)+'СЕТ СН'!$F$12</f>
        <v>150.07080667</v>
      </c>
    </row>
    <row r="211" spans="1:25" ht="15.75" x14ac:dyDescent="0.2">
      <c r="A211" s="35">
        <f t="shared" si="5"/>
        <v>44460</v>
      </c>
      <c r="B211" s="36">
        <f>SUMIFS(СВЦЭМ!$F$39:$F$782,СВЦЭМ!$A$39:$A$782,$A211,СВЦЭМ!$B$39:$B$782,B$190)+'СЕТ СН'!$F$12</f>
        <v>162.97586630999999</v>
      </c>
      <c r="C211" s="36">
        <f>SUMIFS(СВЦЭМ!$F$39:$F$782,СВЦЭМ!$A$39:$A$782,$A211,СВЦЭМ!$B$39:$B$782,C$190)+'СЕТ СН'!$F$12</f>
        <v>176.41818268</v>
      </c>
      <c r="D211" s="36">
        <f>SUMIFS(СВЦЭМ!$F$39:$F$782,СВЦЭМ!$A$39:$A$782,$A211,СВЦЭМ!$B$39:$B$782,D$190)+'СЕТ СН'!$F$12</f>
        <v>181.64237341</v>
      </c>
      <c r="E211" s="36">
        <f>SUMIFS(СВЦЭМ!$F$39:$F$782,СВЦЭМ!$A$39:$A$782,$A211,СВЦЭМ!$B$39:$B$782,E$190)+'СЕТ СН'!$F$12</f>
        <v>184.43045892000001</v>
      </c>
      <c r="F211" s="36">
        <f>SUMIFS(СВЦЭМ!$F$39:$F$782,СВЦЭМ!$A$39:$A$782,$A211,СВЦЭМ!$B$39:$B$782,F$190)+'СЕТ СН'!$F$12</f>
        <v>184.13829666000001</v>
      </c>
      <c r="G211" s="36">
        <f>SUMIFS(СВЦЭМ!$F$39:$F$782,СВЦЭМ!$A$39:$A$782,$A211,СВЦЭМ!$B$39:$B$782,G$190)+'СЕТ СН'!$F$12</f>
        <v>179.03502234999999</v>
      </c>
      <c r="H211" s="36">
        <f>SUMIFS(СВЦЭМ!$F$39:$F$782,СВЦЭМ!$A$39:$A$782,$A211,СВЦЭМ!$B$39:$B$782,H$190)+'СЕТ СН'!$F$12</f>
        <v>168.41182563000001</v>
      </c>
      <c r="I211" s="36">
        <f>SUMIFS(СВЦЭМ!$F$39:$F$782,СВЦЭМ!$A$39:$A$782,$A211,СВЦЭМ!$B$39:$B$782,I$190)+'СЕТ СН'!$F$12</f>
        <v>160.12971479000001</v>
      </c>
      <c r="J211" s="36">
        <f>SUMIFS(СВЦЭМ!$F$39:$F$782,СВЦЭМ!$A$39:$A$782,$A211,СВЦЭМ!$B$39:$B$782,J$190)+'СЕТ СН'!$F$12</f>
        <v>157.07081085999999</v>
      </c>
      <c r="K211" s="36">
        <f>SUMIFS(СВЦЭМ!$F$39:$F$782,СВЦЭМ!$A$39:$A$782,$A211,СВЦЭМ!$B$39:$B$782,K$190)+'СЕТ СН'!$F$12</f>
        <v>153.38147158000001</v>
      </c>
      <c r="L211" s="36">
        <f>SUMIFS(СВЦЭМ!$F$39:$F$782,СВЦЭМ!$A$39:$A$782,$A211,СВЦЭМ!$B$39:$B$782,L$190)+'СЕТ СН'!$F$12</f>
        <v>149.63990404</v>
      </c>
      <c r="M211" s="36">
        <f>SUMIFS(СВЦЭМ!$F$39:$F$782,СВЦЭМ!$A$39:$A$782,$A211,СВЦЭМ!$B$39:$B$782,M$190)+'СЕТ СН'!$F$12</f>
        <v>150.27562555</v>
      </c>
      <c r="N211" s="36">
        <f>SUMIFS(СВЦЭМ!$F$39:$F$782,СВЦЭМ!$A$39:$A$782,$A211,СВЦЭМ!$B$39:$B$782,N$190)+'СЕТ СН'!$F$12</f>
        <v>152.87662341000001</v>
      </c>
      <c r="O211" s="36">
        <f>SUMIFS(СВЦЭМ!$F$39:$F$782,СВЦЭМ!$A$39:$A$782,$A211,СВЦЭМ!$B$39:$B$782,O$190)+'СЕТ СН'!$F$12</f>
        <v>154.78678097</v>
      </c>
      <c r="P211" s="36">
        <f>SUMIFS(СВЦЭМ!$F$39:$F$782,СВЦЭМ!$A$39:$A$782,$A211,СВЦЭМ!$B$39:$B$782,P$190)+'СЕТ СН'!$F$12</f>
        <v>160.97321645</v>
      </c>
      <c r="Q211" s="36">
        <f>SUMIFS(СВЦЭМ!$F$39:$F$782,СВЦЭМ!$A$39:$A$782,$A211,СВЦЭМ!$B$39:$B$782,Q$190)+'СЕТ СН'!$F$12</f>
        <v>163.95501318000001</v>
      </c>
      <c r="R211" s="36">
        <f>SUMIFS(СВЦЭМ!$F$39:$F$782,СВЦЭМ!$A$39:$A$782,$A211,СВЦЭМ!$B$39:$B$782,R$190)+'СЕТ СН'!$F$12</f>
        <v>161.93795464999999</v>
      </c>
      <c r="S211" s="36">
        <f>SUMIFS(СВЦЭМ!$F$39:$F$782,СВЦЭМ!$A$39:$A$782,$A211,СВЦЭМ!$B$39:$B$782,S$190)+'СЕТ СН'!$F$12</f>
        <v>158.01214467</v>
      </c>
      <c r="T211" s="36">
        <f>SUMIFS(СВЦЭМ!$F$39:$F$782,СВЦЭМ!$A$39:$A$782,$A211,СВЦЭМ!$B$39:$B$782,T$190)+'СЕТ СН'!$F$12</f>
        <v>154.15280784999999</v>
      </c>
      <c r="U211" s="36">
        <f>SUMIFS(СВЦЭМ!$F$39:$F$782,СВЦЭМ!$A$39:$A$782,$A211,СВЦЭМ!$B$39:$B$782,U$190)+'СЕТ СН'!$F$12</f>
        <v>153.6212515</v>
      </c>
      <c r="V211" s="36">
        <f>SUMIFS(СВЦЭМ!$F$39:$F$782,СВЦЭМ!$A$39:$A$782,$A211,СВЦЭМ!$B$39:$B$782,V$190)+'СЕТ СН'!$F$12</f>
        <v>153.18250255000001</v>
      </c>
      <c r="W211" s="36">
        <f>SUMIFS(СВЦЭМ!$F$39:$F$782,СВЦЭМ!$A$39:$A$782,$A211,СВЦЭМ!$B$39:$B$782,W$190)+'СЕТ СН'!$F$12</f>
        <v>151.98706558000001</v>
      </c>
      <c r="X211" s="36">
        <f>SUMIFS(СВЦЭМ!$F$39:$F$782,СВЦЭМ!$A$39:$A$782,$A211,СВЦЭМ!$B$39:$B$782,X$190)+'СЕТ СН'!$F$12</f>
        <v>147.25091003</v>
      </c>
      <c r="Y211" s="36">
        <f>SUMIFS(СВЦЭМ!$F$39:$F$782,СВЦЭМ!$A$39:$A$782,$A211,СВЦЭМ!$B$39:$B$782,Y$190)+'СЕТ СН'!$F$12</f>
        <v>146.77523449</v>
      </c>
    </row>
    <row r="212" spans="1:25" ht="15.75" x14ac:dyDescent="0.2">
      <c r="A212" s="35">
        <f t="shared" si="5"/>
        <v>44461</v>
      </c>
      <c r="B212" s="36">
        <f>SUMIFS(СВЦЭМ!$F$39:$F$782,СВЦЭМ!$A$39:$A$782,$A212,СВЦЭМ!$B$39:$B$782,B$190)+'СЕТ СН'!$F$12</f>
        <v>161.58780608000001</v>
      </c>
      <c r="C212" s="36">
        <f>SUMIFS(СВЦЭМ!$F$39:$F$782,СВЦЭМ!$A$39:$A$782,$A212,СВЦЭМ!$B$39:$B$782,C$190)+'СЕТ СН'!$F$12</f>
        <v>172.71179072999999</v>
      </c>
      <c r="D212" s="36">
        <f>SUMIFS(СВЦЭМ!$F$39:$F$782,СВЦЭМ!$A$39:$A$782,$A212,СВЦЭМ!$B$39:$B$782,D$190)+'СЕТ СН'!$F$12</f>
        <v>179.65807118999999</v>
      </c>
      <c r="E212" s="36">
        <f>SUMIFS(СВЦЭМ!$F$39:$F$782,СВЦЭМ!$A$39:$A$782,$A212,СВЦЭМ!$B$39:$B$782,E$190)+'СЕТ СН'!$F$12</f>
        <v>181.01755048999999</v>
      </c>
      <c r="F212" s="36">
        <f>SUMIFS(СВЦЭМ!$F$39:$F$782,СВЦЭМ!$A$39:$A$782,$A212,СВЦЭМ!$B$39:$B$782,F$190)+'СЕТ СН'!$F$12</f>
        <v>181.57455021999999</v>
      </c>
      <c r="G212" s="36">
        <f>SUMIFS(СВЦЭМ!$F$39:$F$782,СВЦЭМ!$A$39:$A$782,$A212,СВЦЭМ!$B$39:$B$782,G$190)+'СЕТ СН'!$F$12</f>
        <v>178.33423496</v>
      </c>
      <c r="H212" s="36">
        <f>SUMIFS(СВЦЭМ!$F$39:$F$782,СВЦЭМ!$A$39:$A$782,$A212,СВЦЭМ!$B$39:$B$782,H$190)+'СЕТ СН'!$F$12</f>
        <v>168.51000669999999</v>
      </c>
      <c r="I212" s="36">
        <f>SUMIFS(СВЦЭМ!$F$39:$F$782,СВЦЭМ!$A$39:$A$782,$A212,СВЦЭМ!$B$39:$B$782,I$190)+'СЕТ СН'!$F$12</f>
        <v>156.57214791999999</v>
      </c>
      <c r="J212" s="36">
        <f>SUMIFS(СВЦЭМ!$F$39:$F$782,СВЦЭМ!$A$39:$A$782,$A212,СВЦЭМ!$B$39:$B$782,J$190)+'СЕТ СН'!$F$12</f>
        <v>154.06487268999999</v>
      </c>
      <c r="K212" s="36">
        <f>SUMIFS(СВЦЭМ!$F$39:$F$782,СВЦЭМ!$A$39:$A$782,$A212,СВЦЭМ!$B$39:$B$782,K$190)+'СЕТ СН'!$F$12</f>
        <v>153.08890897000001</v>
      </c>
      <c r="L212" s="36">
        <f>SUMIFS(СВЦЭМ!$F$39:$F$782,СВЦЭМ!$A$39:$A$782,$A212,СВЦЭМ!$B$39:$B$782,L$190)+'СЕТ СН'!$F$12</f>
        <v>150.54951874</v>
      </c>
      <c r="M212" s="36">
        <f>SUMIFS(СВЦЭМ!$F$39:$F$782,СВЦЭМ!$A$39:$A$782,$A212,СВЦЭМ!$B$39:$B$782,M$190)+'СЕТ СН'!$F$12</f>
        <v>148.56280142</v>
      </c>
      <c r="N212" s="36">
        <f>SUMIFS(СВЦЭМ!$F$39:$F$782,СВЦЭМ!$A$39:$A$782,$A212,СВЦЭМ!$B$39:$B$782,N$190)+'СЕТ СН'!$F$12</f>
        <v>151.17172894000001</v>
      </c>
      <c r="O212" s="36">
        <f>SUMIFS(СВЦЭМ!$F$39:$F$782,СВЦЭМ!$A$39:$A$782,$A212,СВЦЭМ!$B$39:$B$782,O$190)+'СЕТ СН'!$F$12</f>
        <v>155.39753046999999</v>
      </c>
      <c r="P212" s="36">
        <f>SUMIFS(СВЦЭМ!$F$39:$F$782,СВЦЭМ!$A$39:$A$782,$A212,СВЦЭМ!$B$39:$B$782,P$190)+'СЕТ СН'!$F$12</f>
        <v>161.55459625</v>
      </c>
      <c r="Q212" s="36">
        <f>SUMIFS(СВЦЭМ!$F$39:$F$782,СВЦЭМ!$A$39:$A$782,$A212,СВЦЭМ!$B$39:$B$782,Q$190)+'СЕТ СН'!$F$12</f>
        <v>162.72467899</v>
      </c>
      <c r="R212" s="36">
        <f>SUMIFS(СВЦЭМ!$F$39:$F$782,СВЦЭМ!$A$39:$A$782,$A212,СВЦЭМ!$B$39:$B$782,R$190)+'СЕТ СН'!$F$12</f>
        <v>161.25497902999999</v>
      </c>
      <c r="S212" s="36">
        <f>SUMIFS(СВЦЭМ!$F$39:$F$782,СВЦЭМ!$A$39:$A$782,$A212,СВЦЭМ!$B$39:$B$782,S$190)+'СЕТ СН'!$F$12</f>
        <v>155.46503937</v>
      </c>
      <c r="T212" s="36">
        <f>SUMIFS(СВЦЭМ!$F$39:$F$782,СВЦЭМ!$A$39:$A$782,$A212,СВЦЭМ!$B$39:$B$782,T$190)+'СЕТ СН'!$F$12</f>
        <v>151.27395766999999</v>
      </c>
      <c r="U212" s="36">
        <f>SUMIFS(СВЦЭМ!$F$39:$F$782,СВЦЭМ!$A$39:$A$782,$A212,СВЦЭМ!$B$39:$B$782,U$190)+'СЕТ СН'!$F$12</f>
        <v>151.81235907999999</v>
      </c>
      <c r="V212" s="36">
        <f>SUMIFS(СВЦЭМ!$F$39:$F$782,СВЦЭМ!$A$39:$A$782,$A212,СВЦЭМ!$B$39:$B$782,V$190)+'СЕТ СН'!$F$12</f>
        <v>151.02904735999999</v>
      </c>
      <c r="W212" s="36">
        <f>SUMIFS(СВЦЭМ!$F$39:$F$782,СВЦЭМ!$A$39:$A$782,$A212,СВЦЭМ!$B$39:$B$782,W$190)+'СЕТ СН'!$F$12</f>
        <v>149.98006801</v>
      </c>
      <c r="X212" s="36">
        <f>SUMIFS(СВЦЭМ!$F$39:$F$782,СВЦЭМ!$A$39:$A$782,$A212,СВЦЭМ!$B$39:$B$782,X$190)+'СЕТ СН'!$F$12</f>
        <v>146.07577436</v>
      </c>
      <c r="Y212" s="36">
        <f>SUMIFS(СВЦЭМ!$F$39:$F$782,СВЦЭМ!$A$39:$A$782,$A212,СВЦЭМ!$B$39:$B$782,Y$190)+'СЕТ СН'!$F$12</f>
        <v>145.04744356</v>
      </c>
    </row>
    <row r="213" spans="1:25" ht="15.75" x14ac:dyDescent="0.2">
      <c r="A213" s="35">
        <f t="shared" si="5"/>
        <v>44462</v>
      </c>
      <c r="B213" s="36">
        <f>SUMIFS(СВЦЭМ!$F$39:$F$782,СВЦЭМ!$A$39:$A$782,$A213,СВЦЭМ!$B$39:$B$782,B$190)+'СЕТ СН'!$F$12</f>
        <v>168.18599098000001</v>
      </c>
      <c r="C213" s="36">
        <f>SUMIFS(СВЦЭМ!$F$39:$F$782,СВЦЭМ!$A$39:$A$782,$A213,СВЦЭМ!$B$39:$B$782,C$190)+'СЕТ СН'!$F$12</f>
        <v>186.14212570999999</v>
      </c>
      <c r="D213" s="36">
        <f>SUMIFS(СВЦЭМ!$F$39:$F$782,СВЦЭМ!$A$39:$A$782,$A213,СВЦЭМ!$B$39:$B$782,D$190)+'СЕТ СН'!$F$12</f>
        <v>196.44104766999999</v>
      </c>
      <c r="E213" s="36">
        <f>SUMIFS(СВЦЭМ!$F$39:$F$782,СВЦЭМ!$A$39:$A$782,$A213,СВЦЭМ!$B$39:$B$782,E$190)+'СЕТ СН'!$F$12</f>
        <v>198.96530672</v>
      </c>
      <c r="F213" s="36">
        <f>SUMIFS(СВЦЭМ!$F$39:$F$782,СВЦЭМ!$A$39:$A$782,$A213,СВЦЭМ!$B$39:$B$782,F$190)+'СЕТ СН'!$F$12</f>
        <v>199.7466909</v>
      </c>
      <c r="G213" s="36">
        <f>SUMIFS(СВЦЭМ!$F$39:$F$782,СВЦЭМ!$A$39:$A$782,$A213,СВЦЭМ!$B$39:$B$782,G$190)+'СЕТ СН'!$F$12</f>
        <v>194.86569799</v>
      </c>
      <c r="H213" s="36">
        <f>SUMIFS(СВЦЭМ!$F$39:$F$782,СВЦЭМ!$A$39:$A$782,$A213,СВЦЭМ!$B$39:$B$782,H$190)+'СЕТ СН'!$F$12</f>
        <v>180.97004186999999</v>
      </c>
      <c r="I213" s="36">
        <f>SUMIFS(СВЦЭМ!$F$39:$F$782,СВЦЭМ!$A$39:$A$782,$A213,СВЦЭМ!$B$39:$B$782,I$190)+'СЕТ СН'!$F$12</f>
        <v>162.55214978000001</v>
      </c>
      <c r="J213" s="36">
        <f>SUMIFS(СВЦЭМ!$F$39:$F$782,СВЦЭМ!$A$39:$A$782,$A213,СВЦЭМ!$B$39:$B$782,J$190)+'СЕТ СН'!$F$12</f>
        <v>162.13583965000001</v>
      </c>
      <c r="K213" s="36">
        <f>SUMIFS(СВЦЭМ!$F$39:$F$782,СВЦЭМ!$A$39:$A$782,$A213,СВЦЭМ!$B$39:$B$782,K$190)+'СЕТ СН'!$F$12</f>
        <v>165.74811081999999</v>
      </c>
      <c r="L213" s="36">
        <f>SUMIFS(СВЦЭМ!$F$39:$F$782,СВЦЭМ!$A$39:$A$782,$A213,СВЦЭМ!$B$39:$B$782,L$190)+'СЕТ СН'!$F$12</f>
        <v>165.28197721000001</v>
      </c>
      <c r="M213" s="36">
        <f>SUMIFS(СВЦЭМ!$F$39:$F$782,СВЦЭМ!$A$39:$A$782,$A213,СВЦЭМ!$B$39:$B$782,M$190)+'СЕТ СН'!$F$12</f>
        <v>163.28824996</v>
      </c>
      <c r="N213" s="36">
        <f>SUMIFS(СВЦЭМ!$F$39:$F$782,СВЦЭМ!$A$39:$A$782,$A213,СВЦЭМ!$B$39:$B$782,N$190)+'СЕТ СН'!$F$12</f>
        <v>159.28544884999999</v>
      </c>
      <c r="O213" s="36">
        <f>SUMIFS(СВЦЭМ!$F$39:$F$782,СВЦЭМ!$A$39:$A$782,$A213,СВЦЭМ!$B$39:$B$782,O$190)+'СЕТ СН'!$F$12</f>
        <v>158.12011777000001</v>
      </c>
      <c r="P213" s="36">
        <f>SUMIFS(СВЦЭМ!$F$39:$F$782,СВЦЭМ!$A$39:$A$782,$A213,СВЦЭМ!$B$39:$B$782,P$190)+'СЕТ СН'!$F$12</f>
        <v>163.27435080000001</v>
      </c>
      <c r="Q213" s="36">
        <f>SUMIFS(СВЦЭМ!$F$39:$F$782,СВЦЭМ!$A$39:$A$782,$A213,СВЦЭМ!$B$39:$B$782,Q$190)+'СЕТ СН'!$F$12</f>
        <v>164.56344497000001</v>
      </c>
      <c r="R213" s="36">
        <f>SUMIFS(СВЦЭМ!$F$39:$F$782,СВЦЭМ!$A$39:$A$782,$A213,СВЦЭМ!$B$39:$B$782,R$190)+'СЕТ СН'!$F$12</f>
        <v>162.58271690999999</v>
      </c>
      <c r="S213" s="36">
        <f>SUMIFS(СВЦЭМ!$F$39:$F$782,СВЦЭМ!$A$39:$A$782,$A213,СВЦЭМ!$B$39:$B$782,S$190)+'СЕТ СН'!$F$12</f>
        <v>159.12551098</v>
      </c>
      <c r="T213" s="36">
        <f>SUMIFS(СВЦЭМ!$F$39:$F$782,СВЦЭМ!$A$39:$A$782,$A213,СВЦЭМ!$B$39:$B$782,T$190)+'СЕТ СН'!$F$12</f>
        <v>155.624627</v>
      </c>
      <c r="U213" s="36">
        <f>SUMIFS(СВЦЭМ!$F$39:$F$782,СВЦЭМ!$A$39:$A$782,$A213,СВЦЭМ!$B$39:$B$782,U$190)+'СЕТ СН'!$F$12</f>
        <v>154.40236666000001</v>
      </c>
      <c r="V213" s="36">
        <f>SUMIFS(СВЦЭМ!$F$39:$F$782,СВЦЭМ!$A$39:$A$782,$A213,СВЦЭМ!$B$39:$B$782,V$190)+'СЕТ СН'!$F$12</f>
        <v>154.04184361</v>
      </c>
      <c r="W213" s="36">
        <f>SUMIFS(СВЦЭМ!$F$39:$F$782,СВЦЭМ!$A$39:$A$782,$A213,СВЦЭМ!$B$39:$B$782,W$190)+'СЕТ СН'!$F$12</f>
        <v>151.14588026999999</v>
      </c>
      <c r="X213" s="36">
        <f>SUMIFS(СВЦЭМ!$F$39:$F$782,СВЦЭМ!$A$39:$A$782,$A213,СВЦЭМ!$B$39:$B$782,X$190)+'СЕТ СН'!$F$12</f>
        <v>148.30543213000001</v>
      </c>
      <c r="Y213" s="36">
        <f>SUMIFS(СВЦЭМ!$F$39:$F$782,СВЦЭМ!$A$39:$A$782,$A213,СВЦЭМ!$B$39:$B$782,Y$190)+'СЕТ СН'!$F$12</f>
        <v>157.42074514000001</v>
      </c>
    </row>
    <row r="214" spans="1:25" ht="15.75" x14ac:dyDescent="0.2">
      <c r="A214" s="35">
        <f t="shared" si="5"/>
        <v>44463</v>
      </c>
      <c r="B214" s="36">
        <f>SUMIFS(СВЦЭМ!$F$39:$F$782,СВЦЭМ!$A$39:$A$782,$A214,СВЦЭМ!$B$39:$B$782,B$190)+'СЕТ СН'!$F$12</f>
        <v>162.80417093</v>
      </c>
      <c r="C214" s="36">
        <f>SUMIFS(СВЦЭМ!$F$39:$F$782,СВЦЭМ!$A$39:$A$782,$A214,СВЦЭМ!$B$39:$B$782,C$190)+'СЕТ СН'!$F$12</f>
        <v>173.86644806000001</v>
      </c>
      <c r="D214" s="36">
        <f>SUMIFS(СВЦЭМ!$F$39:$F$782,СВЦЭМ!$A$39:$A$782,$A214,СВЦЭМ!$B$39:$B$782,D$190)+'СЕТ СН'!$F$12</f>
        <v>186.62513168999999</v>
      </c>
      <c r="E214" s="36">
        <f>SUMIFS(СВЦЭМ!$F$39:$F$782,СВЦЭМ!$A$39:$A$782,$A214,СВЦЭМ!$B$39:$B$782,E$190)+'СЕТ СН'!$F$12</f>
        <v>190.51589504</v>
      </c>
      <c r="F214" s="36">
        <f>SUMIFS(СВЦЭМ!$F$39:$F$782,СВЦЭМ!$A$39:$A$782,$A214,СВЦЭМ!$B$39:$B$782,F$190)+'СЕТ СН'!$F$12</f>
        <v>190.97881031</v>
      </c>
      <c r="G214" s="36">
        <f>SUMIFS(СВЦЭМ!$F$39:$F$782,СВЦЭМ!$A$39:$A$782,$A214,СВЦЭМ!$B$39:$B$782,G$190)+'СЕТ СН'!$F$12</f>
        <v>183.86952178999999</v>
      </c>
      <c r="H214" s="36">
        <f>SUMIFS(СВЦЭМ!$F$39:$F$782,СВЦЭМ!$A$39:$A$782,$A214,СВЦЭМ!$B$39:$B$782,H$190)+'СЕТ СН'!$F$12</f>
        <v>169.13626894999999</v>
      </c>
      <c r="I214" s="36">
        <f>SUMIFS(СВЦЭМ!$F$39:$F$782,СВЦЭМ!$A$39:$A$782,$A214,СВЦЭМ!$B$39:$B$782,I$190)+'СЕТ СН'!$F$12</f>
        <v>158.76664761999999</v>
      </c>
      <c r="J214" s="36">
        <f>SUMIFS(СВЦЭМ!$F$39:$F$782,СВЦЭМ!$A$39:$A$782,$A214,СВЦЭМ!$B$39:$B$782,J$190)+'СЕТ СН'!$F$12</f>
        <v>161.58459999999999</v>
      </c>
      <c r="K214" s="36">
        <f>SUMIFS(СВЦЭМ!$F$39:$F$782,СВЦЭМ!$A$39:$A$782,$A214,СВЦЭМ!$B$39:$B$782,K$190)+'СЕТ СН'!$F$12</f>
        <v>163.78725206999999</v>
      </c>
      <c r="L214" s="36">
        <f>SUMIFS(СВЦЭМ!$F$39:$F$782,СВЦЭМ!$A$39:$A$782,$A214,СВЦЭМ!$B$39:$B$782,L$190)+'СЕТ СН'!$F$12</f>
        <v>165.94726284000001</v>
      </c>
      <c r="M214" s="36">
        <f>SUMIFS(СВЦЭМ!$F$39:$F$782,СВЦЭМ!$A$39:$A$782,$A214,СВЦЭМ!$B$39:$B$782,M$190)+'СЕТ СН'!$F$12</f>
        <v>163.71019985999999</v>
      </c>
      <c r="N214" s="36">
        <f>SUMIFS(СВЦЭМ!$F$39:$F$782,СВЦЭМ!$A$39:$A$782,$A214,СВЦЭМ!$B$39:$B$782,N$190)+'СЕТ СН'!$F$12</f>
        <v>158.03181613000001</v>
      </c>
      <c r="O214" s="36">
        <f>SUMIFS(СВЦЭМ!$F$39:$F$782,СВЦЭМ!$A$39:$A$782,$A214,СВЦЭМ!$B$39:$B$782,O$190)+'СЕТ СН'!$F$12</f>
        <v>156.80215941</v>
      </c>
      <c r="P214" s="36">
        <f>SUMIFS(СВЦЭМ!$F$39:$F$782,СВЦЭМ!$A$39:$A$782,$A214,СВЦЭМ!$B$39:$B$782,P$190)+'СЕТ СН'!$F$12</f>
        <v>164.21937813</v>
      </c>
      <c r="Q214" s="36">
        <f>SUMIFS(СВЦЭМ!$F$39:$F$782,СВЦЭМ!$A$39:$A$782,$A214,СВЦЭМ!$B$39:$B$782,Q$190)+'СЕТ СН'!$F$12</f>
        <v>164.93163770999999</v>
      </c>
      <c r="R214" s="36">
        <f>SUMIFS(СВЦЭМ!$F$39:$F$782,СВЦЭМ!$A$39:$A$782,$A214,СВЦЭМ!$B$39:$B$782,R$190)+'СЕТ СН'!$F$12</f>
        <v>162.30342640000001</v>
      </c>
      <c r="S214" s="36">
        <f>SUMIFS(СВЦЭМ!$F$39:$F$782,СВЦЭМ!$A$39:$A$782,$A214,СВЦЭМ!$B$39:$B$782,S$190)+'СЕТ СН'!$F$12</f>
        <v>159.85063274999999</v>
      </c>
      <c r="T214" s="36">
        <f>SUMIFS(СВЦЭМ!$F$39:$F$782,СВЦЭМ!$A$39:$A$782,$A214,СВЦЭМ!$B$39:$B$782,T$190)+'СЕТ СН'!$F$12</f>
        <v>155.53806058999999</v>
      </c>
      <c r="U214" s="36">
        <f>SUMIFS(СВЦЭМ!$F$39:$F$782,СВЦЭМ!$A$39:$A$782,$A214,СВЦЭМ!$B$39:$B$782,U$190)+'СЕТ СН'!$F$12</f>
        <v>154.22178339999999</v>
      </c>
      <c r="V214" s="36">
        <f>SUMIFS(СВЦЭМ!$F$39:$F$782,СВЦЭМ!$A$39:$A$782,$A214,СВЦЭМ!$B$39:$B$782,V$190)+'СЕТ СН'!$F$12</f>
        <v>153.48691282999999</v>
      </c>
      <c r="W214" s="36">
        <f>SUMIFS(СВЦЭМ!$F$39:$F$782,СВЦЭМ!$A$39:$A$782,$A214,СВЦЭМ!$B$39:$B$782,W$190)+'СЕТ СН'!$F$12</f>
        <v>150.88559538999999</v>
      </c>
      <c r="X214" s="36">
        <f>SUMIFS(СВЦЭМ!$F$39:$F$782,СВЦЭМ!$A$39:$A$782,$A214,СВЦЭМ!$B$39:$B$782,X$190)+'СЕТ СН'!$F$12</f>
        <v>146.46434099000001</v>
      </c>
      <c r="Y214" s="36">
        <f>SUMIFS(СВЦЭМ!$F$39:$F$782,СВЦЭМ!$A$39:$A$782,$A214,СВЦЭМ!$B$39:$B$782,Y$190)+'СЕТ СН'!$F$12</f>
        <v>148.44710294000001</v>
      </c>
    </row>
    <row r="215" spans="1:25" ht="15.75" x14ac:dyDescent="0.2">
      <c r="A215" s="35">
        <f t="shared" si="5"/>
        <v>44464</v>
      </c>
      <c r="B215" s="36">
        <f>SUMIFS(СВЦЭМ!$F$39:$F$782,СВЦЭМ!$A$39:$A$782,$A215,СВЦЭМ!$B$39:$B$782,B$190)+'СЕТ СН'!$F$12</f>
        <v>149.88484371000001</v>
      </c>
      <c r="C215" s="36">
        <f>SUMIFS(СВЦЭМ!$F$39:$F$782,СВЦЭМ!$A$39:$A$782,$A215,СВЦЭМ!$B$39:$B$782,C$190)+'СЕТ СН'!$F$12</f>
        <v>166.9193401</v>
      </c>
      <c r="D215" s="36">
        <f>SUMIFS(СВЦЭМ!$F$39:$F$782,СВЦЭМ!$A$39:$A$782,$A215,СВЦЭМ!$B$39:$B$782,D$190)+'СЕТ СН'!$F$12</f>
        <v>182.94326254999999</v>
      </c>
      <c r="E215" s="36">
        <f>SUMIFS(СВЦЭМ!$F$39:$F$782,СВЦЭМ!$A$39:$A$782,$A215,СВЦЭМ!$B$39:$B$782,E$190)+'СЕТ СН'!$F$12</f>
        <v>188.42514320999999</v>
      </c>
      <c r="F215" s="36">
        <f>SUMIFS(СВЦЭМ!$F$39:$F$782,СВЦЭМ!$A$39:$A$782,$A215,СВЦЭМ!$B$39:$B$782,F$190)+'СЕТ СН'!$F$12</f>
        <v>187.70620299999999</v>
      </c>
      <c r="G215" s="36">
        <f>SUMIFS(СВЦЭМ!$F$39:$F$782,СВЦЭМ!$A$39:$A$782,$A215,СВЦЭМ!$B$39:$B$782,G$190)+'СЕТ СН'!$F$12</f>
        <v>186.94748245</v>
      </c>
      <c r="H215" s="36">
        <f>SUMIFS(СВЦЭМ!$F$39:$F$782,СВЦЭМ!$A$39:$A$782,$A215,СВЦЭМ!$B$39:$B$782,H$190)+'СЕТ СН'!$F$12</f>
        <v>180.42471545000001</v>
      </c>
      <c r="I215" s="36">
        <f>SUMIFS(СВЦЭМ!$F$39:$F$782,СВЦЭМ!$A$39:$A$782,$A215,СВЦЭМ!$B$39:$B$782,I$190)+'СЕТ СН'!$F$12</f>
        <v>163.72148973</v>
      </c>
      <c r="J215" s="36">
        <f>SUMIFS(СВЦЭМ!$F$39:$F$782,СВЦЭМ!$A$39:$A$782,$A215,СВЦЭМ!$B$39:$B$782,J$190)+'СЕТ СН'!$F$12</f>
        <v>154.37282843</v>
      </c>
      <c r="K215" s="36">
        <f>SUMIFS(СВЦЭМ!$F$39:$F$782,СВЦЭМ!$A$39:$A$782,$A215,СВЦЭМ!$B$39:$B$782,K$190)+'СЕТ СН'!$F$12</f>
        <v>154.12133845</v>
      </c>
      <c r="L215" s="36">
        <f>SUMIFS(СВЦЭМ!$F$39:$F$782,СВЦЭМ!$A$39:$A$782,$A215,СВЦЭМ!$B$39:$B$782,L$190)+'СЕТ СН'!$F$12</f>
        <v>153.95865405000001</v>
      </c>
      <c r="M215" s="36">
        <f>SUMIFS(СВЦЭМ!$F$39:$F$782,СВЦЭМ!$A$39:$A$782,$A215,СВЦЭМ!$B$39:$B$782,M$190)+'СЕТ СН'!$F$12</f>
        <v>153.35469918000001</v>
      </c>
      <c r="N215" s="36">
        <f>SUMIFS(СВЦЭМ!$F$39:$F$782,СВЦЭМ!$A$39:$A$782,$A215,СВЦЭМ!$B$39:$B$782,N$190)+'СЕТ СН'!$F$12</f>
        <v>154.39871840999999</v>
      </c>
      <c r="O215" s="36">
        <f>SUMIFS(СВЦЭМ!$F$39:$F$782,СВЦЭМ!$A$39:$A$782,$A215,СВЦЭМ!$B$39:$B$782,O$190)+'СЕТ СН'!$F$12</f>
        <v>158.97839042000001</v>
      </c>
      <c r="P215" s="36">
        <f>SUMIFS(СВЦЭМ!$F$39:$F$782,СВЦЭМ!$A$39:$A$782,$A215,СВЦЭМ!$B$39:$B$782,P$190)+'СЕТ СН'!$F$12</f>
        <v>164.82495588</v>
      </c>
      <c r="Q215" s="36">
        <f>SUMIFS(СВЦЭМ!$F$39:$F$782,СВЦЭМ!$A$39:$A$782,$A215,СВЦЭМ!$B$39:$B$782,Q$190)+'СЕТ СН'!$F$12</f>
        <v>165.40297171</v>
      </c>
      <c r="R215" s="36">
        <f>SUMIFS(СВЦЭМ!$F$39:$F$782,СВЦЭМ!$A$39:$A$782,$A215,СВЦЭМ!$B$39:$B$782,R$190)+'СЕТ СН'!$F$12</f>
        <v>162.58627078999999</v>
      </c>
      <c r="S215" s="36">
        <f>SUMIFS(СВЦЭМ!$F$39:$F$782,СВЦЭМ!$A$39:$A$782,$A215,СВЦЭМ!$B$39:$B$782,S$190)+'СЕТ СН'!$F$12</f>
        <v>158.28527453999999</v>
      </c>
      <c r="T215" s="36">
        <f>SUMIFS(СВЦЭМ!$F$39:$F$782,СВЦЭМ!$A$39:$A$782,$A215,СВЦЭМ!$B$39:$B$782,T$190)+'СЕТ СН'!$F$12</f>
        <v>151.70321372000001</v>
      </c>
      <c r="U215" s="36">
        <f>SUMIFS(СВЦЭМ!$F$39:$F$782,СВЦЭМ!$A$39:$A$782,$A215,СВЦЭМ!$B$39:$B$782,U$190)+'СЕТ СН'!$F$12</f>
        <v>149.99604425000001</v>
      </c>
      <c r="V215" s="36">
        <f>SUMIFS(СВЦЭМ!$F$39:$F$782,СВЦЭМ!$A$39:$A$782,$A215,СВЦЭМ!$B$39:$B$782,V$190)+'СЕТ СН'!$F$12</f>
        <v>150.38898502000001</v>
      </c>
      <c r="W215" s="36">
        <f>SUMIFS(СВЦЭМ!$F$39:$F$782,СВЦЭМ!$A$39:$A$782,$A215,СВЦЭМ!$B$39:$B$782,W$190)+'СЕТ СН'!$F$12</f>
        <v>147.54597619</v>
      </c>
      <c r="X215" s="36">
        <f>SUMIFS(СВЦЭМ!$F$39:$F$782,СВЦЭМ!$A$39:$A$782,$A215,СВЦЭМ!$B$39:$B$782,X$190)+'СЕТ СН'!$F$12</f>
        <v>154.93751743999999</v>
      </c>
      <c r="Y215" s="36">
        <f>SUMIFS(СВЦЭМ!$F$39:$F$782,СВЦЭМ!$A$39:$A$782,$A215,СВЦЭМ!$B$39:$B$782,Y$190)+'СЕТ СН'!$F$12</f>
        <v>156.23129410999999</v>
      </c>
    </row>
    <row r="216" spans="1:25" ht="15.75" x14ac:dyDescent="0.2">
      <c r="A216" s="35">
        <f t="shared" si="5"/>
        <v>44465</v>
      </c>
      <c r="B216" s="36">
        <f>SUMIFS(СВЦЭМ!$F$39:$F$782,СВЦЭМ!$A$39:$A$782,$A216,СВЦЭМ!$B$39:$B$782,B$190)+'СЕТ СН'!$F$12</f>
        <v>161.88968776999999</v>
      </c>
      <c r="C216" s="36">
        <f>SUMIFS(СВЦЭМ!$F$39:$F$782,СВЦЭМ!$A$39:$A$782,$A216,СВЦЭМ!$B$39:$B$782,C$190)+'СЕТ СН'!$F$12</f>
        <v>176.01981542999999</v>
      </c>
      <c r="D216" s="36">
        <f>SUMIFS(СВЦЭМ!$F$39:$F$782,СВЦЭМ!$A$39:$A$782,$A216,СВЦЭМ!$B$39:$B$782,D$190)+'СЕТ СН'!$F$12</f>
        <v>187.84330338000001</v>
      </c>
      <c r="E216" s="36">
        <f>SUMIFS(СВЦЭМ!$F$39:$F$782,СВЦЭМ!$A$39:$A$782,$A216,СВЦЭМ!$B$39:$B$782,E$190)+'СЕТ СН'!$F$12</f>
        <v>193.78779684</v>
      </c>
      <c r="F216" s="36">
        <f>SUMIFS(СВЦЭМ!$F$39:$F$782,СВЦЭМ!$A$39:$A$782,$A216,СВЦЭМ!$B$39:$B$782,F$190)+'СЕТ СН'!$F$12</f>
        <v>194.37801507</v>
      </c>
      <c r="G216" s="36">
        <f>SUMIFS(СВЦЭМ!$F$39:$F$782,СВЦЭМ!$A$39:$A$782,$A216,СВЦЭМ!$B$39:$B$782,G$190)+'СЕТ СН'!$F$12</f>
        <v>192.58699743</v>
      </c>
      <c r="H216" s="36">
        <f>SUMIFS(СВЦЭМ!$F$39:$F$782,СВЦЭМ!$A$39:$A$782,$A216,СВЦЭМ!$B$39:$B$782,H$190)+'СЕТ СН'!$F$12</f>
        <v>184.61391426</v>
      </c>
      <c r="I216" s="36">
        <f>SUMIFS(СВЦЭМ!$F$39:$F$782,СВЦЭМ!$A$39:$A$782,$A216,СВЦЭМ!$B$39:$B$782,I$190)+'СЕТ СН'!$F$12</f>
        <v>168.93776054</v>
      </c>
      <c r="J216" s="36">
        <f>SUMIFS(СВЦЭМ!$F$39:$F$782,СВЦЭМ!$A$39:$A$782,$A216,СВЦЭМ!$B$39:$B$782,J$190)+'СЕТ СН'!$F$12</f>
        <v>155.73945685000001</v>
      </c>
      <c r="K216" s="36">
        <f>SUMIFS(СВЦЭМ!$F$39:$F$782,СВЦЭМ!$A$39:$A$782,$A216,СВЦЭМ!$B$39:$B$782,K$190)+'СЕТ СН'!$F$12</f>
        <v>152.38941679000001</v>
      </c>
      <c r="L216" s="36">
        <f>SUMIFS(СВЦЭМ!$F$39:$F$782,СВЦЭМ!$A$39:$A$782,$A216,СВЦЭМ!$B$39:$B$782,L$190)+'СЕТ СН'!$F$12</f>
        <v>153.96770556999999</v>
      </c>
      <c r="M216" s="36">
        <f>SUMIFS(СВЦЭМ!$F$39:$F$782,СВЦЭМ!$A$39:$A$782,$A216,СВЦЭМ!$B$39:$B$782,M$190)+'СЕТ СН'!$F$12</f>
        <v>152.97961659000001</v>
      </c>
      <c r="N216" s="36">
        <f>SUMIFS(СВЦЭМ!$F$39:$F$782,СВЦЭМ!$A$39:$A$782,$A216,СВЦЭМ!$B$39:$B$782,N$190)+'СЕТ СН'!$F$12</f>
        <v>154.84220379999999</v>
      </c>
      <c r="O216" s="36">
        <f>SUMIFS(СВЦЭМ!$F$39:$F$782,СВЦЭМ!$A$39:$A$782,$A216,СВЦЭМ!$B$39:$B$782,O$190)+'СЕТ СН'!$F$12</f>
        <v>159.13745342000001</v>
      </c>
      <c r="P216" s="36">
        <f>SUMIFS(СВЦЭМ!$F$39:$F$782,СВЦЭМ!$A$39:$A$782,$A216,СВЦЭМ!$B$39:$B$782,P$190)+'СЕТ СН'!$F$12</f>
        <v>165.18464940999999</v>
      </c>
      <c r="Q216" s="36">
        <f>SUMIFS(СВЦЭМ!$F$39:$F$782,СВЦЭМ!$A$39:$A$782,$A216,СВЦЭМ!$B$39:$B$782,Q$190)+'СЕТ СН'!$F$12</f>
        <v>165.63595065000001</v>
      </c>
      <c r="R216" s="36">
        <f>SUMIFS(СВЦЭМ!$F$39:$F$782,СВЦЭМ!$A$39:$A$782,$A216,СВЦЭМ!$B$39:$B$782,R$190)+'СЕТ СН'!$F$12</f>
        <v>163.43944035999999</v>
      </c>
      <c r="S216" s="36">
        <f>SUMIFS(СВЦЭМ!$F$39:$F$782,СВЦЭМ!$A$39:$A$782,$A216,СВЦЭМ!$B$39:$B$782,S$190)+'СЕТ СН'!$F$12</f>
        <v>159.46332047000001</v>
      </c>
      <c r="T216" s="36">
        <f>SUMIFS(СВЦЭМ!$F$39:$F$782,СВЦЭМ!$A$39:$A$782,$A216,СВЦЭМ!$B$39:$B$782,T$190)+'СЕТ СН'!$F$12</f>
        <v>153.15622956000001</v>
      </c>
      <c r="U216" s="36">
        <f>SUMIFS(СВЦЭМ!$F$39:$F$782,СВЦЭМ!$A$39:$A$782,$A216,СВЦЭМ!$B$39:$B$782,U$190)+'СЕТ СН'!$F$12</f>
        <v>157.7923969</v>
      </c>
      <c r="V216" s="36">
        <f>SUMIFS(СВЦЭМ!$F$39:$F$782,СВЦЭМ!$A$39:$A$782,$A216,СВЦЭМ!$B$39:$B$782,V$190)+'СЕТ СН'!$F$12</f>
        <v>159.28471728</v>
      </c>
      <c r="W216" s="36">
        <f>SUMIFS(СВЦЭМ!$F$39:$F$782,СВЦЭМ!$A$39:$A$782,$A216,СВЦЭМ!$B$39:$B$782,W$190)+'СЕТ СН'!$F$12</f>
        <v>158.01620747000001</v>
      </c>
      <c r="X216" s="36">
        <f>SUMIFS(СВЦЭМ!$F$39:$F$782,СВЦЭМ!$A$39:$A$782,$A216,СВЦЭМ!$B$39:$B$782,X$190)+'СЕТ СН'!$F$12</f>
        <v>156.08232655</v>
      </c>
      <c r="Y216" s="36">
        <f>SUMIFS(СВЦЭМ!$F$39:$F$782,СВЦЭМ!$A$39:$A$782,$A216,СВЦЭМ!$B$39:$B$782,Y$190)+'СЕТ СН'!$F$12</f>
        <v>168.62616875000001</v>
      </c>
    </row>
    <row r="217" spans="1:25" ht="15.75" x14ac:dyDescent="0.2">
      <c r="A217" s="35">
        <f t="shared" si="5"/>
        <v>44466</v>
      </c>
      <c r="B217" s="36">
        <f>SUMIFS(СВЦЭМ!$F$39:$F$782,СВЦЭМ!$A$39:$A$782,$A217,СВЦЭМ!$B$39:$B$782,B$190)+'СЕТ СН'!$F$12</f>
        <v>168.98481824999999</v>
      </c>
      <c r="C217" s="36">
        <f>SUMIFS(СВЦЭМ!$F$39:$F$782,СВЦЭМ!$A$39:$A$782,$A217,СВЦЭМ!$B$39:$B$782,C$190)+'СЕТ СН'!$F$12</f>
        <v>194.74073726</v>
      </c>
      <c r="D217" s="36">
        <f>SUMIFS(СВЦЭМ!$F$39:$F$782,СВЦЭМ!$A$39:$A$782,$A217,СВЦЭМ!$B$39:$B$782,D$190)+'СЕТ СН'!$F$12</f>
        <v>193.73800729000001</v>
      </c>
      <c r="E217" s="36">
        <f>SUMIFS(СВЦЭМ!$F$39:$F$782,СВЦЭМ!$A$39:$A$782,$A217,СВЦЭМ!$B$39:$B$782,E$190)+'СЕТ СН'!$F$12</f>
        <v>196.12948127999999</v>
      </c>
      <c r="F217" s="36">
        <f>SUMIFS(СВЦЭМ!$F$39:$F$782,СВЦЭМ!$A$39:$A$782,$A217,СВЦЭМ!$B$39:$B$782,F$190)+'СЕТ СН'!$F$12</f>
        <v>195.57440192000001</v>
      </c>
      <c r="G217" s="36">
        <f>SUMIFS(СВЦЭМ!$F$39:$F$782,СВЦЭМ!$A$39:$A$782,$A217,СВЦЭМ!$B$39:$B$782,G$190)+'СЕТ СН'!$F$12</f>
        <v>190.0204043</v>
      </c>
      <c r="H217" s="36">
        <f>SUMIFS(СВЦЭМ!$F$39:$F$782,СВЦЭМ!$A$39:$A$782,$A217,СВЦЭМ!$B$39:$B$782,H$190)+'СЕТ СН'!$F$12</f>
        <v>181.36430937</v>
      </c>
      <c r="I217" s="36">
        <f>SUMIFS(СВЦЭМ!$F$39:$F$782,СВЦЭМ!$A$39:$A$782,$A217,СВЦЭМ!$B$39:$B$782,I$190)+'СЕТ СН'!$F$12</f>
        <v>163.57178798999999</v>
      </c>
      <c r="J217" s="36">
        <f>SUMIFS(СВЦЭМ!$F$39:$F$782,СВЦЭМ!$A$39:$A$782,$A217,СВЦЭМ!$B$39:$B$782,J$190)+'СЕТ СН'!$F$12</f>
        <v>159.49148607999999</v>
      </c>
      <c r="K217" s="36">
        <f>SUMIFS(СВЦЭМ!$F$39:$F$782,СВЦЭМ!$A$39:$A$782,$A217,СВЦЭМ!$B$39:$B$782,K$190)+'СЕТ СН'!$F$12</f>
        <v>162.35405455</v>
      </c>
      <c r="L217" s="36">
        <f>SUMIFS(СВЦЭМ!$F$39:$F$782,СВЦЭМ!$A$39:$A$782,$A217,СВЦЭМ!$B$39:$B$782,L$190)+'СЕТ СН'!$F$12</f>
        <v>163.93608227000001</v>
      </c>
      <c r="M217" s="36">
        <f>SUMIFS(СВЦЭМ!$F$39:$F$782,СВЦЭМ!$A$39:$A$782,$A217,СВЦЭМ!$B$39:$B$782,M$190)+'СЕТ СН'!$F$12</f>
        <v>164.35506117</v>
      </c>
      <c r="N217" s="36">
        <f>SUMIFS(СВЦЭМ!$F$39:$F$782,СВЦЭМ!$A$39:$A$782,$A217,СВЦЭМ!$B$39:$B$782,N$190)+'СЕТ СН'!$F$12</f>
        <v>166.1911882</v>
      </c>
      <c r="O217" s="36">
        <f>SUMIFS(СВЦЭМ!$F$39:$F$782,СВЦЭМ!$A$39:$A$782,$A217,СВЦЭМ!$B$39:$B$782,O$190)+'СЕТ СН'!$F$12</f>
        <v>162.03167364000001</v>
      </c>
      <c r="P217" s="36">
        <f>SUMIFS(СВЦЭМ!$F$39:$F$782,СВЦЭМ!$A$39:$A$782,$A217,СВЦЭМ!$B$39:$B$782,P$190)+'СЕТ СН'!$F$12</f>
        <v>171.66702511</v>
      </c>
      <c r="Q217" s="36">
        <f>SUMIFS(СВЦЭМ!$F$39:$F$782,СВЦЭМ!$A$39:$A$782,$A217,СВЦЭМ!$B$39:$B$782,Q$190)+'СЕТ СН'!$F$12</f>
        <v>170.92694263000001</v>
      </c>
      <c r="R217" s="36">
        <f>SUMIFS(СВЦЭМ!$F$39:$F$782,СВЦЭМ!$A$39:$A$782,$A217,СВЦЭМ!$B$39:$B$782,R$190)+'СЕТ СН'!$F$12</f>
        <v>168.21066084</v>
      </c>
      <c r="S217" s="36">
        <f>SUMIFS(СВЦЭМ!$F$39:$F$782,СВЦЭМ!$A$39:$A$782,$A217,СВЦЭМ!$B$39:$B$782,S$190)+'СЕТ СН'!$F$12</f>
        <v>164.95578929999999</v>
      </c>
      <c r="T217" s="36">
        <f>SUMIFS(СВЦЭМ!$F$39:$F$782,СВЦЭМ!$A$39:$A$782,$A217,СВЦЭМ!$B$39:$B$782,T$190)+'СЕТ СН'!$F$12</f>
        <v>155.06561536999999</v>
      </c>
      <c r="U217" s="36">
        <f>SUMIFS(СВЦЭМ!$F$39:$F$782,СВЦЭМ!$A$39:$A$782,$A217,СВЦЭМ!$B$39:$B$782,U$190)+'СЕТ СН'!$F$12</f>
        <v>154.96810434</v>
      </c>
      <c r="V217" s="36">
        <f>SUMIFS(СВЦЭМ!$F$39:$F$782,СВЦЭМ!$A$39:$A$782,$A217,СВЦЭМ!$B$39:$B$782,V$190)+'СЕТ СН'!$F$12</f>
        <v>155.23347627000001</v>
      </c>
      <c r="W217" s="36">
        <f>SUMIFS(СВЦЭМ!$F$39:$F$782,СВЦЭМ!$A$39:$A$782,$A217,СВЦЭМ!$B$39:$B$782,W$190)+'СЕТ СН'!$F$12</f>
        <v>153.50351648</v>
      </c>
      <c r="X217" s="36">
        <f>SUMIFS(СВЦЭМ!$F$39:$F$782,СВЦЭМ!$A$39:$A$782,$A217,СВЦЭМ!$B$39:$B$782,X$190)+'СЕТ СН'!$F$12</f>
        <v>153.68399561000001</v>
      </c>
      <c r="Y217" s="36">
        <f>SUMIFS(СВЦЭМ!$F$39:$F$782,СВЦЭМ!$A$39:$A$782,$A217,СВЦЭМ!$B$39:$B$782,Y$190)+'СЕТ СН'!$F$12</f>
        <v>157.74671986999999</v>
      </c>
    </row>
    <row r="218" spans="1:25" ht="15.75" x14ac:dyDescent="0.2">
      <c r="A218" s="35">
        <f t="shared" si="5"/>
        <v>44467</v>
      </c>
      <c r="B218" s="36">
        <f>SUMIFS(СВЦЭМ!$F$39:$F$782,СВЦЭМ!$A$39:$A$782,$A218,СВЦЭМ!$B$39:$B$782,B$190)+'СЕТ СН'!$F$12</f>
        <v>169.66780008999999</v>
      </c>
      <c r="C218" s="36">
        <f>SUMIFS(СВЦЭМ!$F$39:$F$782,СВЦЭМ!$A$39:$A$782,$A218,СВЦЭМ!$B$39:$B$782,C$190)+'СЕТ СН'!$F$12</f>
        <v>178.78418323</v>
      </c>
      <c r="D218" s="36">
        <f>SUMIFS(СВЦЭМ!$F$39:$F$782,СВЦЭМ!$A$39:$A$782,$A218,СВЦЭМ!$B$39:$B$782,D$190)+'СЕТ СН'!$F$12</f>
        <v>176.28294055000001</v>
      </c>
      <c r="E218" s="36">
        <f>SUMIFS(СВЦЭМ!$F$39:$F$782,СВЦЭМ!$A$39:$A$782,$A218,СВЦЭМ!$B$39:$B$782,E$190)+'СЕТ СН'!$F$12</f>
        <v>177.61985677999999</v>
      </c>
      <c r="F218" s="36">
        <f>SUMIFS(СВЦЭМ!$F$39:$F$782,СВЦЭМ!$A$39:$A$782,$A218,СВЦЭМ!$B$39:$B$782,F$190)+'СЕТ СН'!$F$12</f>
        <v>176.76652372000001</v>
      </c>
      <c r="G218" s="36">
        <f>SUMIFS(СВЦЭМ!$F$39:$F$782,СВЦЭМ!$A$39:$A$782,$A218,СВЦЭМ!$B$39:$B$782,G$190)+'СЕТ СН'!$F$12</f>
        <v>173.99932097000001</v>
      </c>
      <c r="H218" s="36">
        <f>SUMIFS(СВЦЭМ!$F$39:$F$782,СВЦЭМ!$A$39:$A$782,$A218,СВЦЭМ!$B$39:$B$782,H$190)+'СЕТ СН'!$F$12</f>
        <v>178.25630394000001</v>
      </c>
      <c r="I218" s="36">
        <f>SUMIFS(СВЦЭМ!$F$39:$F$782,СВЦЭМ!$A$39:$A$782,$A218,СВЦЭМ!$B$39:$B$782,I$190)+'СЕТ СН'!$F$12</f>
        <v>170.99472992</v>
      </c>
      <c r="J218" s="36">
        <f>SUMIFS(СВЦЭМ!$F$39:$F$782,СВЦЭМ!$A$39:$A$782,$A218,СВЦЭМ!$B$39:$B$782,J$190)+'СЕТ СН'!$F$12</f>
        <v>165.20815680999999</v>
      </c>
      <c r="K218" s="36">
        <f>SUMIFS(СВЦЭМ!$F$39:$F$782,СВЦЭМ!$A$39:$A$782,$A218,СВЦЭМ!$B$39:$B$782,K$190)+'СЕТ СН'!$F$12</f>
        <v>157.95791101</v>
      </c>
      <c r="L218" s="36">
        <f>SUMIFS(СВЦЭМ!$F$39:$F$782,СВЦЭМ!$A$39:$A$782,$A218,СВЦЭМ!$B$39:$B$782,L$190)+'СЕТ СН'!$F$12</f>
        <v>153.47080854999999</v>
      </c>
      <c r="M218" s="36">
        <f>SUMIFS(СВЦЭМ!$F$39:$F$782,СВЦЭМ!$A$39:$A$782,$A218,СВЦЭМ!$B$39:$B$782,M$190)+'СЕТ СН'!$F$12</f>
        <v>159.93485127</v>
      </c>
      <c r="N218" s="36">
        <f>SUMIFS(СВЦЭМ!$F$39:$F$782,СВЦЭМ!$A$39:$A$782,$A218,СВЦЭМ!$B$39:$B$782,N$190)+'СЕТ СН'!$F$12</f>
        <v>163.66079015</v>
      </c>
      <c r="O218" s="36">
        <f>SUMIFS(СВЦЭМ!$F$39:$F$782,СВЦЭМ!$A$39:$A$782,$A218,СВЦЭМ!$B$39:$B$782,O$190)+'СЕТ СН'!$F$12</f>
        <v>168.21553345000001</v>
      </c>
      <c r="P218" s="36">
        <f>SUMIFS(СВЦЭМ!$F$39:$F$782,СВЦЭМ!$A$39:$A$782,$A218,СВЦЭМ!$B$39:$B$782,P$190)+'СЕТ СН'!$F$12</f>
        <v>174.3365163</v>
      </c>
      <c r="Q218" s="36">
        <f>SUMIFS(СВЦЭМ!$F$39:$F$782,СВЦЭМ!$A$39:$A$782,$A218,СВЦЭМ!$B$39:$B$782,Q$190)+'СЕТ СН'!$F$12</f>
        <v>175.26503997</v>
      </c>
      <c r="R218" s="36">
        <f>SUMIFS(СВЦЭМ!$F$39:$F$782,СВЦЭМ!$A$39:$A$782,$A218,СВЦЭМ!$B$39:$B$782,R$190)+'СЕТ СН'!$F$12</f>
        <v>173.99044142</v>
      </c>
      <c r="S218" s="36">
        <f>SUMIFS(СВЦЭМ!$F$39:$F$782,СВЦЭМ!$A$39:$A$782,$A218,СВЦЭМ!$B$39:$B$782,S$190)+'СЕТ СН'!$F$12</f>
        <v>173.04276876</v>
      </c>
      <c r="T218" s="36">
        <f>SUMIFS(СВЦЭМ!$F$39:$F$782,СВЦЭМ!$A$39:$A$782,$A218,СВЦЭМ!$B$39:$B$782,T$190)+'СЕТ СН'!$F$12</f>
        <v>163.74360160000001</v>
      </c>
      <c r="U218" s="36">
        <f>SUMIFS(СВЦЭМ!$F$39:$F$782,СВЦЭМ!$A$39:$A$782,$A218,СВЦЭМ!$B$39:$B$782,U$190)+'СЕТ СН'!$F$12</f>
        <v>153.55583695999999</v>
      </c>
      <c r="V218" s="36">
        <f>SUMIFS(СВЦЭМ!$F$39:$F$782,СВЦЭМ!$A$39:$A$782,$A218,СВЦЭМ!$B$39:$B$782,V$190)+'СЕТ СН'!$F$12</f>
        <v>154.50746437999999</v>
      </c>
      <c r="W218" s="36">
        <f>SUMIFS(СВЦЭМ!$F$39:$F$782,СВЦЭМ!$A$39:$A$782,$A218,СВЦЭМ!$B$39:$B$782,W$190)+'СЕТ СН'!$F$12</f>
        <v>155.67373327000001</v>
      </c>
      <c r="X218" s="36">
        <f>SUMIFS(СВЦЭМ!$F$39:$F$782,СВЦЭМ!$A$39:$A$782,$A218,СВЦЭМ!$B$39:$B$782,X$190)+'СЕТ СН'!$F$12</f>
        <v>163.98930693</v>
      </c>
      <c r="Y218" s="36">
        <f>SUMIFS(СВЦЭМ!$F$39:$F$782,СВЦЭМ!$A$39:$A$782,$A218,СВЦЭМ!$B$39:$B$782,Y$190)+'СЕТ СН'!$F$12</f>
        <v>162.9309351</v>
      </c>
    </row>
    <row r="219" spans="1:25" ht="15.75" x14ac:dyDescent="0.2">
      <c r="A219" s="35">
        <f t="shared" si="5"/>
        <v>44468</v>
      </c>
      <c r="B219" s="36">
        <f>SUMIFS(СВЦЭМ!$F$39:$F$782,СВЦЭМ!$A$39:$A$782,$A219,СВЦЭМ!$B$39:$B$782,B$190)+'СЕТ СН'!$F$12</f>
        <v>165.21900538</v>
      </c>
      <c r="C219" s="36">
        <f>SUMIFS(СВЦЭМ!$F$39:$F$782,СВЦЭМ!$A$39:$A$782,$A219,СВЦЭМ!$B$39:$B$782,C$190)+'СЕТ СН'!$F$12</f>
        <v>182.90540999999999</v>
      </c>
      <c r="D219" s="36">
        <f>SUMIFS(СВЦЭМ!$F$39:$F$782,СВЦЭМ!$A$39:$A$782,$A219,СВЦЭМ!$B$39:$B$782,D$190)+'СЕТ СН'!$F$12</f>
        <v>193.39202209000001</v>
      </c>
      <c r="E219" s="36">
        <f>SUMIFS(СВЦЭМ!$F$39:$F$782,СВЦЭМ!$A$39:$A$782,$A219,СВЦЭМ!$B$39:$B$782,E$190)+'СЕТ СН'!$F$12</f>
        <v>194.89664274</v>
      </c>
      <c r="F219" s="36">
        <f>SUMIFS(СВЦЭМ!$F$39:$F$782,СВЦЭМ!$A$39:$A$782,$A219,СВЦЭМ!$B$39:$B$782,F$190)+'СЕТ СН'!$F$12</f>
        <v>196.23221906000001</v>
      </c>
      <c r="G219" s="36">
        <f>SUMIFS(СВЦЭМ!$F$39:$F$782,СВЦЭМ!$A$39:$A$782,$A219,СВЦЭМ!$B$39:$B$782,G$190)+'СЕТ СН'!$F$12</f>
        <v>192.39160013</v>
      </c>
      <c r="H219" s="36">
        <f>SUMIFS(СВЦЭМ!$F$39:$F$782,СВЦЭМ!$A$39:$A$782,$A219,СВЦЭМ!$B$39:$B$782,H$190)+'СЕТ СН'!$F$12</f>
        <v>185.49902331000001</v>
      </c>
      <c r="I219" s="36">
        <f>SUMIFS(СВЦЭМ!$F$39:$F$782,СВЦЭМ!$A$39:$A$782,$A219,СВЦЭМ!$B$39:$B$782,I$190)+'СЕТ СН'!$F$12</f>
        <v>176.1184782</v>
      </c>
      <c r="J219" s="36">
        <f>SUMIFS(СВЦЭМ!$F$39:$F$782,СВЦЭМ!$A$39:$A$782,$A219,СВЦЭМ!$B$39:$B$782,J$190)+'СЕТ СН'!$F$12</f>
        <v>170.72937859000001</v>
      </c>
      <c r="K219" s="36">
        <f>SUMIFS(СВЦЭМ!$F$39:$F$782,СВЦЭМ!$A$39:$A$782,$A219,СВЦЭМ!$B$39:$B$782,K$190)+'СЕТ СН'!$F$12</f>
        <v>159.15382058</v>
      </c>
      <c r="L219" s="36">
        <f>SUMIFS(СВЦЭМ!$F$39:$F$782,СВЦЭМ!$A$39:$A$782,$A219,СВЦЭМ!$B$39:$B$782,L$190)+'СЕТ СН'!$F$12</f>
        <v>155.32091553000001</v>
      </c>
      <c r="M219" s="36">
        <f>SUMIFS(СВЦЭМ!$F$39:$F$782,СВЦЭМ!$A$39:$A$782,$A219,СВЦЭМ!$B$39:$B$782,M$190)+'СЕТ СН'!$F$12</f>
        <v>153.17029314999999</v>
      </c>
      <c r="N219" s="36">
        <f>SUMIFS(СВЦЭМ!$F$39:$F$782,СВЦЭМ!$A$39:$A$782,$A219,СВЦЭМ!$B$39:$B$782,N$190)+'СЕТ СН'!$F$12</f>
        <v>161.47283314000001</v>
      </c>
      <c r="O219" s="36">
        <f>SUMIFS(СВЦЭМ!$F$39:$F$782,СВЦЭМ!$A$39:$A$782,$A219,СВЦЭМ!$B$39:$B$782,O$190)+'СЕТ СН'!$F$12</f>
        <v>165.8418776</v>
      </c>
      <c r="P219" s="36">
        <f>SUMIFS(СВЦЭМ!$F$39:$F$782,СВЦЭМ!$A$39:$A$782,$A219,СВЦЭМ!$B$39:$B$782,P$190)+'СЕТ СН'!$F$12</f>
        <v>178.90729469999999</v>
      </c>
      <c r="Q219" s="36">
        <f>SUMIFS(СВЦЭМ!$F$39:$F$782,СВЦЭМ!$A$39:$A$782,$A219,СВЦЭМ!$B$39:$B$782,Q$190)+'СЕТ СН'!$F$12</f>
        <v>179.53517740999999</v>
      </c>
      <c r="R219" s="36">
        <f>SUMIFS(СВЦЭМ!$F$39:$F$782,СВЦЭМ!$A$39:$A$782,$A219,СВЦЭМ!$B$39:$B$782,R$190)+'СЕТ СН'!$F$12</f>
        <v>178.27171576999999</v>
      </c>
      <c r="S219" s="36">
        <f>SUMIFS(СВЦЭМ!$F$39:$F$782,СВЦЭМ!$A$39:$A$782,$A219,СВЦЭМ!$B$39:$B$782,S$190)+'СЕТ СН'!$F$12</f>
        <v>173.97672628000001</v>
      </c>
      <c r="T219" s="36">
        <f>SUMIFS(СВЦЭМ!$F$39:$F$782,СВЦЭМ!$A$39:$A$782,$A219,СВЦЭМ!$B$39:$B$782,T$190)+'СЕТ СН'!$F$12</f>
        <v>170.74785847999999</v>
      </c>
      <c r="U219" s="36">
        <f>SUMIFS(СВЦЭМ!$F$39:$F$782,СВЦЭМ!$A$39:$A$782,$A219,СВЦЭМ!$B$39:$B$782,U$190)+'СЕТ СН'!$F$12</f>
        <v>161.77223910999999</v>
      </c>
      <c r="V219" s="36">
        <f>SUMIFS(СВЦЭМ!$F$39:$F$782,СВЦЭМ!$A$39:$A$782,$A219,СВЦЭМ!$B$39:$B$782,V$190)+'СЕТ СН'!$F$12</f>
        <v>157.69742284</v>
      </c>
      <c r="W219" s="36">
        <f>SUMIFS(СВЦЭМ!$F$39:$F$782,СВЦЭМ!$A$39:$A$782,$A219,СВЦЭМ!$B$39:$B$782,W$190)+'СЕТ СН'!$F$12</f>
        <v>154.73260128999999</v>
      </c>
      <c r="X219" s="36">
        <f>SUMIFS(СВЦЭМ!$F$39:$F$782,СВЦЭМ!$A$39:$A$782,$A219,СВЦЭМ!$B$39:$B$782,X$190)+'СЕТ СН'!$F$12</f>
        <v>166.00281502000001</v>
      </c>
      <c r="Y219" s="36">
        <f>SUMIFS(СВЦЭМ!$F$39:$F$782,СВЦЭМ!$A$39:$A$782,$A219,СВЦЭМ!$B$39:$B$782,Y$190)+'СЕТ СН'!$F$12</f>
        <v>168.96419625999999</v>
      </c>
    </row>
    <row r="220" spans="1:25" ht="15.75" x14ac:dyDescent="0.2">
      <c r="A220" s="35">
        <f t="shared" si="5"/>
        <v>44469</v>
      </c>
      <c r="B220" s="36">
        <f>SUMIFS(СВЦЭМ!$F$39:$F$782,СВЦЭМ!$A$39:$A$782,$A220,СВЦЭМ!$B$39:$B$782,B$190)+'СЕТ СН'!$F$12</f>
        <v>172.45047614000001</v>
      </c>
      <c r="C220" s="36">
        <f>SUMIFS(СВЦЭМ!$F$39:$F$782,СВЦЭМ!$A$39:$A$782,$A220,СВЦЭМ!$B$39:$B$782,C$190)+'СЕТ СН'!$F$12</f>
        <v>180.70515205999999</v>
      </c>
      <c r="D220" s="36">
        <f>SUMIFS(СВЦЭМ!$F$39:$F$782,СВЦЭМ!$A$39:$A$782,$A220,СВЦЭМ!$B$39:$B$782,D$190)+'СЕТ СН'!$F$12</f>
        <v>190.66570016</v>
      </c>
      <c r="E220" s="36">
        <f>SUMIFS(СВЦЭМ!$F$39:$F$782,СВЦЭМ!$A$39:$A$782,$A220,СВЦЭМ!$B$39:$B$782,E$190)+'СЕТ СН'!$F$12</f>
        <v>194.98338582</v>
      </c>
      <c r="F220" s="36">
        <f>SUMIFS(СВЦЭМ!$F$39:$F$782,СВЦЭМ!$A$39:$A$782,$A220,СВЦЭМ!$B$39:$B$782,F$190)+'СЕТ СН'!$F$12</f>
        <v>194.14324780000001</v>
      </c>
      <c r="G220" s="36">
        <f>SUMIFS(СВЦЭМ!$F$39:$F$782,СВЦЭМ!$A$39:$A$782,$A220,СВЦЭМ!$B$39:$B$782,G$190)+'СЕТ СН'!$F$12</f>
        <v>194.72007511000001</v>
      </c>
      <c r="H220" s="36">
        <f>SUMIFS(СВЦЭМ!$F$39:$F$782,СВЦЭМ!$A$39:$A$782,$A220,СВЦЭМ!$B$39:$B$782,H$190)+'СЕТ СН'!$F$12</f>
        <v>182.69931249000001</v>
      </c>
      <c r="I220" s="36">
        <f>SUMIFS(СВЦЭМ!$F$39:$F$782,СВЦЭМ!$A$39:$A$782,$A220,СВЦЭМ!$B$39:$B$782,I$190)+'СЕТ СН'!$F$12</f>
        <v>178.43292629000001</v>
      </c>
      <c r="J220" s="36">
        <f>SUMIFS(СВЦЭМ!$F$39:$F$782,СВЦЭМ!$A$39:$A$782,$A220,СВЦЭМ!$B$39:$B$782,J$190)+'СЕТ СН'!$F$12</f>
        <v>171.97276773999999</v>
      </c>
      <c r="K220" s="36">
        <f>SUMIFS(СВЦЭМ!$F$39:$F$782,СВЦЭМ!$A$39:$A$782,$A220,СВЦЭМ!$B$39:$B$782,K$190)+'СЕТ СН'!$F$12</f>
        <v>173.87035101999999</v>
      </c>
      <c r="L220" s="36">
        <f>SUMIFS(СВЦЭМ!$F$39:$F$782,СВЦЭМ!$A$39:$A$782,$A220,СВЦЭМ!$B$39:$B$782,L$190)+'СЕТ СН'!$F$12</f>
        <v>174.90584948</v>
      </c>
      <c r="M220" s="36">
        <f>SUMIFS(СВЦЭМ!$F$39:$F$782,СВЦЭМ!$A$39:$A$782,$A220,СВЦЭМ!$B$39:$B$782,M$190)+'СЕТ СН'!$F$12</f>
        <v>171.52412412999999</v>
      </c>
      <c r="N220" s="36">
        <f>SUMIFS(СВЦЭМ!$F$39:$F$782,СВЦЭМ!$A$39:$A$782,$A220,СВЦЭМ!$B$39:$B$782,N$190)+'СЕТ СН'!$F$12</f>
        <v>168.32774169999999</v>
      </c>
      <c r="O220" s="36">
        <f>SUMIFS(СВЦЭМ!$F$39:$F$782,СВЦЭМ!$A$39:$A$782,$A220,СВЦЭМ!$B$39:$B$782,O$190)+'СЕТ СН'!$F$12</f>
        <v>168.53293916999999</v>
      </c>
      <c r="P220" s="36">
        <f>SUMIFS(СВЦЭМ!$F$39:$F$782,СВЦЭМ!$A$39:$A$782,$A220,СВЦЭМ!$B$39:$B$782,P$190)+'СЕТ СН'!$F$12</f>
        <v>177.32430571</v>
      </c>
      <c r="Q220" s="36">
        <f>SUMIFS(СВЦЭМ!$F$39:$F$782,СВЦЭМ!$A$39:$A$782,$A220,СВЦЭМ!$B$39:$B$782,Q$190)+'СЕТ СН'!$F$12</f>
        <v>178.02286857000001</v>
      </c>
      <c r="R220" s="36">
        <f>SUMIFS(СВЦЭМ!$F$39:$F$782,СВЦЭМ!$A$39:$A$782,$A220,СВЦЭМ!$B$39:$B$782,R$190)+'СЕТ СН'!$F$12</f>
        <v>176.70686631000001</v>
      </c>
      <c r="S220" s="36">
        <f>SUMIFS(СВЦЭМ!$F$39:$F$782,СВЦЭМ!$A$39:$A$782,$A220,СВЦЭМ!$B$39:$B$782,S$190)+'СЕТ СН'!$F$12</f>
        <v>167.78782040999999</v>
      </c>
      <c r="T220" s="36">
        <f>SUMIFS(СВЦЭМ!$F$39:$F$782,СВЦЭМ!$A$39:$A$782,$A220,СВЦЭМ!$B$39:$B$782,T$190)+'СЕТ СН'!$F$12</f>
        <v>170.41586738000001</v>
      </c>
      <c r="U220" s="36">
        <f>SUMIFS(СВЦЭМ!$F$39:$F$782,СВЦЭМ!$A$39:$A$782,$A220,СВЦЭМ!$B$39:$B$782,U$190)+'СЕТ СН'!$F$12</f>
        <v>165.51912580999999</v>
      </c>
      <c r="V220" s="36">
        <f>SUMIFS(СВЦЭМ!$F$39:$F$782,СВЦЭМ!$A$39:$A$782,$A220,СВЦЭМ!$B$39:$B$782,V$190)+'СЕТ СН'!$F$12</f>
        <v>164.09203865000001</v>
      </c>
      <c r="W220" s="36">
        <f>SUMIFS(СВЦЭМ!$F$39:$F$782,СВЦЭМ!$A$39:$A$782,$A220,СВЦЭМ!$B$39:$B$782,W$190)+'СЕТ СН'!$F$12</f>
        <v>162.02881314999999</v>
      </c>
      <c r="X220" s="36">
        <f>SUMIFS(СВЦЭМ!$F$39:$F$782,СВЦЭМ!$A$39:$A$782,$A220,СВЦЭМ!$B$39:$B$782,X$190)+'СЕТ СН'!$F$12</f>
        <v>166.54139146</v>
      </c>
      <c r="Y220" s="36">
        <f>SUMIFS(СВЦЭМ!$F$39:$F$782,СВЦЭМ!$A$39:$A$782,$A220,СВЦЭМ!$B$39:$B$782,Y$190)+'СЕТ СН'!$F$12</f>
        <v>175.06800973</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116</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01.09.2021</v>
      </c>
      <c r="B226" s="36">
        <f>SUMIFS(СВЦЭМ!$G$40:$G$783,СВЦЭМ!$A$40:$A$783,$A226,СВЦЭМ!$B$39:$B$782,B$225)+'СЕТ СН'!$F$12</f>
        <v>0</v>
      </c>
      <c r="C226" s="36">
        <f>SUMIFS(СВЦЭМ!$G$40:$G$783,СВЦЭМ!$A$40:$A$783,$A226,СВЦЭМ!$B$39:$B$782,C$225)+'СЕТ СН'!$F$12</f>
        <v>0</v>
      </c>
      <c r="D226" s="36">
        <f>SUMIFS(СВЦЭМ!$G$40:$G$783,СВЦЭМ!$A$40:$A$783,$A226,СВЦЭМ!$B$39:$B$782,D$225)+'СЕТ СН'!$F$12</f>
        <v>0</v>
      </c>
      <c r="E226" s="36">
        <f>SUMIFS(СВЦЭМ!$G$40:$G$783,СВЦЭМ!$A$40:$A$783,$A226,СВЦЭМ!$B$39:$B$782,E$225)+'СЕТ СН'!$F$12</f>
        <v>0</v>
      </c>
      <c r="F226" s="36">
        <f>SUMIFS(СВЦЭМ!$G$40:$G$783,СВЦЭМ!$A$40:$A$783,$A226,СВЦЭМ!$B$39:$B$782,F$225)+'СЕТ СН'!$F$12</f>
        <v>0</v>
      </c>
      <c r="G226" s="36">
        <f>SUMIFS(СВЦЭМ!$G$40:$G$783,СВЦЭМ!$A$40:$A$783,$A226,СВЦЭМ!$B$39:$B$782,G$225)+'СЕТ СН'!$F$12</f>
        <v>0</v>
      </c>
      <c r="H226" s="36">
        <f>SUMIFS(СВЦЭМ!$G$40:$G$783,СВЦЭМ!$A$40:$A$783,$A226,СВЦЭМ!$B$39:$B$782,H$225)+'СЕТ СН'!$F$12</f>
        <v>0</v>
      </c>
      <c r="I226" s="36">
        <f>SUMIFS(СВЦЭМ!$G$40:$G$783,СВЦЭМ!$A$40:$A$783,$A226,СВЦЭМ!$B$39:$B$782,I$225)+'СЕТ СН'!$F$12</f>
        <v>0</v>
      </c>
      <c r="J226" s="36">
        <f>SUMIFS(СВЦЭМ!$G$40:$G$783,СВЦЭМ!$A$40:$A$783,$A226,СВЦЭМ!$B$39:$B$782,J$225)+'СЕТ СН'!$F$12</f>
        <v>0</v>
      </c>
      <c r="K226" s="36">
        <f>SUMIFS(СВЦЭМ!$G$40:$G$783,СВЦЭМ!$A$40:$A$783,$A226,СВЦЭМ!$B$39:$B$782,K$225)+'СЕТ СН'!$F$12</f>
        <v>0</v>
      </c>
      <c r="L226" s="36">
        <f>SUMIFS(СВЦЭМ!$G$40:$G$783,СВЦЭМ!$A$40:$A$783,$A226,СВЦЭМ!$B$39:$B$782,L$225)+'СЕТ СН'!$F$12</f>
        <v>0</v>
      </c>
      <c r="M226" s="36">
        <f>SUMIFS(СВЦЭМ!$G$40:$G$783,СВЦЭМ!$A$40:$A$783,$A226,СВЦЭМ!$B$39:$B$782,M$225)+'СЕТ СН'!$F$12</f>
        <v>0</v>
      </c>
      <c r="N226" s="36">
        <f>SUMIFS(СВЦЭМ!$G$40:$G$783,СВЦЭМ!$A$40:$A$783,$A226,СВЦЭМ!$B$39:$B$782,N$225)+'СЕТ СН'!$F$12</f>
        <v>0</v>
      </c>
      <c r="O226" s="36">
        <f>SUMIFS(СВЦЭМ!$G$40:$G$783,СВЦЭМ!$A$40:$A$783,$A226,СВЦЭМ!$B$39:$B$782,O$225)+'СЕТ СН'!$F$12</f>
        <v>0</v>
      </c>
      <c r="P226" s="36">
        <f>SUMIFS(СВЦЭМ!$G$40:$G$783,СВЦЭМ!$A$40:$A$783,$A226,СВЦЭМ!$B$39:$B$782,P$225)+'СЕТ СН'!$F$12</f>
        <v>0</v>
      </c>
      <c r="Q226" s="36">
        <f>SUMIFS(СВЦЭМ!$G$40:$G$783,СВЦЭМ!$A$40:$A$783,$A226,СВЦЭМ!$B$39:$B$782,Q$225)+'СЕТ СН'!$F$12</f>
        <v>0</v>
      </c>
      <c r="R226" s="36">
        <f>SUMIFS(СВЦЭМ!$G$40:$G$783,СВЦЭМ!$A$40:$A$783,$A226,СВЦЭМ!$B$39:$B$782,R$225)+'СЕТ СН'!$F$12</f>
        <v>0</v>
      </c>
      <c r="S226" s="36">
        <f>SUMIFS(СВЦЭМ!$G$40:$G$783,СВЦЭМ!$A$40:$A$783,$A226,СВЦЭМ!$B$39:$B$782,S$225)+'СЕТ СН'!$F$12</f>
        <v>0</v>
      </c>
      <c r="T226" s="36">
        <f>SUMIFS(СВЦЭМ!$G$40:$G$783,СВЦЭМ!$A$40:$A$783,$A226,СВЦЭМ!$B$39:$B$782,T$225)+'СЕТ СН'!$F$12</f>
        <v>0</v>
      </c>
      <c r="U226" s="36">
        <f>SUMIFS(СВЦЭМ!$G$40:$G$783,СВЦЭМ!$A$40:$A$783,$A226,СВЦЭМ!$B$39:$B$782,U$225)+'СЕТ СН'!$F$12</f>
        <v>0</v>
      </c>
      <c r="V226" s="36">
        <f>SUMIFS(СВЦЭМ!$G$40:$G$783,СВЦЭМ!$A$40:$A$783,$A226,СВЦЭМ!$B$39:$B$782,V$225)+'СЕТ СН'!$F$12</f>
        <v>0</v>
      </c>
      <c r="W226" s="36">
        <f>SUMIFS(СВЦЭМ!$G$40:$G$783,СВЦЭМ!$A$40:$A$783,$A226,СВЦЭМ!$B$39:$B$782,W$225)+'СЕТ СН'!$F$12</f>
        <v>0</v>
      </c>
      <c r="X226" s="36">
        <f>SUMIFS(СВЦЭМ!$G$40:$G$783,СВЦЭМ!$A$40:$A$783,$A226,СВЦЭМ!$B$39:$B$782,X$225)+'СЕТ СН'!$F$12</f>
        <v>0</v>
      </c>
      <c r="Y226" s="36">
        <f>SUMIFS(СВЦЭМ!$G$40:$G$783,СВЦЭМ!$A$40:$A$783,$A226,СВЦЭМ!$B$39:$B$782,Y$225)+'СЕТ СН'!$F$12</f>
        <v>0</v>
      </c>
      <c r="AA226" s="45"/>
    </row>
    <row r="227" spans="1:27" ht="15.75" hidden="1" x14ac:dyDescent="0.2">
      <c r="A227" s="35">
        <f>A226+1</f>
        <v>44441</v>
      </c>
      <c r="B227" s="36">
        <f>SUMIFS(СВЦЭМ!$G$40:$G$783,СВЦЭМ!$A$40:$A$783,$A227,СВЦЭМ!$B$39:$B$782,B$225)+'СЕТ СН'!$F$12</f>
        <v>0</v>
      </c>
      <c r="C227" s="36">
        <f>SUMIFS(СВЦЭМ!$G$40:$G$783,СВЦЭМ!$A$40:$A$783,$A227,СВЦЭМ!$B$39:$B$782,C$225)+'СЕТ СН'!$F$12</f>
        <v>0</v>
      </c>
      <c r="D227" s="36">
        <f>SUMIFS(СВЦЭМ!$G$40:$G$783,СВЦЭМ!$A$40:$A$783,$A227,СВЦЭМ!$B$39:$B$782,D$225)+'СЕТ СН'!$F$12</f>
        <v>0</v>
      </c>
      <c r="E227" s="36">
        <f>SUMIFS(СВЦЭМ!$G$40:$G$783,СВЦЭМ!$A$40:$A$783,$A227,СВЦЭМ!$B$39:$B$782,E$225)+'СЕТ СН'!$F$12</f>
        <v>0</v>
      </c>
      <c r="F227" s="36">
        <f>SUMIFS(СВЦЭМ!$G$40:$G$783,СВЦЭМ!$A$40:$A$783,$A227,СВЦЭМ!$B$39:$B$782,F$225)+'СЕТ СН'!$F$12</f>
        <v>0</v>
      </c>
      <c r="G227" s="36">
        <f>SUMIFS(СВЦЭМ!$G$40:$G$783,СВЦЭМ!$A$40:$A$783,$A227,СВЦЭМ!$B$39:$B$782,G$225)+'СЕТ СН'!$F$12</f>
        <v>0</v>
      </c>
      <c r="H227" s="36">
        <f>SUMIFS(СВЦЭМ!$G$40:$G$783,СВЦЭМ!$A$40:$A$783,$A227,СВЦЭМ!$B$39:$B$782,H$225)+'СЕТ СН'!$F$12</f>
        <v>0</v>
      </c>
      <c r="I227" s="36">
        <f>SUMIFS(СВЦЭМ!$G$40:$G$783,СВЦЭМ!$A$40:$A$783,$A227,СВЦЭМ!$B$39:$B$782,I$225)+'СЕТ СН'!$F$12</f>
        <v>0</v>
      </c>
      <c r="J227" s="36">
        <f>SUMIFS(СВЦЭМ!$G$40:$G$783,СВЦЭМ!$A$40:$A$783,$A227,СВЦЭМ!$B$39:$B$782,J$225)+'СЕТ СН'!$F$12</f>
        <v>0</v>
      </c>
      <c r="K227" s="36">
        <f>SUMIFS(СВЦЭМ!$G$40:$G$783,СВЦЭМ!$A$40:$A$783,$A227,СВЦЭМ!$B$39:$B$782,K$225)+'СЕТ СН'!$F$12</f>
        <v>0</v>
      </c>
      <c r="L227" s="36">
        <f>SUMIFS(СВЦЭМ!$G$40:$G$783,СВЦЭМ!$A$40:$A$783,$A227,СВЦЭМ!$B$39:$B$782,L$225)+'СЕТ СН'!$F$12</f>
        <v>0</v>
      </c>
      <c r="M227" s="36">
        <f>SUMIFS(СВЦЭМ!$G$40:$G$783,СВЦЭМ!$A$40:$A$783,$A227,СВЦЭМ!$B$39:$B$782,M$225)+'СЕТ СН'!$F$12</f>
        <v>0</v>
      </c>
      <c r="N227" s="36">
        <f>SUMIFS(СВЦЭМ!$G$40:$G$783,СВЦЭМ!$A$40:$A$783,$A227,СВЦЭМ!$B$39:$B$782,N$225)+'СЕТ СН'!$F$12</f>
        <v>0</v>
      </c>
      <c r="O227" s="36">
        <f>SUMIFS(СВЦЭМ!$G$40:$G$783,СВЦЭМ!$A$40:$A$783,$A227,СВЦЭМ!$B$39:$B$782,O$225)+'СЕТ СН'!$F$12</f>
        <v>0</v>
      </c>
      <c r="P227" s="36">
        <f>SUMIFS(СВЦЭМ!$G$40:$G$783,СВЦЭМ!$A$40:$A$783,$A227,СВЦЭМ!$B$39:$B$782,P$225)+'СЕТ СН'!$F$12</f>
        <v>0</v>
      </c>
      <c r="Q227" s="36">
        <f>SUMIFS(СВЦЭМ!$G$40:$G$783,СВЦЭМ!$A$40:$A$783,$A227,СВЦЭМ!$B$39:$B$782,Q$225)+'СЕТ СН'!$F$12</f>
        <v>0</v>
      </c>
      <c r="R227" s="36">
        <f>SUMIFS(СВЦЭМ!$G$40:$G$783,СВЦЭМ!$A$40:$A$783,$A227,СВЦЭМ!$B$39:$B$782,R$225)+'СЕТ СН'!$F$12</f>
        <v>0</v>
      </c>
      <c r="S227" s="36">
        <f>SUMIFS(СВЦЭМ!$G$40:$G$783,СВЦЭМ!$A$40:$A$783,$A227,СВЦЭМ!$B$39:$B$782,S$225)+'СЕТ СН'!$F$12</f>
        <v>0</v>
      </c>
      <c r="T227" s="36">
        <f>SUMIFS(СВЦЭМ!$G$40:$G$783,СВЦЭМ!$A$40:$A$783,$A227,СВЦЭМ!$B$39:$B$782,T$225)+'СЕТ СН'!$F$12</f>
        <v>0</v>
      </c>
      <c r="U227" s="36">
        <f>SUMIFS(СВЦЭМ!$G$40:$G$783,СВЦЭМ!$A$40:$A$783,$A227,СВЦЭМ!$B$39:$B$782,U$225)+'СЕТ СН'!$F$12</f>
        <v>0</v>
      </c>
      <c r="V227" s="36">
        <f>SUMIFS(СВЦЭМ!$G$40:$G$783,СВЦЭМ!$A$40:$A$783,$A227,СВЦЭМ!$B$39:$B$782,V$225)+'СЕТ СН'!$F$12</f>
        <v>0</v>
      </c>
      <c r="W227" s="36">
        <f>SUMIFS(СВЦЭМ!$G$40:$G$783,СВЦЭМ!$A$40:$A$783,$A227,СВЦЭМ!$B$39:$B$782,W$225)+'СЕТ СН'!$F$12</f>
        <v>0</v>
      </c>
      <c r="X227" s="36">
        <f>SUMIFS(СВЦЭМ!$G$40:$G$783,СВЦЭМ!$A$40:$A$783,$A227,СВЦЭМ!$B$39:$B$782,X$225)+'СЕТ СН'!$F$12</f>
        <v>0</v>
      </c>
      <c r="Y227" s="36">
        <f>SUMIFS(СВЦЭМ!$G$40:$G$783,СВЦЭМ!$A$40:$A$783,$A227,СВЦЭМ!$B$39:$B$782,Y$225)+'СЕТ СН'!$F$12</f>
        <v>0</v>
      </c>
    </row>
    <row r="228" spans="1:27" ht="15.75" hidden="1" x14ac:dyDescent="0.2">
      <c r="A228" s="35">
        <f t="shared" ref="A228:A256" si="6">A227+1</f>
        <v>44442</v>
      </c>
      <c r="B228" s="36">
        <f>SUMIFS(СВЦЭМ!$G$40:$G$783,СВЦЭМ!$A$40:$A$783,$A228,СВЦЭМ!$B$39:$B$782,B$225)+'СЕТ СН'!$F$12</f>
        <v>0</v>
      </c>
      <c r="C228" s="36">
        <f>SUMIFS(СВЦЭМ!$G$40:$G$783,СВЦЭМ!$A$40:$A$783,$A228,СВЦЭМ!$B$39:$B$782,C$225)+'СЕТ СН'!$F$12</f>
        <v>0</v>
      </c>
      <c r="D228" s="36">
        <f>SUMIFS(СВЦЭМ!$G$40:$G$783,СВЦЭМ!$A$40:$A$783,$A228,СВЦЭМ!$B$39:$B$782,D$225)+'СЕТ СН'!$F$12</f>
        <v>0</v>
      </c>
      <c r="E228" s="36">
        <f>SUMIFS(СВЦЭМ!$G$40:$G$783,СВЦЭМ!$A$40:$A$783,$A228,СВЦЭМ!$B$39:$B$782,E$225)+'СЕТ СН'!$F$12</f>
        <v>0</v>
      </c>
      <c r="F228" s="36">
        <f>SUMIFS(СВЦЭМ!$G$40:$G$783,СВЦЭМ!$A$40:$A$783,$A228,СВЦЭМ!$B$39:$B$782,F$225)+'СЕТ СН'!$F$12</f>
        <v>0</v>
      </c>
      <c r="G228" s="36">
        <f>SUMIFS(СВЦЭМ!$G$40:$G$783,СВЦЭМ!$A$40:$A$783,$A228,СВЦЭМ!$B$39:$B$782,G$225)+'СЕТ СН'!$F$12</f>
        <v>0</v>
      </c>
      <c r="H228" s="36">
        <f>SUMIFS(СВЦЭМ!$G$40:$G$783,СВЦЭМ!$A$40:$A$783,$A228,СВЦЭМ!$B$39:$B$782,H$225)+'СЕТ СН'!$F$12</f>
        <v>0</v>
      </c>
      <c r="I228" s="36">
        <f>SUMIFS(СВЦЭМ!$G$40:$G$783,СВЦЭМ!$A$40:$A$783,$A228,СВЦЭМ!$B$39:$B$782,I$225)+'СЕТ СН'!$F$12</f>
        <v>0</v>
      </c>
      <c r="J228" s="36">
        <f>SUMIFS(СВЦЭМ!$G$40:$G$783,СВЦЭМ!$A$40:$A$783,$A228,СВЦЭМ!$B$39:$B$782,J$225)+'СЕТ СН'!$F$12</f>
        <v>0</v>
      </c>
      <c r="K228" s="36">
        <f>SUMIFS(СВЦЭМ!$G$40:$G$783,СВЦЭМ!$A$40:$A$783,$A228,СВЦЭМ!$B$39:$B$782,K$225)+'СЕТ СН'!$F$12</f>
        <v>0</v>
      </c>
      <c r="L228" s="36">
        <f>SUMIFS(СВЦЭМ!$G$40:$G$783,СВЦЭМ!$A$40:$A$783,$A228,СВЦЭМ!$B$39:$B$782,L$225)+'СЕТ СН'!$F$12</f>
        <v>0</v>
      </c>
      <c r="M228" s="36">
        <f>SUMIFS(СВЦЭМ!$G$40:$G$783,СВЦЭМ!$A$40:$A$783,$A228,СВЦЭМ!$B$39:$B$782,M$225)+'СЕТ СН'!$F$12</f>
        <v>0</v>
      </c>
      <c r="N228" s="36">
        <f>SUMIFS(СВЦЭМ!$G$40:$G$783,СВЦЭМ!$A$40:$A$783,$A228,СВЦЭМ!$B$39:$B$782,N$225)+'СЕТ СН'!$F$12</f>
        <v>0</v>
      </c>
      <c r="O228" s="36">
        <f>SUMIFS(СВЦЭМ!$G$40:$G$783,СВЦЭМ!$A$40:$A$783,$A228,СВЦЭМ!$B$39:$B$782,O$225)+'СЕТ СН'!$F$12</f>
        <v>0</v>
      </c>
      <c r="P228" s="36">
        <f>SUMIFS(СВЦЭМ!$G$40:$G$783,СВЦЭМ!$A$40:$A$783,$A228,СВЦЭМ!$B$39:$B$782,P$225)+'СЕТ СН'!$F$12</f>
        <v>0</v>
      </c>
      <c r="Q228" s="36">
        <f>SUMIFS(СВЦЭМ!$G$40:$G$783,СВЦЭМ!$A$40:$A$783,$A228,СВЦЭМ!$B$39:$B$782,Q$225)+'СЕТ СН'!$F$12</f>
        <v>0</v>
      </c>
      <c r="R228" s="36">
        <f>SUMIFS(СВЦЭМ!$G$40:$G$783,СВЦЭМ!$A$40:$A$783,$A228,СВЦЭМ!$B$39:$B$782,R$225)+'СЕТ СН'!$F$12</f>
        <v>0</v>
      </c>
      <c r="S228" s="36">
        <f>SUMIFS(СВЦЭМ!$G$40:$G$783,СВЦЭМ!$A$40:$A$783,$A228,СВЦЭМ!$B$39:$B$782,S$225)+'СЕТ СН'!$F$12</f>
        <v>0</v>
      </c>
      <c r="T228" s="36">
        <f>SUMIFS(СВЦЭМ!$G$40:$G$783,СВЦЭМ!$A$40:$A$783,$A228,СВЦЭМ!$B$39:$B$782,T$225)+'СЕТ СН'!$F$12</f>
        <v>0</v>
      </c>
      <c r="U228" s="36">
        <f>SUMIFS(СВЦЭМ!$G$40:$G$783,СВЦЭМ!$A$40:$A$783,$A228,СВЦЭМ!$B$39:$B$782,U$225)+'СЕТ СН'!$F$12</f>
        <v>0</v>
      </c>
      <c r="V228" s="36">
        <f>SUMIFS(СВЦЭМ!$G$40:$G$783,СВЦЭМ!$A$40:$A$783,$A228,СВЦЭМ!$B$39:$B$782,V$225)+'СЕТ СН'!$F$12</f>
        <v>0</v>
      </c>
      <c r="W228" s="36">
        <f>SUMIFS(СВЦЭМ!$G$40:$G$783,СВЦЭМ!$A$40:$A$783,$A228,СВЦЭМ!$B$39:$B$782,W$225)+'СЕТ СН'!$F$12</f>
        <v>0</v>
      </c>
      <c r="X228" s="36">
        <f>SUMIFS(СВЦЭМ!$G$40:$G$783,СВЦЭМ!$A$40:$A$783,$A228,СВЦЭМ!$B$39:$B$782,X$225)+'СЕТ СН'!$F$12</f>
        <v>0</v>
      </c>
      <c r="Y228" s="36">
        <f>SUMIFS(СВЦЭМ!$G$40:$G$783,СВЦЭМ!$A$40:$A$783,$A228,СВЦЭМ!$B$39:$B$782,Y$225)+'СЕТ СН'!$F$12</f>
        <v>0</v>
      </c>
    </row>
    <row r="229" spans="1:27" ht="15.75" hidden="1" x14ac:dyDescent="0.2">
      <c r="A229" s="35">
        <f t="shared" si="6"/>
        <v>44443</v>
      </c>
      <c r="B229" s="36">
        <f>SUMIFS(СВЦЭМ!$G$40:$G$783,СВЦЭМ!$A$40:$A$783,$A229,СВЦЭМ!$B$39:$B$782,B$225)+'СЕТ СН'!$F$12</f>
        <v>0</v>
      </c>
      <c r="C229" s="36">
        <f>SUMIFS(СВЦЭМ!$G$40:$G$783,СВЦЭМ!$A$40:$A$783,$A229,СВЦЭМ!$B$39:$B$782,C$225)+'СЕТ СН'!$F$12</f>
        <v>0</v>
      </c>
      <c r="D229" s="36">
        <f>SUMIFS(СВЦЭМ!$G$40:$G$783,СВЦЭМ!$A$40:$A$783,$A229,СВЦЭМ!$B$39:$B$782,D$225)+'СЕТ СН'!$F$12</f>
        <v>0</v>
      </c>
      <c r="E229" s="36">
        <f>SUMIFS(СВЦЭМ!$G$40:$G$783,СВЦЭМ!$A$40:$A$783,$A229,СВЦЭМ!$B$39:$B$782,E$225)+'СЕТ СН'!$F$12</f>
        <v>0</v>
      </c>
      <c r="F229" s="36">
        <f>SUMIFS(СВЦЭМ!$G$40:$G$783,СВЦЭМ!$A$40:$A$783,$A229,СВЦЭМ!$B$39:$B$782,F$225)+'СЕТ СН'!$F$12</f>
        <v>0</v>
      </c>
      <c r="G229" s="36">
        <f>SUMIFS(СВЦЭМ!$G$40:$G$783,СВЦЭМ!$A$40:$A$783,$A229,СВЦЭМ!$B$39:$B$782,G$225)+'СЕТ СН'!$F$12</f>
        <v>0</v>
      </c>
      <c r="H229" s="36">
        <f>SUMIFS(СВЦЭМ!$G$40:$G$783,СВЦЭМ!$A$40:$A$783,$A229,СВЦЭМ!$B$39:$B$782,H$225)+'СЕТ СН'!$F$12</f>
        <v>0</v>
      </c>
      <c r="I229" s="36">
        <f>SUMIFS(СВЦЭМ!$G$40:$G$783,СВЦЭМ!$A$40:$A$783,$A229,СВЦЭМ!$B$39:$B$782,I$225)+'СЕТ СН'!$F$12</f>
        <v>0</v>
      </c>
      <c r="J229" s="36">
        <f>SUMIFS(СВЦЭМ!$G$40:$G$783,СВЦЭМ!$A$40:$A$783,$A229,СВЦЭМ!$B$39:$B$782,J$225)+'СЕТ СН'!$F$12</f>
        <v>0</v>
      </c>
      <c r="K229" s="36">
        <f>SUMIFS(СВЦЭМ!$G$40:$G$783,СВЦЭМ!$A$40:$A$783,$A229,СВЦЭМ!$B$39:$B$782,K$225)+'СЕТ СН'!$F$12</f>
        <v>0</v>
      </c>
      <c r="L229" s="36">
        <f>SUMIFS(СВЦЭМ!$G$40:$G$783,СВЦЭМ!$A$40:$A$783,$A229,СВЦЭМ!$B$39:$B$782,L$225)+'СЕТ СН'!$F$12</f>
        <v>0</v>
      </c>
      <c r="M229" s="36">
        <f>SUMIFS(СВЦЭМ!$G$40:$G$783,СВЦЭМ!$A$40:$A$783,$A229,СВЦЭМ!$B$39:$B$782,M$225)+'СЕТ СН'!$F$12</f>
        <v>0</v>
      </c>
      <c r="N229" s="36">
        <f>SUMIFS(СВЦЭМ!$G$40:$G$783,СВЦЭМ!$A$40:$A$783,$A229,СВЦЭМ!$B$39:$B$782,N$225)+'СЕТ СН'!$F$12</f>
        <v>0</v>
      </c>
      <c r="O229" s="36">
        <f>SUMIFS(СВЦЭМ!$G$40:$G$783,СВЦЭМ!$A$40:$A$783,$A229,СВЦЭМ!$B$39:$B$782,O$225)+'СЕТ СН'!$F$12</f>
        <v>0</v>
      </c>
      <c r="P229" s="36">
        <f>SUMIFS(СВЦЭМ!$G$40:$G$783,СВЦЭМ!$A$40:$A$783,$A229,СВЦЭМ!$B$39:$B$782,P$225)+'СЕТ СН'!$F$12</f>
        <v>0</v>
      </c>
      <c r="Q229" s="36">
        <f>SUMIFS(СВЦЭМ!$G$40:$G$783,СВЦЭМ!$A$40:$A$783,$A229,СВЦЭМ!$B$39:$B$782,Q$225)+'СЕТ СН'!$F$12</f>
        <v>0</v>
      </c>
      <c r="R229" s="36">
        <f>SUMIFS(СВЦЭМ!$G$40:$G$783,СВЦЭМ!$A$40:$A$783,$A229,СВЦЭМ!$B$39:$B$782,R$225)+'СЕТ СН'!$F$12</f>
        <v>0</v>
      </c>
      <c r="S229" s="36">
        <f>SUMIFS(СВЦЭМ!$G$40:$G$783,СВЦЭМ!$A$40:$A$783,$A229,СВЦЭМ!$B$39:$B$782,S$225)+'СЕТ СН'!$F$12</f>
        <v>0</v>
      </c>
      <c r="T229" s="36">
        <f>SUMIFS(СВЦЭМ!$G$40:$G$783,СВЦЭМ!$A$40:$A$783,$A229,СВЦЭМ!$B$39:$B$782,T$225)+'СЕТ СН'!$F$12</f>
        <v>0</v>
      </c>
      <c r="U229" s="36">
        <f>SUMIFS(СВЦЭМ!$G$40:$G$783,СВЦЭМ!$A$40:$A$783,$A229,СВЦЭМ!$B$39:$B$782,U$225)+'СЕТ СН'!$F$12</f>
        <v>0</v>
      </c>
      <c r="V229" s="36">
        <f>SUMIFS(СВЦЭМ!$G$40:$G$783,СВЦЭМ!$A$40:$A$783,$A229,СВЦЭМ!$B$39:$B$782,V$225)+'СЕТ СН'!$F$12</f>
        <v>0</v>
      </c>
      <c r="W229" s="36">
        <f>SUMIFS(СВЦЭМ!$G$40:$G$783,СВЦЭМ!$A$40:$A$783,$A229,СВЦЭМ!$B$39:$B$782,W$225)+'СЕТ СН'!$F$12</f>
        <v>0</v>
      </c>
      <c r="X229" s="36">
        <f>SUMIFS(СВЦЭМ!$G$40:$G$783,СВЦЭМ!$A$40:$A$783,$A229,СВЦЭМ!$B$39:$B$782,X$225)+'СЕТ СН'!$F$12</f>
        <v>0</v>
      </c>
      <c r="Y229" s="36">
        <f>SUMIFS(СВЦЭМ!$G$40:$G$783,СВЦЭМ!$A$40:$A$783,$A229,СВЦЭМ!$B$39:$B$782,Y$225)+'СЕТ СН'!$F$12</f>
        <v>0</v>
      </c>
    </row>
    <row r="230" spans="1:27" ht="15.75" hidden="1" x14ac:dyDescent="0.2">
      <c r="A230" s="35">
        <f t="shared" si="6"/>
        <v>44444</v>
      </c>
      <c r="B230" s="36">
        <f>SUMIFS(СВЦЭМ!$G$40:$G$783,СВЦЭМ!$A$40:$A$783,$A230,СВЦЭМ!$B$39:$B$782,B$225)+'СЕТ СН'!$F$12</f>
        <v>0</v>
      </c>
      <c r="C230" s="36">
        <f>SUMIFS(СВЦЭМ!$G$40:$G$783,СВЦЭМ!$A$40:$A$783,$A230,СВЦЭМ!$B$39:$B$782,C$225)+'СЕТ СН'!$F$12</f>
        <v>0</v>
      </c>
      <c r="D230" s="36">
        <f>SUMIFS(СВЦЭМ!$G$40:$G$783,СВЦЭМ!$A$40:$A$783,$A230,СВЦЭМ!$B$39:$B$782,D$225)+'СЕТ СН'!$F$12</f>
        <v>0</v>
      </c>
      <c r="E230" s="36">
        <f>SUMIFS(СВЦЭМ!$G$40:$G$783,СВЦЭМ!$A$40:$A$783,$A230,СВЦЭМ!$B$39:$B$782,E$225)+'СЕТ СН'!$F$12</f>
        <v>0</v>
      </c>
      <c r="F230" s="36">
        <f>SUMIFS(СВЦЭМ!$G$40:$G$783,СВЦЭМ!$A$40:$A$783,$A230,СВЦЭМ!$B$39:$B$782,F$225)+'СЕТ СН'!$F$12</f>
        <v>0</v>
      </c>
      <c r="G230" s="36">
        <f>SUMIFS(СВЦЭМ!$G$40:$G$783,СВЦЭМ!$A$40:$A$783,$A230,СВЦЭМ!$B$39:$B$782,G$225)+'СЕТ СН'!$F$12</f>
        <v>0</v>
      </c>
      <c r="H230" s="36">
        <f>SUMIFS(СВЦЭМ!$G$40:$G$783,СВЦЭМ!$A$40:$A$783,$A230,СВЦЭМ!$B$39:$B$782,H$225)+'СЕТ СН'!$F$12</f>
        <v>0</v>
      </c>
      <c r="I230" s="36">
        <f>SUMIFS(СВЦЭМ!$G$40:$G$783,СВЦЭМ!$A$40:$A$783,$A230,СВЦЭМ!$B$39:$B$782,I$225)+'СЕТ СН'!$F$12</f>
        <v>0</v>
      </c>
      <c r="J230" s="36">
        <f>SUMIFS(СВЦЭМ!$G$40:$G$783,СВЦЭМ!$A$40:$A$783,$A230,СВЦЭМ!$B$39:$B$782,J$225)+'СЕТ СН'!$F$12</f>
        <v>0</v>
      </c>
      <c r="K230" s="36">
        <f>SUMIFS(СВЦЭМ!$G$40:$G$783,СВЦЭМ!$A$40:$A$783,$A230,СВЦЭМ!$B$39:$B$782,K$225)+'СЕТ СН'!$F$12</f>
        <v>0</v>
      </c>
      <c r="L230" s="36">
        <f>SUMIFS(СВЦЭМ!$G$40:$G$783,СВЦЭМ!$A$40:$A$783,$A230,СВЦЭМ!$B$39:$B$782,L$225)+'СЕТ СН'!$F$12</f>
        <v>0</v>
      </c>
      <c r="M230" s="36">
        <f>SUMIFS(СВЦЭМ!$G$40:$G$783,СВЦЭМ!$A$40:$A$783,$A230,СВЦЭМ!$B$39:$B$782,M$225)+'СЕТ СН'!$F$12</f>
        <v>0</v>
      </c>
      <c r="N230" s="36">
        <f>SUMIFS(СВЦЭМ!$G$40:$G$783,СВЦЭМ!$A$40:$A$783,$A230,СВЦЭМ!$B$39:$B$782,N$225)+'СЕТ СН'!$F$12</f>
        <v>0</v>
      </c>
      <c r="O230" s="36">
        <f>SUMIFS(СВЦЭМ!$G$40:$G$783,СВЦЭМ!$A$40:$A$783,$A230,СВЦЭМ!$B$39:$B$782,O$225)+'СЕТ СН'!$F$12</f>
        <v>0</v>
      </c>
      <c r="P230" s="36">
        <f>SUMIFS(СВЦЭМ!$G$40:$G$783,СВЦЭМ!$A$40:$A$783,$A230,СВЦЭМ!$B$39:$B$782,P$225)+'СЕТ СН'!$F$12</f>
        <v>0</v>
      </c>
      <c r="Q230" s="36">
        <f>SUMIFS(СВЦЭМ!$G$40:$G$783,СВЦЭМ!$A$40:$A$783,$A230,СВЦЭМ!$B$39:$B$782,Q$225)+'СЕТ СН'!$F$12</f>
        <v>0</v>
      </c>
      <c r="R230" s="36">
        <f>SUMIFS(СВЦЭМ!$G$40:$G$783,СВЦЭМ!$A$40:$A$783,$A230,СВЦЭМ!$B$39:$B$782,R$225)+'СЕТ СН'!$F$12</f>
        <v>0</v>
      </c>
      <c r="S230" s="36">
        <f>SUMIFS(СВЦЭМ!$G$40:$G$783,СВЦЭМ!$A$40:$A$783,$A230,СВЦЭМ!$B$39:$B$782,S$225)+'СЕТ СН'!$F$12</f>
        <v>0</v>
      </c>
      <c r="T230" s="36">
        <f>SUMIFS(СВЦЭМ!$G$40:$G$783,СВЦЭМ!$A$40:$A$783,$A230,СВЦЭМ!$B$39:$B$782,T$225)+'СЕТ СН'!$F$12</f>
        <v>0</v>
      </c>
      <c r="U230" s="36">
        <f>SUMIFS(СВЦЭМ!$G$40:$G$783,СВЦЭМ!$A$40:$A$783,$A230,СВЦЭМ!$B$39:$B$782,U$225)+'СЕТ СН'!$F$12</f>
        <v>0</v>
      </c>
      <c r="V230" s="36">
        <f>SUMIFS(СВЦЭМ!$G$40:$G$783,СВЦЭМ!$A$40:$A$783,$A230,СВЦЭМ!$B$39:$B$782,V$225)+'СЕТ СН'!$F$12</f>
        <v>0</v>
      </c>
      <c r="W230" s="36">
        <f>SUMIFS(СВЦЭМ!$G$40:$G$783,СВЦЭМ!$A$40:$A$783,$A230,СВЦЭМ!$B$39:$B$782,W$225)+'СЕТ СН'!$F$12</f>
        <v>0</v>
      </c>
      <c r="X230" s="36">
        <f>SUMIFS(СВЦЭМ!$G$40:$G$783,СВЦЭМ!$A$40:$A$783,$A230,СВЦЭМ!$B$39:$B$782,X$225)+'СЕТ СН'!$F$12</f>
        <v>0</v>
      </c>
      <c r="Y230" s="36">
        <f>SUMIFS(СВЦЭМ!$G$40:$G$783,СВЦЭМ!$A$40:$A$783,$A230,СВЦЭМ!$B$39:$B$782,Y$225)+'СЕТ СН'!$F$12</f>
        <v>0</v>
      </c>
    </row>
    <row r="231" spans="1:27" ht="15.75" hidden="1" x14ac:dyDescent="0.2">
      <c r="A231" s="35">
        <f t="shared" si="6"/>
        <v>44445</v>
      </c>
      <c r="B231" s="36">
        <f>SUMIFS(СВЦЭМ!$G$40:$G$783,СВЦЭМ!$A$40:$A$783,$A231,СВЦЭМ!$B$39:$B$782,B$225)+'СЕТ СН'!$F$12</f>
        <v>0</v>
      </c>
      <c r="C231" s="36">
        <f>SUMIFS(СВЦЭМ!$G$40:$G$783,СВЦЭМ!$A$40:$A$783,$A231,СВЦЭМ!$B$39:$B$782,C$225)+'СЕТ СН'!$F$12</f>
        <v>0</v>
      </c>
      <c r="D231" s="36">
        <f>SUMIFS(СВЦЭМ!$G$40:$G$783,СВЦЭМ!$A$40:$A$783,$A231,СВЦЭМ!$B$39:$B$782,D$225)+'СЕТ СН'!$F$12</f>
        <v>0</v>
      </c>
      <c r="E231" s="36">
        <f>SUMIFS(СВЦЭМ!$G$40:$G$783,СВЦЭМ!$A$40:$A$783,$A231,СВЦЭМ!$B$39:$B$782,E$225)+'СЕТ СН'!$F$12</f>
        <v>0</v>
      </c>
      <c r="F231" s="36">
        <f>SUMIFS(СВЦЭМ!$G$40:$G$783,СВЦЭМ!$A$40:$A$783,$A231,СВЦЭМ!$B$39:$B$782,F$225)+'СЕТ СН'!$F$12</f>
        <v>0</v>
      </c>
      <c r="G231" s="36">
        <f>SUMIFS(СВЦЭМ!$G$40:$G$783,СВЦЭМ!$A$40:$A$783,$A231,СВЦЭМ!$B$39:$B$782,G$225)+'СЕТ СН'!$F$12</f>
        <v>0</v>
      </c>
      <c r="H231" s="36">
        <f>SUMIFS(СВЦЭМ!$G$40:$G$783,СВЦЭМ!$A$40:$A$783,$A231,СВЦЭМ!$B$39:$B$782,H$225)+'СЕТ СН'!$F$12</f>
        <v>0</v>
      </c>
      <c r="I231" s="36">
        <f>SUMIFS(СВЦЭМ!$G$40:$G$783,СВЦЭМ!$A$40:$A$783,$A231,СВЦЭМ!$B$39:$B$782,I$225)+'СЕТ СН'!$F$12</f>
        <v>0</v>
      </c>
      <c r="J231" s="36">
        <f>SUMIFS(СВЦЭМ!$G$40:$G$783,СВЦЭМ!$A$40:$A$783,$A231,СВЦЭМ!$B$39:$B$782,J$225)+'СЕТ СН'!$F$12</f>
        <v>0</v>
      </c>
      <c r="K231" s="36">
        <f>SUMIFS(СВЦЭМ!$G$40:$G$783,СВЦЭМ!$A$40:$A$783,$A231,СВЦЭМ!$B$39:$B$782,K$225)+'СЕТ СН'!$F$12</f>
        <v>0</v>
      </c>
      <c r="L231" s="36">
        <f>SUMIFS(СВЦЭМ!$G$40:$G$783,СВЦЭМ!$A$40:$A$783,$A231,СВЦЭМ!$B$39:$B$782,L$225)+'СЕТ СН'!$F$12</f>
        <v>0</v>
      </c>
      <c r="M231" s="36">
        <f>SUMIFS(СВЦЭМ!$G$40:$G$783,СВЦЭМ!$A$40:$A$783,$A231,СВЦЭМ!$B$39:$B$782,M$225)+'СЕТ СН'!$F$12</f>
        <v>0</v>
      </c>
      <c r="N231" s="36">
        <f>SUMIFS(СВЦЭМ!$G$40:$G$783,СВЦЭМ!$A$40:$A$783,$A231,СВЦЭМ!$B$39:$B$782,N$225)+'СЕТ СН'!$F$12</f>
        <v>0</v>
      </c>
      <c r="O231" s="36">
        <f>SUMIFS(СВЦЭМ!$G$40:$G$783,СВЦЭМ!$A$40:$A$783,$A231,СВЦЭМ!$B$39:$B$782,O$225)+'СЕТ СН'!$F$12</f>
        <v>0</v>
      </c>
      <c r="P231" s="36">
        <f>SUMIFS(СВЦЭМ!$G$40:$G$783,СВЦЭМ!$A$40:$A$783,$A231,СВЦЭМ!$B$39:$B$782,P$225)+'СЕТ СН'!$F$12</f>
        <v>0</v>
      </c>
      <c r="Q231" s="36">
        <f>SUMIFS(СВЦЭМ!$G$40:$G$783,СВЦЭМ!$A$40:$A$783,$A231,СВЦЭМ!$B$39:$B$782,Q$225)+'СЕТ СН'!$F$12</f>
        <v>0</v>
      </c>
      <c r="R231" s="36">
        <f>SUMIFS(СВЦЭМ!$G$40:$G$783,СВЦЭМ!$A$40:$A$783,$A231,СВЦЭМ!$B$39:$B$782,R$225)+'СЕТ СН'!$F$12</f>
        <v>0</v>
      </c>
      <c r="S231" s="36">
        <f>SUMIFS(СВЦЭМ!$G$40:$G$783,СВЦЭМ!$A$40:$A$783,$A231,СВЦЭМ!$B$39:$B$782,S$225)+'СЕТ СН'!$F$12</f>
        <v>0</v>
      </c>
      <c r="T231" s="36">
        <f>SUMIFS(СВЦЭМ!$G$40:$G$783,СВЦЭМ!$A$40:$A$783,$A231,СВЦЭМ!$B$39:$B$782,T$225)+'СЕТ СН'!$F$12</f>
        <v>0</v>
      </c>
      <c r="U231" s="36">
        <f>SUMIFS(СВЦЭМ!$G$40:$G$783,СВЦЭМ!$A$40:$A$783,$A231,СВЦЭМ!$B$39:$B$782,U$225)+'СЕТ СН'!$F$12</f>
        <v>0</v>
      </c>
      <c r="V231" s="36">
        <f>SUMIFS(СВЦЭМ!$G$40:$G$783,СВЦЭМ!$A$40:$A$783,$A231,СВЦЭМ!$B$39:$B$782,V$225)+'СЕТ СН'!$F$12</f>
        <v>0</v>
      </c>
      <c r="W231" s="36">
        <f>SUMIFS(СВЦЭМ!$G$40:$G$783,СВЦЭМ!$A$40:$A$783,$A231,СВЦЭМ!$B$39:$B$782,W$225)+'СЕТ СН'!$F$12</f>
        <v>0</v>
      </c>
      <c r="X231" s="36">
        <f>SUMIFS(СВЦЭМ!$G$40:$G$783,СВЦЭМ!$A$40:$A$783,$A231,СВЦЭМ!$B$39:$B$782,X$225)+'СЕТ СН'!$F$12</f>
        <v>0</v>
      </c>
      <c r="Y231" s="36">
        <f>SUMIFS(СВЦЭМ!$G$40:$G$783,СВЦЭМ!$A$40:$A$783,$A231,СВЦЭМ!$B$39:$B$782,Y$225)+'СЕТ СН'!$F$12</f>
        <v>0</v>
      </c>
    </row>
    <row r="232" spans="1:27" ht="15.75" hidden="1" x14ac:dyDescent="0.2">
      <c r="A232" s="35">
        <f t="shared" si="6"/>
        <v>44446</v>
      </c>
      <c r="B232" s="36">
        <f>SUMIFS(СВЦЭМ!$G$40:$G$783,СВЦЭМ!$A$40:$A$783,$A232,СВЦЭМ!$B$39:$B$782,B$225)+'СЕТ СН'!$F$12</f>
        <v>0</v>
      </c>
      <c r="C232" s="36">
        <f>SUMIFS(СВЦЭМ!$G$40:$G$783,СВЦЭМ!$A$40:$A$783,$A232,СВЦЭМ!$B$39:$B$782,C$225)+'СЕТ СН'!$F$12</f>
        <v>0</v>
      </c>
      <c r="D232" s="36">
        <f>SUMIFS(СВЦЭМ!$G$40:$G$783,СВЦЭМ!$A$40:$A$783,$A232,СВЦЭМ!$B$39:$B$782,D$225)+'СЕТ СН'!$F$12</f>
        <v>0</v>
      </c>
      <c r="E232" s="36">
        <f>SUMIFS(СВЦЭМ!$G$40:$G$783,СВЦЭМ!$A$40:$A$783,$A232,СВЦЭМ!$B$39:$B$782,E$225)+'СЕТ СН'!$F$12</f>
        <v>0</v>
      </c>
      <c r="F232" s="36">
        <f>SUMIFS(СВЦЭМ!$G$40:$G$783,СВЦЭМ!$A$40:$A$783,$A232,СВЦЭМ!$B$39:$B$782,F$225)+'СЕТ СН'!$F$12</f>
        <v>0</v>
      </c>
      <c r="G232" s="36">
        <f>SUMIFS(СВЦЭМ!$G$40:$G$783,СВЦЭМ!$A$40:$A$783,$A232,СВЦЭМ!$B$39:$B$782,G$225)+'СЕТ СН'!$F$12</f>
        <v>0</v>
      </c>
      <c r="H232" s="36">
        <f>SUMIFS(СВЦЭМ!$G$40:$G$783,СВЦЭМ!$A$40:$A$783,$A232,СВЦЭМ!$B$39:$B$782,H$225)+'СЕТ СН'!$F$12</f>
        <v>0</v>
      </c>
      <c r="I232" s="36">
        <f>SUMIFS(СВЦЭМ!$G$40:$G$783,СВЦЭМ!$A$40:$A$783,$A232,СВЦЭМ!$B$39:$B$782,I$225)+'СЕТ СН'!$F$12</f>
        <v>0</v>
      </c>
      <c r="J232" s="36">
        <f>SUMIFS(СВЦЭМ!$G$40:$G$783,СВЦЭМ!$A$40:$A$783,$A232,СВЦЭМ!$B$39:$B$782,J$225)+'СЕТ СН'!$F$12</f>
        <v>0</v>
      </c>
      <c r="K232" s="36">
        <f>SUMIFS(СВЦЭМ!$G$40:$G$783,СВЦЭМ!$A$40:$A$783,$A232,СВЦЭМ!$B$39:$B$782,K$225)+'СЕТ СН'!$F$12</f>
        <v>0</v>
      </c>
      <c r="L232" s="36">
        <f>SUMIFS(СВЦЭМ!$G$40:$G$783,СВЦЭМ!$A$40:$A$783,$A232,СВЦЭМ!$B$39:$B$782,L$225)+'СЕТ СН'!$F$12</f>
        <v>0</v>
      </c>
      <c r="M232" s="36">
        <f>SUMIFS(СВЦЭМ!$G$40:$G$783,СВЦЭМ!$A$40:$A$783,$A232,СВЦЭМ!$B$39:$B$782,M$225)+'СЕТ СН'!$F$12</f>
        <v>0</v>
      </c>
      <c r="N232" s="36">
        <f>SUMIFS(СВЦЭМ!$G$40:$G$783,СВЦЭМ!$A$40:$A$783,$A232,СВЦЭМ!$B$39:$B$782,N$225)+'СЕТ СН'!$F$12</f>
        <v>0</v>
      </c>
      <c r="O232" s="36">
        <f>SUMIFS(СВЦЭМ!$G$40:$G$783,СВЦЭМ!$A$40:$A$783,$A232,СВЦЭМ!$B$39:$B$782,O$225)+'СЕТ СН'!$F$12</f>
        <v>0</v>
      </c>
      <c r="P232" s="36">
        <f>SUMIFS(СВЦЭМ!$G$40:$G$783,СВЦЭМ!$A$40:$A$783,$A232,СВЦЭМ!$B$39:$B$782,P$225)+'СЕТ СН'!$F$12</f>
        <v>0</v>
      </c>
      <c r="Q232" s="36">
        <f>SUMIFS(СВЦЭМ!$G$40:$G$783,СВЦЭМ!$A$40:$A$783,$A232,СВЦЭМ!$B$39:$B$782,Q$225)+'СЕТ СН'!$F$12</f>
        <v>0</v>
      </c>
      <c r="R232" s="36">
        <f>SUMIFS(СВЦЭМ!$G$40:$G$783,СВЦЭМ!$A$40:$A$783,$A232,СВЦЭМ!$B$39:$B$782,R$225)+'СЕТ СН'!$F$12</f>
        <v>0</v>
      </c>
      <c r="S232" s="36">
        <f>SUMIFS(СВЦЭМ!$G$40:$G$783,СВЦЭМ!$A$40:$A$783,$A232,СВЦЭМ!$B$39:$B$782,S$225)+'СЕТ СН'!$F$12</f>
        <v>0</v>
      </c>
      <c r="T232" s="36">
        <f>SUMIFS(СВЦЭМ!$G$40:$G$783,СВЦЭМ!$A$40:$A$783,$A232,СВЦЭМ!$B$39:$B$782,T$225)+'СЕТ СН'!$F$12</f>
        <v>0</v>
      </c>
      <c r="U232" s="36">
        <f>SUMIFS(СВЦЭМ!$G$40:$G$783,СВЦЭМ!$A$40:$A$783,$A232,СВЦЭМ!$B$39:$B$782,U$225)+'СЕТ СН'!$F$12</f>
        <v>0</v>
      </c>
      <c r="V232" s="36">
        <f>SUMIFS(СВЦЭМ!$G$40:$G$783,СВЦЭМ!$A$40:$A$783,$A232,СВЦЭМ!$B$39:$B$782,V$225)+'СЕТ СН'!$F$12</f>
        <v>0</v>
      </c>
      <c r="W232" s="36">
        <f>SUMIFS(СВЦЭМ!$G$40:$G$783,СВЦЭМ!$A$40:$A$783,$A232,СВЦЭМ!$B$39:$B$782,W$225)+'СЕТ СН'!$F$12</f>
        <v>0</v>
      </c>
      <c r="X232" s="36">
        <f>SUMIFS(СВЦЭМ!$G$40:$G$783,СВЦЭМ!$A$40:$A$783,$A232,СВЦЭМ!$B$39:$B$782,X$225)+'СЕТ СН'!$F$12</f>
        <v>0</v>
      </c>
      <c r="Y232" s="36">
        <f>SUMIFS(СВЦЭМ!$G$40:$G$783,СВЦЭМ!$A$40:$A$783,$A232,СВЦЭМ!$B$39:$B$782,Y$225)+'СЕТ СН'!$F$12</f>
        <v>0</v>
      </c>
    </row>
    <row r="233" spans="1:27" ht="15.75" hidden="1" x14ac:dyDescent="0.2">
      <c r="A233" s="35">
        <f t="shared" si="6"/>
        <v>44447</v>
      </c>
      <c r="B233" s="36">
        <f>SUMIFS(СВЦЭМ!$G$40:$G$783,СВЦЭМ!$A$40:$A$783,$A233,СВЦЭМ!$B$39:$B$782,B$225)+'СЕТ СН'!$F$12</f>
        <v>0</v>
      </c>
      <c r="C233" s="36">
        <f>SUMIFS(СВЦЭМ!$G$40:$G$783,СВЦЭМ!$A$40:$A$783,$A233,СВЦЭМ!$B$39:$B$782,C$225)+'СЕТ СН'!$F$12</f>
        <v>0</v>
      </c>
      <c r="D233" s="36">
        <f>SUMIFS(СВЦЭМ!$G$40:$G$783,СВЦЭМ!$A$40:$A$783,$A233,СВЦЭМ!$B$39:$B$782,D$225)+'СЕТ СН'!$F$12</f>
        <v>0</v>
      </c>
      <c r="E233" s="36">
        <f>SUMIFS(СВЦЭМ!$G$40:$G$783,СВЦЭМ!$A$40:$A$783,$A233,СВЦЭМ!$B$39:$B$782,E$225)+'СЕТ СН'!$F$12</f>
        <v>0</v>
      </c>
      <c r="F233" s="36">
        <f>SUMIFS(СВЦЭМ!$G$40:$G$783,СВЦЭМ!$A$40:$A$783,$A233,СВЦЭМ!$B$39:$B$782,F$225)+'СЕТ СН'!$F$12</f>
        <v>0</v>
      </c>
      <c r="G233" s="36">
        <f>SUMIFS(СВЦЭМ!$G$40:$G$783,СВЦЭМ!$A$40:$A$783,$A233,СВЦЭМ!$B$39:$B$782,G$225)+'СЕТ СН'!$F$12</f>
        <v>0</v>
      </c>
      <c r="H233" s="36">
        <f>SUMIFS(СВЦЭМ!$G$40:$G$783,СВЦЭМ!$A$40:$A$783,$A233,СВЦЭМ!$B$39:$B$782,H$225)+'СЕТ СН'!$F$12</f>
        <v>0</v>
      </c>
      <c r="I233" s="36">
        <f>SUMIFS(СВЦЭМ!$G$40:$G$783,СВЦЭМ!$A$40:$A$783,$A233,СВЦЭМ!$B$39:$B$782,I$225)+'СЕТ СН'!$F$12</f>
        <v>0</v>
      </c>
      <c r="J233" s="36">
        <f>SUMIFS(СВЦЭМ!$G$40:$G$783,СВЦЭМ!$A$40:$A$783,$A233,СВЦЭМ!$B$39:$B$782,J$225)+'СЕТ СН'!$F$12</f>
        <v>0</v>
      </c>
      <c r="K233" s="36">
        <f>SUMIFS(СВЦЭМ!$G$40:$G$783,СВЦЭМ!$A$40:$A$783,$A233,СВЦЭМ!$B$39:$B$782,K$225)+'СЕТ СН'!$F$12</f>
        <v>0</v>
      </c>
      <c r="L233" s="36">
        <f>SUMIFS(СВЦЭМ!$G$40:$G$783,СВЦЭМ!$A$40:$A$783,$A233,СВЦЭМ!$B$39:$B$782,L$225)+'СЕТ СН'!$F$12</f>
        <v>0</v>
      </c>
      <c r="M233" s="36">
        <f>SUMIFS(СВЦЭМ!$G$40:$G$783,СВЦЭМ!$A$40:$A$783,$A233,СВЦЭМ!$B$39:$B$782,M$225)+'СЕТ СН'!$F$12</f>
        <v>0</v>
      </c>
      <c r="N233" s="36">
        <f>SUMIFS(СВЦЭМ!$G$40:$G$783,СВЦЭМ!$A$40:$A$783,$A233,СВЦЭМ!$B$39:$B$782,N$225)+'СЕТ СН'!$F$12</f>
        <v>0</v>
      </c>
      <c r="O233" s="36">
        <f>SUMIFS(СВЦЭМ!$G$40:$G$783,СВЦЭМ!$A$40:$A$783,$A233,СВЦЭМ!$B$39:$B$782,O$225)+'СЕТ СН'!$F$12</f>
        <v>0</v>
      </c>
      <c r="P233" s="36">
        <f>SUMIFS(СВЦЭМ!$G$40:$G$783,СВЦЭМ!$A$40:$A$783,$A233,СВЦЭМ!$B$39:$B$782,P$225)+'СЕТ СН'!$F$12</f>
        <v>0</v>
      </c>
      <c r="Q233" s="36">
        <f>SUMIFS(СВЦЭМ!$G$40:$G$783,СВЦЭМ!$A$40:$A$783,$A233,СВЦЭМ!$B$39:$B$782,Q$225)+'СЕТ СН'!$F$12</f>
        <v>0</v>
      </c>
      <c r="R233" s="36">
        <f>SUMIFS(СВЦЭМ!$G$40:$G$783,СВЦЭМ!$A$40:$A$783,$A233,СВЦЭМ!$B$39:$B$782,R$225)+'СЕТ СН'!$F$12</f>
        <v>0</v>
      </c>
      <c r="S233" s="36">
        <f>SUMIFS(СВЦЭМ!$G$40:$G$783,СВЦЭМ!$A$40:$A$783,$A233,СВЦЭМ!$B$39:$B$782,S$225)+'СЕТ СН'!$F$12</f>
        <v>0</v>
      </c>
      <c r="T233" s="36">
        <f>SUMIFS(СВЦЭМ!$G$40:$G$783,СВЦЭМ!$A$40:$A$783,$A233,СВЦЭМ!$B$39:$B$782,T$225)+'СЕТ СН'!$F$12</f>
        <v>0</v>
      </c>
      <c r="U233" s="36">
        <f>SUMIFS(СВЦЭМ!$G$40:$G$783,СВЦЭМ!$A$40:$A$783,$A233,СВЦЭМ!$B$39:$B$782,U$225)+'СЕТ СН'!$F$12</f>
        <v>0</v>
      </c>
      <c r="V233" s="36">
        <f>SUMIFS(СВЦЭМ!$G$40:$G$783,СВЦЭМ!$A$40:$A$783,$A233,СВЦЭМ!$B$39:$B$782,V$225)+'СЕТ СН'!$F$12</f>
        <v>0</v>
      </c>
      <c r="W233" s="36">
        <f>SUMIFS(СВЦЭМ!$G$40:$G$783,СВЦЭМ!$A$40:$A$783,$A233,СВЦЭМ!$B$39:$B$782,W$225)+'СЕТ СН'!$F$12</f>
        <v>0</v>
      </c>
      <c r="X233" s="36">
        <f>SUMIFS(СВЦЭМ!$G$40:$G$783,СВЦЭМ!$A$40:$A$783,$A233,СВЦЭМ!$B$39:$B$782,X$225)+'СЕТ СН'!$F$12</f>
        <v>0</v>
      </c>
      <c r="Y233" s="36">
        <f>SUMIFS(СВЦЭМ!$G$40:$G$783,СВЦЭМ!$A$40:$A$783,$A233,СВЦЭМ!$B$39:$B$782,Y$225)+'СЕТ СН'!$F$12</f>
        <v>0</v>
      </c>
    </row>
    <row r="234" spans="1:27" ht="15.75" hidden="1" x14ac:dyDescent="0.2">
      <c r="A234" s="35">
        <f t="shared" si="6"/>
        <v>44448</v>
      </c>
      <c r="B234" s="36">
        <f>SUMIFS(СВЦЭМ!$G$40:$G$783,СВЦЭМ!$A$40:$A$783,$A234,СВЦЭМ!$B$39:$B$782,B$225)+'СЕТ СН'!$F$12</f>
        <v>0</v>
      </c>
      <c r="C234" s="36">
        <f>SUMIFS(СВЦЭМ!$G$40:$G$783,СВЦЭМ!$A$40:$A$783,$A234,СВЦЭМ!$B$39:$B$782,C$225)+'СЕТ СН'!$F$12</f>
        <v>0</v>
      </c>
      <c r="D234" s="36">
        <f>SUMIFS(СВЦЭМ!$G$40:$G$783,СВЦЭМ!$A$40:$A$783,$A234,СВЦЭМ!$B$39:$B$782,D$225)+'СЕТ СН'!$F$12</f>
        <v>0</v>
      </c>
      <c r="E234" s="36">
        <f>SUMIFS(СВЦЭМ!$G$40:$G$783,СВЦЭМ!$A$40:$A$783,$A234,СВЦЭМ!$B$39:$B$782,E$225)+'СЕТ СН'!$F$12</f>
        <v>0</v>
      </c>
      <c r="F234" s="36">
        <f>SUMIFS(СВЦЭМ!$G$40:$G$783,СВЦЭМ!$A$40:$A$783,$A234,СВЦЭМ!$B$39:$B$782,F$225)+'СЕТ СН'!$F$12</f>
        <v>0</v>
      </c>
      <c r="G234" s="36">
        <f>SUMIFS(СВЦЭМ!$G$40:$G$783,СВЦЭМ!$A$40:$A$783,$A234,СВЦЭМ!$B$39:$B$782,G$225)+'СЕТ СН'!$F$12</f>
        <v>0</v>
      </c>
      <c r="H234" s="36">
        <f>SUMIFS(СВЦЭМ!$G$40:$G$783,СВЦЭМ!$A$40:$A$783,$A234,СВЦЭМ!$B$39:$B$782,H$225)+'СЕТ СН'!$F$12</f>
        <v>0</v>
      </c>
      <c r="I234" s="36">
        <f>SUMIFS(СВЦЭМ!$G$40:$G$783,СВЦЭМ!$A$40:$A$783,$A234,СВЦЭМ!$B$39:$B$782,I$225)+'СЕТ СН'!$F$12</f>
        <v>0</v>
      </c>
      <c r="J234" s="36">
        <f>SUMIFS(СВЦЭМ!$G$40:$G$783,СВЦЭМ!$A$40:$A$783,$A234,СВЦЭМ!$B$39:$B$782,J$225)+'СЕТ СН'!$F$12</f>
        <v>0</v>
      </c>
      <c r="K234" s="36">
        <f>SUMIFS(СВЦЭМ!$G$40:$G$783,СВЦЭМ!$A$40:$A$783,$A234,СВЦЭМ!$B$39:$B$782,K$225)+'СЕТ СН'!$F$12</f>
        <v>0</v>
      </c>
      <c r="L234" s="36">
        <f>SUMIFS(СВЦЭМ!$G$40:$G$783,СВЦЭМ!$A$40:$A$783,$A234,СВЦЭМ!$B$39:$B$782,L$225)+'СЕТ СН'!$F$12</f>
        <v>0</v>
      </c>
      <c r="M234" s="36">
        <f>SUMIFS(СВЦЭМ!$G$40:$G$783,СВЦЭМ!$A$40:$A$783,$A234,СВЦЭМ!$B$39:$B$782,M$225)+'СЕТ СН'!$F$12</f>
        <v>0</v>
      </c>
      <c r="N234" s="36">
        <f>SUMIFS(СВЦЭМ!$G$40:$G$783,СВЦЭМ!$A$40:$A$783,$A234,СВЦЭМ!$B$39:$B$782,N$225)+'СЕТ СН'!$F$12</f>
        <v>0</v>
      </c>
      <c r="O234" s="36">
        <f>SUMIFS(СВЦЭМ!$G$40:$G$783,СВЦЭМ!$A$40:$A$783,$A234,СВЦЭМ!$B$39:$B$782,O$225)+'СЕТ СН'!$F$12</f>
        <v>0</v>
      </c>
      <c r="P234" s="36">
        <f>SUMIFS(СВЦЭМ!$G$40:$G$783,СВЦЭМ!$A$40:$A$783,$A234,СВЦЭМ!$B$39:$B$782,P$225)+'СЕТ СН'!$F$12</f>
        <v>0</v>
      </c>
      <c r="Q234" s="36">
        <f>SUMIFS(СВЦЭМ!$G$40:$G$783,СВЦЭМ!$A$40:$A$783,$A234,СВЦЭМ!$B$39:$B$782,Q$225)+'СЕТ СН'!$F$12</f>
        <v>0</v>
      </c>
      <c r="R234" s="36">
        <f>SUMIFS(СВЦЭМ!$G$40:$G$783,СВЦЭМ!$A$40:$A$783,$A234,СВЦЭМ!$B$39:$B$782,R$225)+'СЕТ СН'!$F$12</f>
        <v>0</v>
      </c>
      <c r="S234" s="36">
        <f>SUMIFS(СВЦЭМ!$G$40:$G$783,СВЦЭМ!$A$40:$A$783,$A234,СВЦЭМ!$B$39:$B$782,S$225)+'СЕТ СН'!$F$12</f>
        <v>0</v>
      </c>
      <c r="T234" s="36">
        <f>SUMIFS(СВЦЭМ!$G$40:$G$783,СВЦЭМ!$A$40:$A$783,$A234,СВЦЭМ!$B$39:$B$782,T$225)+'СЕТ СН'!$F$12</f>
        <v>0</v>
      </c>
      <c r="U234" s="36">
        <f>SUMIFS(СВЦЭМ!$G$40:$G$783,СВЦЭМ!$A$40:$A$783,$A234,СВЦЭМ!$B$39:$B$782,U$225)+'СЕТ СН'!$F$12</f>
        <v>0</v>
      </c>
      <c r="V234" s="36">
        <f>SUMIFS(СВЦЭМ!$G$40:$G$783,СВЦЭМ!$A$40:$A$783,$A234,СВЦЭМ!$B$39:$B$782,V$225)+'СЕТ СН'!$F$12</f>
        <v>0</v>
      </c>
      <c r="W234" s="36">
        <f>SUMIFS(СВЦЭМ!$G$40:$G$783,СВЦЭМ!$A$40:$A$783,$A234,СВЦЭМ!$B$39:$B$782,W$225)+'СЕТ СН'!$F$12</f>
        <v>0</v>
      </c>
      <c r="X234" s="36">
        <f>SUMIFS(СВЦЭМ!$G$40:$G$783,СВЦЭМ!$A$40:$A$783,$A234,СВЦЭМ!$B$39:$B$782,X$225)+'СЕТ СН'!$F$12</f>
        <v>0</v>
      </c>
      <c r="Y234" s="36">
        <f>SUMIFS(СВЦЭМ!$G$40:$G$783,СВЦЭМ!$A$40:$A$783,$A234,СВЦЭМ!$B$39:$B$782,Y$225)+'СЕТ СН'!$F$12</f>
        <v>0</v>
      </c>
    </row>
    <row r="235" spans="1:27" ht="15.75" hidden="1" x14ac:dyDescent="0.2">
      <c r="A235" s="35">
        <f t="shared" si="6"/>
        <v>44449</v>
      </c>
      <c r="B235" s="36">
        <f>SUMIFS(СВЦЭМ!$G$40:$G$783,СВЦЭМ!$A$40:$A$783,$A235,СВЦЭМ!$B$39:$B$782,B$225)+'СЕТ СН'!$F$12</f>
        <v>0</v>
      </c>
      <c r="C235" s="36">
        <f>SUMIFS(СВЦЭМ!$G$40:$G$783,СВЦЭМ!$A$40:$A$783,$A235,СВЦЭМ!$B$39:$B$782,C$225)+'СЕТ СН'!$F$12</f>
        <v>0</v>
      </c>
      <c r="D235" s="36">
        <f>SUMIFS(СВЦЭМ!$G$40:$G$783,СВЦЭМ!$A$40:$A$783,$A235,СВЦЭМ!$B$39:$B$782,D$225)+'СЕТ СН'!$F$12</f>
        <v>0</v>
      </c>
      <c r="E235" s="36">
        <f>SUMIFS(СВЦЭМ!$G$40:$G$783,СВЦЭМ!$A$40:$A$783,$A235,СВЦЭМ!$B$39:$B$782,E$225)+'СЕТ СН'!$F$12</f>
        <v>0</v>
      </c>
      <c r="F235" s="36">
        <f>SUMIFS(СВЦЭМ!$G$40:$G$783,СВЦЭМ!$A$40:$A$783,$A235,СВЦЭМ!$B$39:$B$782,F$225)+'СЕТ СН'!$F$12</f>
        <v>0</v>
      </c>
      <c r="G235" s="36">
        <f>SUMIFS(СВЦЭМ!$G$40:$G$783,СВЦЭМ!$A$40:$A$783,$A235,СВЦЭМ!$B$39:$B$782,G$225)+'СЕТ СН'!$F$12</f>
        <v>0</v>
      </c>
      <c r="H235" s="36">
        <f>SUMIFS(СВЦЭМ!$G$40:$G$783,СВЦЭМ!$A$40:$A$783,$A235,СВЦЭМ!$B$39:$B$782,H$225)+'СЕТ СН'!$F$12</f>
        <v>0</v>
      </c>
      <c r="I235" s="36">
        <f>SUMIFS(СВЦЭМ!$G$40:$G$783,СВЦЭМ!$A$40:$A$783,$A235,СВЦЭМ!$B$39:$B$782,I$225)+'СЕТ СН'!$F$12</f>
        <v>0</v>
      </c>
      <c r="J235" s="36">
        <f>SUMIFS(СВЦЭМ!$G$40:$G$783,СВЦЭМ!$A$40:$A$783,$A235,СВЦЭМ!$B$39:$B$782,J$225)+'СЕТ СН'!$F$12</f>
        <v>0</v>
      </c>
      <c r="K235" s="36">
        <f>SUMIFS(СВЦЭМ!$G$40:$G$783,СВЦЭМ!$A$40:$A$783,$A235,СВЦЭМ!$B$39:$B$782,K$225)+'СЕТ СН'!$F$12</f>
        <v>0</v>
      </c>
      <c r="L235" s="36">
        <f>SUMIFS(СВЦЭМ!$G$40:$G$783,СВЦЭМ!$A$40:$A$783,$A235,СВЦЭМ!$B$39:$B$782,L$225)+'СЕТ СН'!$F$12</f>
        <v>0</v>
      </c>
      <c r="M235" s="36">
        <f>SUMIFS(СВЦЭМ!$G$40:$G$783,СВЦЭМ!$A$40:$A$783,$A235,СВЦЭМ!$B$39:$B$782,M$225)+'СЕТ СН'!$F$12</f>
        <v>0</v>
      </c>
      <c r="N235" s="36">
        <f>SUMIFS(СВЦЭМ!$G$40:$G$783,СВЦЭМ!$A$40:$A$783,$A235,СВЦЭМ!$B$39:$B$782,N$225)+'СЕТ СН'!$F$12</f>
        <v>0</v>
      </c>
      <c r="O235" s="36">
        <f>SUMIFS(СВЦЭМ!$G$40:$G$783,СВЦЭМ!$A$40:$A$783,$A235,СВЦЭМ!$B$39:$B$782,O$225)+'СЕТ СН'!$F$12</f>
        <v>0</v>
      </c>
      <c r="P235" s="36">
        <f>SUMIFS(СВЦЭМ!$G$40:$G$783,СВЦЭМ!$A$40:$A$783,$A235,СВЦЭМ!$B$39:$B$782,P$225)+'СЕТ СН'!$F$12</f>
        <v>0</v>
      </c>
      <c r="Q235" s="36">
        <f>SUMIFS(СВЦЭМ!$G$40:$G$783,СВЦЭМ!$A$40:$A$783,$A235,СВЦЭМ!$B$39:$B$782,Q$225)+'СЕТ СН'!$F$12</f>
        <v>0</v>
      </c>
      <c r="R235" s="36">
        <f>SUMIFS(СВЦЭМ!$G$40:$G$783,СВЦЭМ!$A$40:$A$783,$A235,СВЦЭМ!$B$39:$B$782,R$225)+'СЕТ СН'!$F$12</f>
        <v>0</v>
      </c>
      <c r="S235" s="36">
        <f>SUMIFS(СВЦЭМ!$G$40:$G$783,СВЦЭМ!$A$40:$A$783,$A235,СВЦЭМ!$B$39:$B$782,S$225)+'СЕТ СН'!$F$12</f>
        <v>0</v>
      </c>
      <c r="T235" s="36">
        <f>SUMIFS(СВЦЭМ!$G$40:$G$783,СВЦЭМ!$A$40:$A$783,$A235,СВЦЭМ!$B$39:$B$782,T$225)+'СЕТ СН'!$F$12</f>
        <v>0</v>
      </c>
      <c r="U235" s="36">
        <f>SUMIFS(СВЦЭМ!$G$40:$G$783,СВЦЭМ!$A$40:$A$783,$A235,СВЦЭМ!$B$39:$B$782,U$225)+'СЕТ СН'!$F$12</f>
        <v>0</v>
      </c>
      <c r="V235" s="36">
        <f>SUMIFS(СВЦЭМ!$G$40:$G$783,СВЦЭМ!$A$40:$A$783,$A235,СВЦЭМ!$B$39:$B$782,V$225)+'СЕТ СН'!$F$12</f>
        <v>0</v>
      </c>
      <c r="W235" s="36">
        <f>SUMIFS(СВЦЭМ!$G$40:$G$783,СВЦЭМ!$A$40:$A$783,$A235,СВЦЭМ!$B$39:$B$782,W$225)+'СЕТ СН'!$F$12</f>
        <v>0</v>
      </c>
      <c r="X235" s="36">
        <f>SUMIFS(СВЦЭМ!$G$40:$G$783,СВЦЭМ!$A$40:$A$783,$A235,СВЦЭМ!$B$39:$B$782,X$225)+'СЕТ СН'!$F$12</f>
        <v>0</v>
      </c>
      <c r="Y235" s="36">
        <f>SUMIFS(СВЦЭМ!$G$40:$G$783,СВЦЭМ!$A$40:$A$783,$A235,СВЦЭМ!$B$39:$B$782,Y$225)+'СЕТ СН'!$F$12</f>
        <v>0</v>
      </c>
    </row>
    <row r="236" spans="1:27" ht="15.75" hidden="1" x14ac:dyDescent="0.2">
      <c r="A236" s="35">
        <f t="shared" si="6"/>
        <v>44450</v>
      </c>
      <c r="B236" s="36">
        <f>SUMIFS(СВЦЭМ!$G$40:$G$783,СВЦЭМ!$A$40:$A$783,$A236,СВЦЭМ!$B$39:$B$782,B$225)+'СЕТ СН'!$F$12</f>
        <v>0</v>
      </c>
      <c r="C236" s="36">
        <f>SUMIFS(СВЦЭМ!$G$40:$G$783,СВЦЭМ!$A$40:$A$783,$A236,СВЦЭМ!$B$39:$B$782,C$225)+'СЕТ СН'!$F$12</f>
        <v>0</v>
      </c>
      <c r="D236" s="36">
        <f>SUMIFS(СВЦЭМ!$G$40:$G$783,СВЦЭМ!$A$40:$A$783,$A236,СВЦЭМ!$B$39:$B$782,D$225)+'СЕТ СН'!$F$12</f>
        <v>0</v>
      </c>
      <c r="E236" s="36">
        <f>SUMIFS(СВЦЭМ!$G$40:$G$783,СВЦЭМ!$A$40:$A$783,$A236,СВЦЭМ!$B$39:$B$782,E$225)+'СЕТ СН'!$F$12</f>
        <v>0</v>
      </c>
      <c r="F236" s="36">
        <f>SUMIFS(СВЦЭМ!$G$40:$G$783,СВЦЭМ!$A$40:$A$783,$A236,СВЦЭМ!$B$39:$B$782,F$225)+'СЕТ СН'!$F$12</f>
        <v>0</v>
      </c>
      <c r="G236" s="36">
        <f>SUMIFS(СВЦЭМ!$G$40:$G$783,СВЦЭМ!$A$40:$A$783,$A236,СВЦЭМ!$B$39:$B$782,G$225)+'СЕТ СН'!$F$12</f>
        <v>0</v>
      </c>
      <c r="H236" s="36">
        <f>SUMIFS(СВЦЭМ!$G$40:$G$783,СВЦЭМ!$A$40:$A$783,$A236,СВЦЭМ!$B$39:$B$782,H$225)+'СЕТ СН'!$F$12</f>
        <v>0</v>
      </c>
      <c r="I236" s="36">
        <f>SUMIFS(СВЦЭМ!$G$40:$G$783,СВЦЭМ!$A$40:$A$783,$A236,СВЦЭМ!$B$39:$B$782,I$225)+'СЕТ СН'!$F$12</f>
        <v>0</v>
      </c>
      <c r="J236" s="36">
        <f>SUMIFS(СВЦЭМ!$G$40:$G$783,СВЦЭМ!$A$40:$A$783,$A236,СВЦЭМ!$B$39:$B$782,J$225)+'СЕТ СН'!$F$12</f>
        <v>0</v>
      </c>
      <c r="K236" s="36">
        <f>SUMIFS(СВЦЭМ!$G$40:$G$783,СВЦЭМ!$A$40:$A$783,$A236,СВЦЭМ!$B$39:$B$782,K$225)+'СЕТ СН'!$F$12</f>
        <v>0</v>
      </c>
      <c r="L236" s="36">
        <f>SUMIFS(СВЦЭМ!$G$40:$G$783,СВЦЭМ!$A$40:$A$783,$A236,СВЦЭМ!$B$39:$B$782,L$225)+'СЕТ СН'!$F$12</f>
        <v>0</v>
      </c>
      <c r="M236" s="36">
        <f>SUMIFS(СВЦЭМ!$G$40:$G$783,СВЦЭМ!$A$40:$A$783,$A236,СВЦЭМ!$B$39:$B$782,M$225)+'СЕТ СН'!$F$12</f>
        <v>0</v>
      </c>
      <c r="N236" s="36">
        <f>SUMIFS(СВЦЭМ!$G$40:$G$783,СВЦЭМ!$A$40:$A$783,$A236,СВЦЭМ!$B$39:$B$782,N$225)+'СЕТ СН'!$F$12</f>
        <v>0</v>
      </c>
      <c r="O236" s="36">
        <f>SUMIFS(СВЦЭМ!$G$40:$G$783,СВЦЭМ!$A$40:$A$783,$A236,СВЦЭМ!$B$39:$B$782,O$225)+'СЕТ СН'!$F$12</f>
        <v>0</v>
      </c>
      <c r="P236" s="36">
        <f>SUMIFS(СВЦЭМ!$G$40:$G$783,СВЦЭМ!$A$40:$A$783,$A236,СВЦЭМ!$B$39:$B$782,P$225)+'СЕТ СН'!$F$12</f>
        <v>0</v>
      </c>
      <c r="Q236" s="36">
        <f>SUMIFS(СВЦЭМ!$G$40:$G$783,СВЦЭМ!$A$40:$A$783,$A236,СВЦЭМ!$B$39:$B$782,Q$225)+'СЕТ СН'!$F$12</f>
        <v>0</v>
      </c>
      <c r="R236" s="36">
        <f>SUMIFS(СВЦЭМ!$G$40:$G$783,СВЦЭМ!$A$40:$A$783,$A236,СВЦЭМ!$B$39:$B$782,R$225)+'СЕТ СН'!$F$12</f>
        <v>0</v>
      </c>
      <c r="S236" s="36">
        <f>SUMIFS(СВЦЭМ!$G$40:$G$783,СВЦЭМ!$A$40:$A$783,$A236,СВЦЭМ!$B$39:$B$782,S$225)+'СЕТ СН'!$F$12</f>
        <v>0</v>
      </c>
      <c r="T236" s="36">
        <f>SUMIFS(СВЦЭМ!$G$40:$G$783,СВЦЭМ!$A$40:$A$783,$A236,СВЦЭМ!$B$39:$B$782,T$225)+'СЕТ СН'!$F$12</f>
        <v>0</v>
      </c>
      <c r="U236" s="36">
        <f>SUMIFS(СВЦЭМ!$G$40:$G$783,СВЦЭМ!$A$40:$A$783,$A236,СВЦЭМ!$B$39:$B$782,U$225)+'СЕТ СН'!$F$12</f>
        <v>0</v>
      </c>
      <c r="V236" s="36">
        <f>SUMIFS(СВЦЭМ!$G$40:$G$783,СВЦЭМ!$A$40:$A$783,$A236,СВЦЭМ!$B$39:$B$782,V$225)+'СЕТ СН'!$F$12</f>
        <v>0</v>
      </c>
      <c r="W236" s="36">
        <f>SUMIFS(СВЦЭМ!$G$40:$G$783,СВЦЭМ!$A$40:$A$783,$A236,СВЦЭМ!$B$39:$B$782,W$225)+'СЕТ СН'!$F$12</f>
        <v>0</v>
      </c>
      <c r="X236" s="36">
        <f>SUMIFS(СВЦЭМ!$G$40:$G$783,СВЦЭМ!$A$40:$A$783,$A236,СВЦЭМ!$B$39:$B$782,X$225)+'СЕТ СН'!$F$12</f>
        <v>0</v>
      </c>
      <c r="Y236" s="36">
        <f>SUMIFS(СВЦЭМ!$G$40:$G$783,СВЦЭМ!$A$40:$A$783,$A236,СВЦЭМ!$B$39:$B$782,Y$225)+'СЕТ СН'!$F$12</f>
        <v>0</v>
      </c>
    </row>
    <row r="237" spans="1:27" ht="15.75" hidden="1" x14ac:dyDescent="0.2">
      <c r="A237" s="35">
        <f t="shared" si="6"/>
        <v>44451</v>
      </c>
      <c r="B237" s="36">
        <f>SUMIFS(СВЦЭМ!$G$40:$G$783,СВЦЭМ!$A$40:$A$783,$A237,СВЦЭМ!$B$39:$B$782,B$225)+'СЕТ СН'!$F$12</f>
        <v>0</v>
      </c>
      <c r="C237" s="36">
        <f>SUMIFS(СВЦЭМ!$G$40:$G$783,СВЦЭМ!$A$40:$A$783,$A237,СВЦЭМ!$B$39:$B$782,C$225)+'СЕТ СН'!$F$12</f>
        <v>0</v>
      </c>
      <c r="D237" s="36">
        <f>SUMIFS(СВЦЭМ!$G$40:$G$783,СВЦЭМ!$A$40:$A$783,$A237,СВЦЭМ!$B$39:$B$782,D$225)+'СЕТ СН'!$F$12</f>
        <v>0</v>
      </c>
      <c r="E237" s="36">
        <f>SUMIFS(СВЦЭМ!$G$40:$G$783,СВЦЭМ!$A$40:$A$783,$A237,СВЦЭМ!$B$39:$B$782,E$225)+'СЕТ СН'!$F$12</f>
        <v>0</v>
      </c>
      <c r="F237" s="36">
        <f>SUMIFS(СВЦЭМ!$G$40:$G$783,СВЦЭМ!$A$40:$A$783,$A237,СВЦЭМ!$B$39:$B$782,F$225)+'СЕТ СН'!$F$12</f>
        <v>0</v>
      </c>
      <c r="G237" s="36">
        <f>SUMIFS(СВЦЭМ!$G$40:$G$783,СВЦЭМ!$A$40:$A$783,$A237,СВЦЭМ!$B$39:$B$782,G$225)+'СЕТ СН'!$F$12</f>
        <v>0</v>
      </c>
      <c r="H237" s="36">
        <f>SUMIFS(СВЦЭМ!$G$40:$G$783,СВЦЭМ!$A$40:$A$783,$A237,СВЦЭМ!$B$39:$B$782,H$225)+'СЕТ СН'!$F$12</f>
        <v>0</v>
      </c>
      <c r="I237" s="36">
        <f>SUMIFS(СВЦЭМ!$G$40:$G$783,СВЦЭМ!$A$40:$A$783,$A237,СВЦЭМ!$B$39:$B$782,I$225)+'СЕТ СН'!$F$12</f>
        <v>0</v>
      </c>
      <c r="J237" s="36">
        <f>SUMIFS(СВЦЭМ!$G$40:$G$783,СВЦЭМ!$A$40:$A$783,$A237,СВЦЭМ!$B$39:$B$782,J$225)+'СЕТ СН'!$F$12</f>
        <v>0</v>
      </c>
      <c r="K237" s="36">
        <f>SUMIFS(СВЦЭМ!$G$40:$G$783,СВЦЭМ!$A$40:$A$783,$A237,СВЦЭМ!$B$39:$B$782,K$225)+'СЕТ СН'!$F$12</f>
        <v>0</v>
      </c>
      <c r="L237" s="36">
        <f>SUMIFS(СВЦЭМ!$G$40:$G$783,СВЦЭМ!$A$40:$A$783,$A237,СВЦЭМ!$B$39:$B$782,L$225)+'СЕТ СН'!$F$12</f>
        <v>0</v>
      </c>
      <c r="M237" s="36">
        <f>SUMIFS(СВЦЭМ!$G$40:$G$783,СВЦЭМ!$A$40:$A$783,$A237,СВЦЭМ!$B$39:$B$782,M$225)+'СЕТ СН'!$F$12</f>
        <v>0</v>
      </c>
      <c r="N237" s="36">
        <f>SUMIFS(СВЦЭМ!$G$40:$G$783,СВЦЭМ!$A$40:$A$783,$A237,СВЦЭМ!$B$39:$B$782,N$225)+'СЕТ СН'!$F$12</f>
        <v>0</v>
      </c>
      <c r="O237" s="36">
        <f>SUMIFS(СВЦЭМ!$G$40:$G$783,СВЦЭМ!$A$40:$A$783,$A237,СВЦЭМ!$B$39:$B$782,O$225)+'СЕТ СН'!$F$12</f>
        <v>0</v>
      </c>
      <c r="P237" s="36">
        <f>SUMIFS(СВЦЭМ!$G$40:$G$783,СВЦЭМ!$A$40:$A$783,$A237,СВЦЭМ!$B$39:$B$782,P$225)+'СЕТ СН'!$F$12</f>
        <v>0</v>
      </c>
      <c r="Q237" s="36">
        <f>SUMIFS(СВЦЭМ!$G$40:$G$783,СВЦЭМ!$A$40:$A$783,$A237,СВЦЭМ!$B$39:$B$782,Q$225)+'СЕТ СН'!$F$12</f>
        <v>0</v>
      </c>
      <c r="R237" s="36">
        <f>SUMIFS(СВЦЭМ!$G$40:$G$783,СВЦЭМ!$A$40:$A$783,$A237,СВЦЭМ!$B$39:$B$782,R$225)+'СЕТ СН'!$F$12</f>
        <v>0</v>
      </c>
      <c r="S237" s="36">
        <f>SUMIFS(СВЦЭМ!$G$40:$G$783,СВЦЭМ!$A$40:$A$783,$A237,СВЦЭМ!$B$39:$B$782,S$225)+'СЕТ СН'!$F$12</f>
        <v>0</v>
      </c>
      <c r="T237" s="36">
        <f>SUMIFS(СВЦЭМ!$G$40:$G$783,СВЦЭМ!$A$40:$A$783,$A237,СВЦЭМ!$B$39:$B$782,T$225)+'СЕТ СН'!$F$12</f>
        <v>0</v>
      </c>
      <c r="U237" s="36">
        <f>SUMIFS(СВЦЭМ!$G$40:$G$783,СВЦЭМ!$A$40:$A$783,$A237,СВЦЭМ!$B$39:$B$782,U$225)+'СЕТ СН'!$F$12</f>
        <v>0</v>
      </c>
      <c r="V237" s="36">
        <f>SUMIFS(СВЦЭМ!$G$40:$G$783,СВЦЭМ!$A$40:$A$783,$A237,СВЦЭМ!$B$39:$B$782,V$225)+'СЕТ СН'!$F$12</f>
        <v>0</v>
      </c>
      <c r="W237" s="36">
        <f>SUMIFS(СВЦЭМ!$G$40:$G$783,СВЦЭМ!$A$40:$A$783,$A237,СВЦЭМ!$B$39:$B$782,W$225)+'СЕТ СН'!$F$12</f>
        <v>0</v>
      </c>
      <c r="X237" s="36">
        <f>SUMIFS(СВЦЭМ!$G$40:$G$783,СВЦЭМ!$A$40:$A$783,$A237,СВЦЭМ!$B$39:$B$782,X$225)+'СЕТ СН'!$F$12</f>
        <v>0</v>
      </c>
      <c r="Y237" s="36">
        <f>SUMIFS(СВЦЭМ!$G$40:$G$783,СВЦЭМ!$A$40:$A$783,$A237,СВЦЭМ!$B$39:$B$782,Y$225)+'СЕТ СН'!$F$12</f>
        <v>0</v>
      </c>
    </row>
    <row r="238" spans="1:27" ht="15.75" hidden="1" x14ac:dyDescent="0.2">
      <c r="A238" s="35">
        <f t="shared" si="6"/>
        <v>44452</v>
      </c>
      <c r="B238" s="36">
        <f>SUMIFS(СВЦЭМ!$G$40:$G$783,СВЦЭМ!$A$40:$A$783,$A238,СВЦЭМ!$B$39:$B$782,B$225)+'СЕТ СН'!$F$12</f>
        <v>0</v>
      </c>
      <c r="C238" s="36">
        <f>SUMIFS(СВЦЭМ!$G$40:$G$783,СВЦЭМ!$A$40:$A$783,$A238,СВЦЭМ!$B$39:$B$782,C$225)+'СЕТ СН'!$F$12</f>
        <v>0</v>
      </c>
      <c r="D238" s="36">
        <f>SUMIFS(СВЦЭМ!$G$40:$G$783,СВЦЭМ!$A$40:$A$783,$A238,СВЦЭМ!$B$39:$B$782,D$225)+'СЕТ СН'!$F$12</f>
        <v>0</v>
      </c>
      <c r="E238" s="36">
        <f>SUMIFS(СВЦЭМ!$G$40:$G$783,СВЦЭМ!$A$40:$A$783,$A238,СВЦЭМ!$B$39:$B$782,E$225)+'СЕТ СН'!$F$12</f>
        <v>0</v>
      </c>
      <c r="F238" s="36">
        <f>SUMIFS(СВЦЭМ!$G$40:$G$783,СВЦЭМ!$A$40:$A$783,$A238,СВЦЭМ!$B$39:$B$782,F$225)+'СЕТ СН'!$F$12</f>
        <v>0</v>
      </c>
      <c r="G238" s="36">
        <f>SUMIFS(СВЦЭМ!$G$40:$G$783,СВЦЭМ!$A$40:$A$783,$A238,СВЦЭМ!$B$39:$B$782,G$225)+'СЕТ СН'!$F$12</f>
        <v>0</v>
      </c>
      <c r="H238" s="36">
        <f>SUMIFS(СВЦЭМ!$G$40:$G$783,СВЦЭМ!$A$40:$A$783,$A238,СВЦЭМ!$B$39:$B$782,H$225)+'СЕТ СН'!$F$12</f>
        <v>0</v>
      </c>
      <c r="I238" s="36">
        <f>SUMIFS(СВЦЭМ!$G$40:$G$783,СВЦЭМ!$A$40:$A$783,$A238,СВЦЭМ!$B$39:$B$782,I$225)+'СЕТ СН'!$F$12</f>
        <v>0</v>
      </c>
      <c r="J238" s="36">
        <f>SUMIFS(СВЦЭМ!$G$40:$G$783,СВЦЭМ!$A$40:$A$783,$A238,СВЦЭМ!$B$39:$B$782,J$225)+'СЕТ СН'!$F$12</f>
        <v>0</v>
      </c>
      <c r="K238" s="36">
        <f>SUMIFS(СВЦЭМ!$G$40:$G$783,СВЦЭМ!$A$40:$A$783,$A238,СВЦЭМ!$B$39:$B$782,K$225)+'СЕТ СН'!$F$12</f>
        <v>0</v>
      </c>
      <c r="L238" s="36">
        <f>SUMIFS(СВЦЭМ!$G$40:$G$783,СВЦЭМ!$A$40:$A$783,$A238,СВЦЭМ!$B$39:$B$782,L$225)+'СЕТ СН'!$F$12</f>
        <v>0</v>
      </c>
      <c r="M238" s="36">
        <f>SUMIFS(СВЦЭМ!$G$40:$G$783,СВЦЭМ!$A$40:$A$783,$A238,СВЦЭМ!$B$39:$B$782,M$225)+'СЕТ СН'!$F$12</f>
        <v>0</v>
      </c>
      <c r="N238" s="36">
        <f>SUMIFS(СВЦЭМ!$G$40:$G$783,СВЦЭМ!$A$40:$A$783,$A238,СВЦЭМ!$B$39:$B$782,N$225)+'СЕТ СН'!$F$12</f>
        <v>0</v>
      </c>
      <c r="O238" s="36">
        <f>SUMIFS(СВЦЭМ!$G$40:$G$783,СВЦЭМ!$A$40:$A$783,$A238,СВЦЭМ!$B$39:$B$782,O$225)+'СЕТ СН'!$F$12</f>
        <v>0</v>
      </c>
      <c r="P238" s="36">
        <f>SUMIFS(СВЦЭМ!$G$40:$G$783,СВЦЭМ!$A$40:$A$783,$A238,СВЦЭМ!$B$39:$B$782,P$225)+'СЕТ СН'!$F$12</f>
        <v>0</v>
      </c>
      <c r="Q238" s="36">
        <f>SUMIFS(СВЦЭМ!$G$40:$G$783,СВЦЭМ!$A$40:$A$783,$A238,СВЦЭМ!$B$39:$B$782,Q$225)+'СЕТ СН'!$F$12</f>
        <v>0</v>
      </c>
      <c r="R238" s="36">
        <f>SUMIFS(СВЦЭМ!$G$40:$G$783,СВЦЭМ!$A$40:$A$783,$A238,СВЦЭМ!$B$39:$B$782,R$225)+'СЕТ СН'!$F$12</f>
        <v>0</v>
      </c>
      <c r="S238" s="36">
        <f>SUMIFS(СВЦЭМ!$G$40:$G$783,СВЦЭМ!$A$40:$A$783,$A238,СВЦЭМ!$B$39:$B$782,S$225)+'СЕТ СН'!$F$12</f>
        <v>0</v>
      </c>
      <c r="T238" s="36">
        <f>SUMIFS(СВЦЭМ!$G$40:$G$783,СВЦЭМ!$A$40:$A$783,$A238,СВЦЭМ!$B$39:$B$782,T$225)+'СЕТ СН'!$F$12</f>
        <v>0</v>
      </c>
      <c r="U238" s="36">
        <f>SUMIFS(СВЦЭМ!$G$40:$G$783,СВЦЭМ!$A$40:$A$783,$A238,СВЦЭМ!$B$39:$B$782,U$225)+'СЕТ СН'!$F$12</f>
        <v>0</v>
      </c>
      <c r="V238" s="36">
        <f>SUMIFS(СВЦЭМ!$G$40:$G$783,СВЦЭМ!$A$40:$A$783,$A238,СВЦЭМ!$B$39:$B$782,V$225)+'СЕТ СН'!$F$12</f>
        <v>0</v>
      </c>
      <c r="W238" s="36">
        <f>SUMIFS(СВЦЭМ!$G$40:$G$783,СВЦЭМ!$A$40:$A$783,$A238,СВЦЭМ!$B$39:$B$782,W$225)+'СЕТ СН'!$F$12</f>
        <v>0</v>
      </c>
      <c r="X238" s="36">
        <f>SUMIFS(СВЦЭМ!$G$40:$G$783,СВЦЭМ!$A$40:$A$783,$A238,СВЦЭМ!$B$39:$B$782,X$225)+'СЕТ СН'!$F$12</f>
        <v>0</v>
      </c>
      <c r="Y238" s="36">
        <f>SUMIFS(СВЦЭМ!$G$40:$G$783,СВЦЭМ!$A$40:$A$783,$A238,СВЦЭМ!$B$39:$B$782,Y$225)+'СЕТ СН'!$F$12</f>
        <v>0</v>
      </c>
    </row>
    <row r="239" spans="1:27" ht="15.75" hidden="1" x14ac:dyDescent="0.2">
      <c r="A239" s="35">
        <f t="shared" si="6"/>
        <v>44453</v>
      </c>
      <c r="B239" s="36">
        <f>SUMIFS(СВЦЭМ!$G$40:$G$783,СВЦЭМ!$A$40:$A$783,$A239,СВЦЭМ!$B$39:$B$782,B$225)+'СЕТ СН'!$F$12</f>
        <v>0</v>
      </c>
      <c r="C239" s="36">
        <f>SUMIFS(СВЦЭМ!$G$40:$G$783,СВЦЭМ!$A$40:$A$783,$A239,СВЦЭМ!$B$39:$B$782,C$225)+'СЕТ СН'!$F$12</f>
        <v>0</v>
      </c>
      <c r="D239" s="36">
        <f>SUMIFS(СВЦЭМ!$G$40:$G$783,СВЦЭМ!$A$40:$A$783,$A239,СВЦЭМ!$B$39:$B$782,D$225)+'СЕТ СН'!$F$12</f>
        <v>0</v>
      </c>
      <c r="E239" s="36">
        <f>SUMIFS(СВЦЭМ!$G$40:$G$783,СВЦЭМ!$A$40:$A$783,$A239,СВЦЭМ!$B$39:$B$782,E$225)+'СЕТ СН'!$F$12</f>
        <v>0</v>
      </c>
      <c r="F239" s="36">
        <f>SUMIFS(СВЦЭМ!$G$40:$G$783,СВЦЭМ!$A$40:$A$783,$A239,СВЦЭМ!$B$39:$B$782,F$225)+'СЕТ СН'!$F$12</f>
        <v>0</v>
      </c>
      <c r="G239" s="36">
        <f>SUMIFS(СВЦЭМ!$G$40:$G$783,СВЦЭМ!$A$40:$A$783,$A239,СВЦЭМ!$B$39:$B$782,G$225)+'СЕТ СН'!$F$12</f>
        <v>0</v>
      </c>
      <c r="H239" s="36">
        <f>SUMIFS(СВЦЭМ!$G$40:$G$783,СВЦЭМ!$A$40:$A$783,$A239,СВЦЭМ!$B$39:$B$782,H$225)+'СЕТ СН'!$F$12</f>
        <v>0</v>
      </c>
      <c r="I239" s="36">
        <f>SUMIFS(СВЦЭМ!$G$40:$G$783,СВЦЭМ!$A$40:$A$783,$A239,СВЦЭМ!$B$39:$B$782,I$225)+'СЕТ СН'!$F$12</f>
        <v>0</v>
      </c>
      <c r="J239" s="36">
        <f>SUMIFS(СВЦЭМ!$G$40:$G$783,СВЦЭМ!$A$40:$A$783,$A239,СВЦЭМ!$B$39:$B$782,J$225)+'СЕТ СН'!$F$12</f>
        <v>0</v>
      </c>
      <c r="K239" s="36">
        <f>SUMIFS(СВЦЭМ!$G$40:$G$783,СВЦЭМ!$A$40:$A$783,$A239,СВЦЭМ!$B$39:$B$782,K$225)+'СЕТ СН'!$F$12</f>
        <v>0</v>
      </c>
      <c r="L239" s="36">
        <f>SUMIFS(СВЦЭМ!$G$40:$G$783,СВЦЭМ!$A$40:$A$783,$A239,СВЦЭМ!$B$39:$B$782,L$225)+'СЕТ СН'!$F$12</f>
        <v>0</v>
      </c>
      <c r="M239" s="36">
        <f>SUMIFS(СВЦЭМ!$G$40:$G$783,СВЦЭМ!$A$40:$A$783,$A239,СВЦЭМ!$B$39:$B$782,M$225)+'СЕТ СН'!$F$12</f>
        <v>0</v>
      </c>
      <c r="N239" s="36">
        <f>SUMIFS(СВЦЭМ!$G$40:$G$783,СВЦЭМ!$A$40:$A$783,$A239,СВЦЭМ!$B$39:$B$782,N$225)+'СЕТ СН'!$F$12</f>
        <v>0</v>
      </c>
      <c r="O239" s="36">
        <f>SUMIFS(СВЦЭМ!$G$40:$G$783,СВЦЭМ!$A$40:$A$783,$A239,СВЦЭМ!$B$39:$B$782,O$225)+'СЕТ СН'!$F$12</f>
        <v>0</v>
      </c>
      <c r="P239" s="36">
        <f>SUMIFS(СВЦЭМ!$G$40:$G$783,СВЦЭМ!$A$40:$A$783,$A239,СВЦЭМ!$B$39:$B$782,P$225)+'СЕТ СН'!$F$12</f>
        <v>0</v>
      </c>
      <c r="Q239" s="36">
        <f>SUMIFS(СВЦЭМ!$G$40:$G$783,СВЦЭМ!$A$40:$A$783,$A239,СВЦЭМ!$B$39:$B$782,Q$225)+'СЕТ СН'!$F$12</f>
        <v>0</v>
      </c>
      <c r="R239" s="36">
        <f>SUMIFS(СВЦЭМ!$G$40:$G$783,СВЦЭМ!$A$40:$A$783,$A239,СВЦЭМ!$B$39:$B$782,R$225)+'СЕТ СН'!$F$12</f>
        <v>0</v>
      </c>
      <c r="S239" s="36">
        <f>SUMIFS(СВЦЭМ!$G$40:$G$783,СВЦЭМ!$A$40:$A$783,$A239,СВЦЭМ!$B$39:$B$782,S$225)+'СЕТ СН'!$F$12</f>
        <v>0</v>
      </c>
      <c r="T239" s="36">
        <f>SUMIFS(СВЦЭМ!$G$40:$G$783,СВЦЭМ!$A$40:$A$783,$A239,СВЦЭМ!$B$39:$B$782,T$225)+'СЕТ СН'!$F$12</f>
        <v>0</v>
      </c>
      <c r="U239" s="36">
        <f>SUMIFS(СВЦЭМ!$G$40:$G$783,СВЦЭМ!$A$40:$A$783,$A239,СВЦЭМ!$B$39:$B$782,U$225)+'СЕТ СН'!$F$12</f>
        <v>0</v>
      </c>
      <c r="V239" s="36">
        <f>SUMIFS(СВЦЭМ!$G$40:$G$783,СВЦЭМ!$A$40:$A$783,$A239,СВЦЭМ!$B$39:$B$782,V$225)+'СЕТ СН'!$F$12</f>
        <v>0</v>
      </c>
      <c r="W239" s="36">
        <f>SUMIFS(СВЦЭМ!$G$40:$G$783,СВЦЭМ!$A$40:$A$783,$A239,СВЦЭМ!$B$39:$B$782,W$225)+'СЕТ СН'!$F$12</f>
        <v>0</v>
      </c>
      <c r="X239" s="36">
        <f>SUMIFS(СВЦЭМ!$G$40:$G$783,СВЦЭМ!$A$40:$A$783,$A239,СВЦЭМ!$B$39:$B$782,X$225)+'СЕТ СН'!$F$12</f>
        <v>0</v>
      </c>
      <c r="Y239" s="36">
        <f>SUMIFS(СВЦЭМ!$G$40:$G$783,СВЦЭМ!$A$40:$A$783,$A239,СВЦЭМ!$B$39:$B$782,Y$225)+'СЕТ СН'!$F$12</f>
        <v>0</v>
      </c>
    </row>
    <row r="240" spans="1:27" ht="15.75" hidden="1" x14ac:dyDescent="0.2">
      <c r="A240" s="35">
        <f t="shared" si="6"/>
        <v>44454</v>
      </c>
      <c r="B240" s="36">
        <f>SUMIFS(СВЦЭМ!$G$40:$G$783,СВЦЭМ!$A$40:$A$783,$A240,СВЦЭМ!$B$39:$B$782,B$225)+'СЕТ СН'!$F$12</f>
        <v>0</v>
      </c>
      <c r="C240" s="36">
        <f>SUMIFS(СВЦЭМ!$G$40:$G$783,СВЦЭМ!$A$40:$A$783,$A240,СВЦЭМ!$B$39:$B$782,C$225)+'СЕТ СН'!$F$12</f>
        <v>0</v>
      </c>
      <c r="D240" s="36">
        <f>SUMIFS(СВЦЭМ!$G$40:$G$783,СВЦЭМ!$A$40:$A$783,$A240,СВЦЭМ!$B$39:$B$782,D$225)+'СЕТ СН'!$F$12</f>
        <v>0</v>
      </c>
      <c r="E240" s="36">
        <f>SUMIFS(СВЦЭМ!$G$40:$G$783,СВЦЭМ!$A$40:$A$783,$A240,СВЦЭМ!$B$39:$B$782,E$225)+'СЕТ СН'!$F$12</f>
        <v>0</v>
      </c>
      <c r="F240" s="36">
        <f>SUMIFS(СВЦЭМ!$G$40:$G$783,СВЦЭМ!$A$40:$A$783,$A240,СВЦЭМ!$B$39:$B$782,F$225)+'СЕТ СН'!$F$12</f>
        <v>0</v>
      </c>
      <c r="G240" s="36">
        <f>SUMIFS(СВЦЭМ!$G$40:$G$783,СВЦЭМ!$A$40:$A$783,$A240,СВЦЭМ!$B$39:$B$782,G$225)+'СЕТ СН'!$F$12</f>
        <v>0</v>
      </c>
      <c r="H240" s="36">
        <f>SUMIFS(СВЦЭМ!$G$40:$G$783,СВЦЭМ!$A$40:$A$783,$A240,СВЦЭМ!$B$39:$B$782,H$225)+'СЕТ СН'!$F$12</f>
        <v>0</v>
      </c>
      <c r="I240" s="36">
        <f>SUMIFS(СВЦЭМ!$G$40:$G$783,СВЦЭМ!$A$40:$A$783,$A240,СВЦЭМ!$B$39:$B$782,I$225)+'СЕТ СН'!$F$12</f>
        <v>0</v>
      </c>
      <c r="J240" s="36">
        <f>SUMIFS(СВЦЭМ!$G$40:$G$783,СВЦЭМ!$A$40:$A$783,$A240,СВЦЭМ!$B$39:$B$782,J$225)+'СЕТ СН'!$F$12</f>
        <v>0</v>
      </c>
      <c r="K240" s="36">
        <f>SUMIFS(СВЦЭМ!$G$40:$G$783,СВЦЭМ!$A$40:$A$783,$A240,СВЦЭМ!$B$39:$B$782,K$225)+'СЕТ СН'!$F$12</f>
        <v>0</v>
      </c>
      <c r="L240" s="36">
        <f>SUMIFS(СВЦЭМ!$G$40:$G$783,СВЦЭМ!$A$40:$A$783,$A240,СВЦЭМ!$B$39:$B$782,L$225)+'СЕТ СН'!$F$12</f>
        <v>0</v>
      </c>
      <c r="M240" s="36">
        <f>SUMIFS(СВЦЭМ!$G$40:$G$783,СВЦЭМ!$A$40:$A$783,$A240,СВЦЭМ!$B$39:$B$782,M$225)+'СЕТ СН'!$F$12</f>
        <v>0</v>
      </c>
      <c r="N240" s="36">
        <f>SUMIFS(СВЦЭМ!$G$40:$G$783,СВЦЭМ!$A$40:$A$783,$A240,СВЦЭМ!$B$39:$B$782,N$225)+'СЕТ СН'!$F$12</f>
        <v>0</v>
      </c>
      <c r="O240" s="36">
        <f>SUMIFS(СВЦЭМ!$G$40:$G$783,СВЦЭМ!$A$40:$A$783,$A240,СВЦЭМ!$B$39:$B$782,O$225)+'СЕТ СН'!$F$12</f>
        <v>0</v>
      </c>
      <c r="P240" s="36">
        <f>SUMIFS(СВЦЭМ!$G$40:$G$783,СВЦЭМ!$A$40:$A$783,$A240,СВЦЭМ!$B$39:$B$782,P$225)+'СЕТ СН'!$F$12</f>
        <v>0</v>
      </c>
      <c r="Q240" s="36">
        <f>SUMIFS(СВЦЭМ!$G$40:$G$783,СВЦЭМ!$A$40:$A$783,$A240,СВЦЭМ!$B$39:$B$782,Q$225)+'СЕТ СН'!$F$12</f>
        <v>0</v>
      </c>
      <c r="R240" s="36">
        <f>SUMIFS(СВЦЭМ!$G$40:$G$783,СВЦЭМ!$A$40:$A$783,$A240,СВЦЭМ!$B$39:$B$782,R$225)+'СЕТ СН'!$F$12</f>
        <v>0</v>
      </c>
      <c r="S240" s="36">
        <f>SUMIFS(СВЦЭМ!$G$40:$G$783,СВЦЭМ!$A$40:$A$783,$A240,СВЦЭМ!$B$39:$B$782,S$225)+'СЕТ СН'!$F$12</f>
        <v>0</v>
      </c>
      <c r="T240" s="36">
        <f>SUMIFS(СВЦЭМ!$G$40:$G$783,СВЦЭМ!$A$40:$A$783,$A240,СВЦЭМ!$B$39:$B$782,T$225)+'СЕТ СН'!$F$12</f>
        <v>0</v>
      </c>
      <c r="U240" s="36">
        <f>SUMIFS(СВЦЭМ!$G$40:$G$783,СВЦЭМ!$A$40:$A$783,$A240,СВЦЭМ!$B$39:$B$782,U$225)+'СЕТ СН'!$F$12</f>
        <v>0</v>
      </c>
      <c r="V240" s="36">
        <f>SUMIFS(СВЦЭМ!$G$40:$G$783,СВЦЭМ!$A$40:$A$783,$A240,СВЦЭМ!$B$39:$B$782,V$225)+'СЕТ СН'!$F$12</f>
        <v>0</v>
      </c>
      <c r="W240" s="36">
        <f>SUMIFS(СВЦЭМ!$G$40:$G$783,СВЦЭМ!$A$40:$A$783,$A240,СВЦЭМ!$B$39:$B$782,W$225)+'СЕТ СН'!$F$12</f>
        <v>0</v>
      </c>
      <c r="X240" s="36">
        <f>SUMIFS(СВЦЭМ!$G$40:$G$783,СВЦЭМ!$A$40:$A$783,$A240,СВЦЭМ!$B$39:$B$782,X$225)+'СЕТ СН'!$F$12</f>
        <v>0</v>
      </c>
      <c r="Y240" s="36">
        <f>SUMIFS(СВЦЭМ!$G$40:$G$783,СВЦЭМ!$A$40:$A$783,$A240,СВЦЭМ!$B$39:$B$782,Y$225)+'СЕТ СН'!$F$12</f>
        <v>0</v>
      </c>
    </row>
    <row r="241" spans="1:25" ht="15.75" hidden="1" x14ac:dyDescent="0.2">
      <c r="A241" s="35">
        <f t="shared" si="6"/>
        <v>44455</v>
      </c>
      <c r="B241" s="36">
        <f>SUMIFS(СВЦЭМ!$G$40:$G$783,СВЦЭМ!$A$40:$A$783,$A241,СВЦЭМ!$B$39:$B$782,B$225)+'СЕТ СН'!$F$12</f>
        <v>0</v>
      </c>
      <c r="C241" s="36">
        <f>SUMIFS(СВЦЭМ!$G$40:$G$783,СВЦЭМ!$A$40:$A$783,$A241,СВЦЭМ!$B$39:$B$782,C$225)+'СЕТ СН'!$F$12</f>
        <v>0</v>
      </c>
      <c r="D241" s="36">
        <f>SUMIFS(СВЦЭМ!$G$40:$G$783,СВЦЭМ!$A$40:$A$783,$A241,СВЦЭМ!$B$39:$B$782,D$225)+'СЕТ СН'!$F$12</f>
        <v>0</v>
      </c>
      <c r="E241" s="36">
        <f>SUMIFS(СВЦЭМ!$G$40:$G$783,СВЦЭМ!$A$40:$A$783,$A241,СВЦЭМ!$B$39:$B$782,E$225)+'СЕТ СН'!$F$12</f>
        <v>0</v>
      </c>
      <c r="F241" s="36">
        <f>SUMIFS(СВЦЭМ!$G$40:$G$783,СВЦЭМ!$A$40:$A$783,$A241,СВЦЭМ!$B$39:$B$782,F$225)+'СЕТ СН'!$F$12</f>
        <v>0</v>
      </c>
      <c r="G241" s="36">
        <f>SUMIFS(СВЦЭМ!$G$40:$G$783,СВЦЭМ!$A$40:$A$783,$A241,СВЦЭМ!$B$39:$B$782,G$225)+'СЕТ СН'!$F$12</f>
        <v>0</v>
      </c>
      <c r="H241" s="36">
        <f>SUMIFS(СВЦЭМ!$G$40:$G$783,СВЦЭМ!$A$40:$A$783,$A241,СВЦЭМ!$B$39:$B$782,H$225)+'СЕТ СН'!$F$12</f>
        <v>0</v>
      </c>
      <c r="I241" s="36">
        <f>SUMIFS(СВЦЭМ!$G$40:$G$783,СВЦЭМ!$A$40:$A$783,$A241,СВЦЭМ!$B$39:$B$782,I$225)+'СЕТ СН'!$F$12</f>
        <v>0</v>
      </c>
      <c r="J241" s="36">
        <f>SUMIFS(СВЦЭМ!$G$40:$G$783,СВЦЭМ!$A$40:$A$783,$A241,СВЦЭМ!$B$39:$B$782,J$225)+'СЕТ СН'!$F$12</f>
        <v>0</v>
      </c>
      <c r="K241" s="36">
        <f>SUMIFS(СВЦЭМ!$G$40:$G$783,СВЦЭМ!$A$40:$A$783,$A241,СВЦЭМ!$B$39:$B$782,K$225)+'СЕТ СН'!$F$12</f>
        <v>0</v>
      </c>
      <c r="L241" s="36">
        <f>SUMIFS(СВЦЭМ!$G$40:$G$783,СВЦЭМ!$A$40:$A$783,$A241,СВЦЭМ!$B$39:$B$782,L$225)+'СЕТ СН'!$F$12</f>
        <v>0</v>
      </c>
      <c r="M241" s="36">
        <f>SUMIFS(СВЦЭМ!$G$40:$G$783,СВЦЭМ!$A$40:$A$783,$A241,СВЦЭМ!$B$39:$B$782,M$225)+'СЕТ СН'!$F$12</f>
        <v>0</v>
      </c>
      <c r="N241" s="36">
        <f>SUMIFS(СВЦЭМ!$G$40:$G$783,СВЦЭМ!$A$40:$A$783,$A241,СВЦЭМ!$B$39:$B$782,N$225)+'СЕТ СН'!$F$12</f>
        <v>0</v>
      </c>
      <c r="O241" s="36">
        <f>SUMIFS(СВЦЭМ!$G$40:$G$783,СВЦЭМ!$A$40:$A$783,$A241,СВЦЭМ!$B$39:$B$782,O$225)+'СЕТ СН'!$F$12</f>
        <v>0</v>
      </c>
      <c r="P241" s="36">
        <f>SUMIFS(СВЦЭМ!$G$40:$G$783,СВЦЭМ!$A$40:$A$783,$A241,СВЦЭМ!$B$39:$B$782,P$225)+'СЕТ СН'!$F$12</f>
        <v>0</v>
      </c>
      <c r="Q241" s="36">
        <f>SUMIFS(СВЦЭМ!$G$40:$G$783,СВЦЭМ!$A$40:$A$783,$A241,СВЦЭМ!$B$39:$B$782,Q$225)+'СЕТ СН'!$F$12</f>
        <v>0</v>
      </c>
      <c r="R241" s="36">
        <f>SUMIFS(СВЦЭМ!$G$40:$G$783,СВЦЭМ!$A$40:$A$783,$A241,СВЦЭМ!$B$39:$B$782,R$225)+'СЕТ СН'!$F$12</f>
        <v>0</v>
      </c>
      <c r="S241" s="36">
        <f>SUMIFS(СВЦЭМ!$G$40:$G$783,СВЦЭМ!$A$40:$A$783,$A241,СВЦЭМ!$B$39:$B$782,S$225)+'СЕТ СН'!$F$12</f>
        <v>0</v>
      </c>
      <c r="T241" s="36">
        <f>SUMIFS(СВЦЭМ!$G$40:$G$783,СВЦЭМ!$A$40:$A$783,$A241,СВЦЭМ!$B$39:$B$782,T$225)+'СЕТ СН'!$F$12</f>
        <v>0</v>
      </c>
      <c r="U241" s="36">
        <f>SUMIFS(СВЦЭМ!$G$40:$G$783,СВЦЭМ!$A$40:$A$783,$A241,СВЦЭМ!$B$39:$B$782,U$225)+'СЕТ СН'!$F$12</f>
        <v>0</v>
      </c>
      <c r="V241" s="36">
        <f>SUMIFS(СВЦЭМ!$G$40:$G$783,СВЦЭМ!$A$40:$A$783,$A241,СВЦЭМ!$B$39:$B$782,V$225)+'СЕТ СН'!$F$12</f>
        <v>0</v>
      </c>
      <c r="W241" s="36">
        <f>SUMIFS(СВЦЭМ!$G$40:$G$783,СВЦЭМ!$A$40:$A$783,$A241,СВЦЭМ!$B$39:$B$782,W$225)+'СЕТ СН'!$F$12</f>
        <v>0</v>
      </c>
      <c r="X241" s="36">
        <f>SUMIFS(СВЦЭМ!$G$40:$G$783,СВЦЭМ!$A$40:$A$783,$A241,СВЦЭМ!$B$39:$B$782,X$225)+'СЕТ СН'!$F$12</f>
        <v>0</v>
      </c>
      <c r="Y241" s="36">
        <f>SUMIFS(СВЦЭМ!$G$40:$G$783,СВЦЭМ!$A$40:$A$783,$A241,СВЦЭМ!$B$39:$B$782,Y$225)+'СЕТ СН'!$F$12</f>
        <v>0</v>
      </c>
    </row>
    <row r="242" spans="1:25" ht="15.75" hidden="1" x14ac:dyDescent="0.2">
      <c r="A242" s="35">
        <f t="shared" si="6"/>
        <v>44456</v>
      </c>
      <c r="B242" s="36">
        <f>SUMIFS(СВЦЭМ!$G$40:$G$783,СВЦЭМ!$A$40:$A$783,$A242,СВЦЭМ!$B$39:$B$782,B$225)+'СЕТ СН'!$F$12</f>
        <v>0</v>
      </c>
      <c r="C242" s="36">
        <f>SUMIFS(СВЦЭМ!$G$40:$G$783,СВЦЭМ!$A$40:$A$783,$A242,СВЦЭМ!$B$39:$B$782,C$225)+'СЕТ СН'!$F$12</f>
        <v>0</v>
      </c>
      <c r="D242" s="36">
        <f>SUMIFS(СВЦЭМ!$G$40:$G$783,СВЦЭМ!$A$40:$A$783,$A242,СВЦЭМ!$B$39:$B$782,D$225)+'СЕТ СН'!$F$12</f>
        <v>0</v>
      </c>
      <c r="E242" s="36">
        <f>SUMIFS(СВЦЭМ!$G$40:$G$783,СВЦЭМ!$A$40:$A$783,$A242,СВЦЭМ!$B$39:$B$782,E$225)+'СЕТ СН'!$F$12</f>
        <v>0</v>
      </c>
      <c r="F242" s="36">
        <f>SUMIFS(СВЦЭМ!$G$40:$G$783,СВЦЭМ!$A$40:$A$783,$A242,СВЦЭМ!$B$39:$B$782,F$225)+'СЕТ СН'!$F$12</f>
        <v>0</v>
      </c>
      <c r="G242" s="36">
        <f>SUMIFS(СВЦЭМ!$G$40:$G$783,СВЦЭМ!$A$40:$A$783,$A242,СВЦЭМ!$B$39:$B$782,G$225)+'СЕТ СН'!$F$12</f>
        <v>0</v>
      </c>
      <c r="H242" s="36">
        <f>SUMIFS(СВЦЭМ!$G$40:$G$783,СВЦЭМ!$A$40:$A$783,$A242,СВЦЭМ!$B$39:$B$782,H$225)+'СЕТ СН'!$F$12</f>
        <v>0</v>
      </c>
      <c r="I242" s="36">
        <f>SUMIFS(СВЦЭМ!$G$40:$G$783,СВЦЭМ!$A$40:$A$783,$A242,СВЦЭМ!$B$39:$B$782,I$225)+'СЕТ СН'!$F$12</f>
        <v>0</v>
      </c>
      <c r="J242" s="36">
        <f>SUMIFS(СВЦЭМ!$G$40:$G$783,СВЦЭМ!$A$40:$A$783,$A242,СВЦЭМ!$B$39:$B$782,J$225)+'СЕТ СН'!$F$12</f>
        <v>0</v>
      </c>
      <c r="K242" s="36">
        <f>SUMIFS(СВЦЭМ!$G$40:$G$783,СВЦЭМ!$A$40:$A$783,$A242,СВЦЭМ!$B$39:$B$782,K$225)+'СЕТ СН'!$F$12</f>
        <v>0</v>
      </c>
      <c r="L242" s="36">
        <f>SUMIFS(СВЦЭМ!$G$40:$G$783,СВЦЭМ!$A$40:$A$783,$A242,СВЦЭМ!$B$39:$B$782,L$225)+'СЕТ СН'!$F$12</f>
        <v>0</v>
      </c>
      <c r="M242" s="36">
        <f>SUMIFS(СВЦЭМ!$G$40:$G$783,СВЦЭМ!$A$40:$A$783,$A242,СВЦЭМ!$B$39:$B$782,M$225)+'СЕТ СН'!$F$12</f>
        <v>0</v>
      </c>
      <c r="N242" s="36">
        <f>SUMIFS(СВЦЭМ!$G$40:$G$783,СВЦЭМ!$A$40:$A$783,$A242,СВЦЭМ!$B$39:$B$782,N$225)+'СЕТ СН'!$F$12</f>
        <v>0</v>
      </c>
      <c r="O242" s="36">
        <f>SUMIFS(СВЦЭМ!$G$40:$G$783,СВЦЭМ!$A$40:$A$783,$A242,СВЦЭМ!$B$39:$B$782,O$225)+'СЕТ СН'!$F$12</f>
        <v>0</v>
      </c>
      <c r="P242" s="36">
        <f>SUMIFS(СВЦЭМ!$G$40:$G$783,СВЦЭМ!$A$40:$A$783,$A242,СВЦЭМ!$B$39:$B$782,P$225)+'СЕТ СН'!$F$12</f>
        <v>0</v>
      </c>
      <c r="Q242" s="36">
        <f>SUMIFS(СВЦЭМ!$G$40:$G$783,СВЦЭМ!$A$40:$A$783,$A242,СВЦЭМ!$B$39:$B$782,Q$225)+'СЕТ СН'!$F$12</f>
        <v>0</v>
      </c>
      <c r="R242" s="36">
        <f>SUMIFS(СВЦЭМ!$G$40:$G$783,СВЦЭМ!$A$40:$A$783,$A242,СВЦЭМ!$B$39:$B$782,R$225)+'СЕТ СН'!$F$12</f>
        <v>0</v>
      </c>
      <c r="S242" s="36">
        <f>SUMIFS(СВЦЭМ!$G$40:$G$783,СВЦЭМ!$A$40:$A$783,$A242,СВЦЭМ!$B$39:$B$782,S$225)+'СЕТ СН'!$F$12</f>
        <v>0</v>
      </c>
      <c r="T242" s="36">
        <f>SUMIFS(СВЦЭМ!$G$40:$G$783,СВЦЭМ!$A$40:$A$783,$A242,СВЦЭМ!$B$39:$B$782,T$225)+'СЕТ СН'!$F$12</f>
        <v>0</v>
      </c>
      <c r="U242" s="36">
        <f>SUMIFS(СВЦЭМ!$G$40:$G$783,СВЦЭМ!$A$40:$A$783,$A242,СВЦЭМ!$B$39:$B$782,U$225)+'СЕТ СН'!$F$12</f>
        <v>0</v>
      </c>
      <c r="V242" s="36">
        <f>SUMIFS(СВЦЭМ!$G$40:$G$783,СВЦЭМ!$A$40:$A$783,$A242,СВЦЭМ!$B$39:$B$782,V$225)+'СЕТ СН'!$F$12</f>
        <v>0</v>
      </c>
      <c r="W242" s="36">
        <f>SUMIFS(СВЦЭМ!$G$40:$G$783,СВЦЭМ!$A$40:$A$783,$A242,СВЦЭМ!$B$39:$B$782,W$225)+'СЕТ СН'!$F$12</f>
        <v>0</v>
      </c>
      <c r="X242" s="36">
        <f>SUMIFS(СВЦЭМ!$G$40:$G$783,СВЦЭМ!$A$40:$A$783,$A242,СВЦЭМ!$B$39:$B$782,X$225)+'СЕТ СН'!$F$12</f>
        <v>0</v>
      </c>
      <c r="Y242" s="36">
        <f>SUMIFS(СВЦЭМ!$G$40:$G$783,СВЦЭМ!$A$40:$A$783,$A242,СВЦЭМ!$B$39:$B$782,Y$225)+'СЕТ СН'!$F$12</f>
        <v>0</v>
      </c>
    </row>
    <row r="243" spans="1:25" ht="15.75" hidden="1" x14ac:dyDescent="0.2">
      <c r="A243" s="35">
        <f t="shared" si="6"/>
        <v>44457</v>
      </c>
      <c r="B243" s="36">
        <f>SUMIFS(СВЦЭМ!$G$40:$G$783,СВЦЭМ!$A$40:$A$783,$A243,СВЦЭМ!$B$39:$B$782,B$225)+'СЕТ СН'!$F$12</f>
        <v>0</v>
      </c>
      <c r="C243" s="36">
        <f>SUMIFS(СВЦЭМ!$G$40:$G$783,СВЦЭМ!$A$40:$A$783,$A243,СВЦЭМ!$B$39:$B$782,C$225)+'СЕТ СН'!$F$12</f>
        <v>0</v>
      </c>
      <c r="D243" s="36">
        <f>SUMIFS(СВЦЭМ!$G$40:$G$783,СВЦЭМ!$A$40:$A$783,$A243,СВЦЭМ!$B$39:$B$782,D$225)+'СЕТ СН'!$F$12</f>
        <v>0</v>
      </c>
      <c r="E243" s="36">
        <f>SUMIFS(СВЦЭМ!$G$40:$G$783,СВЦЭМ!$A$40:$A$783,$A243,СВЦЭМ!$B$39:$B$782,E$225)+'СЕТ СН'!$F$12</f>
        <v>0</v>
      </c>
      <c r="F243" s="36">
        <f>SUMIFS(СВЦЭМ!$G$40:$G$783,СВЦЭМ!$A$40:$A$783,$A243,СВЦЭМ!$B$39:$B$782,F$225)+'СЕТ СН'!$F$12</f>
        <v>0</v>
      </c>
      <c r="G243" s="36">
        <f>SUMIFS(СВЦЭМ!$G$40:$G$783,СВЦЭМ!$A$40:$A$783,$A243,СВЦЭМ!$B$39:$B$782,G$225)+'СЕТ СН'!$F$12</f>
        <v>0</v>
      </c>
      <c r="H243" s="36">
        <f>SUMIFS(СВЦЭМ!$G$40:$G$783,СВЦЭМ!$A$40:$A$783,$A243,СВЦЭМ!$B$39:$B$782,H$225)+'СЕТ СН'!$F$12</f>
        <v>0</v>
      </c>
      <c r="I243" s="36">
        <f>SUMIFS(СВЦЭМ!$G$40:$G$783,СВЦЭМ!$A$40:$A$783,$A243,СВЦЭМ!$B$39:$B$782,I$225)+'СЕТ СН'!$F$12</f>
        <v>0</v>
      </c>
      <c r="J243" s="36">
        <f>SUMIFS(СВЦЭМ!$G$40:$G$783,СВЦЭМ!$A$40:$A$783,$A243,СВЦЭМ!$B$39:$B$782,J$225)+'СЕТ СН'!$F$12</f>
        <v>0</v>
      </c>
      <c r="K243" s="36">
        <f>SUMIFS(СВЦЭМ!$G$40:$G$783,СВЦЭМ!$A$40:$A$783,$A243,СВЦЭМ!$B$39:$B$782,K$225)+'СЕТ СН'!$F$12</f>
        <v>0</v>
      </c>
      <c r="L243" s="36">
        <f>SUMIFS(СВЦЭМ!$G$40:$G$783,СВЦЭМ!$A$40:$A$783,$A243,СВЦЭМ!$B$39:$B$782,L$225)+'СЕТ СН'!$F$12</f>
        <v>0</v>
      </c>
      <c r="M243" s="36">
        <f>SUMIFS(СВЦЭМ!$G$40:$G$783,СВЦЭМ!$A$40:$A$783,$A243,СВЦЭМ!$B$39:$B$782,M$225)+'СЕТ СН'!$F$12</f>
        <v>0</v>
      </c>
      <c r="N243" s="36">
        <f>SUMIFS(СВЦЭМ!$G$40:$G$783,СВЦЭМ!$A$40:$A$783,$A243,СВЦЭМ!$B$39:$B$782,N$225)+'СЕТ СН'!$F$12</f>
        <v>0</v>
      </c>
      <c r="O243" s="36">
        <f>SUMIFS(СВЦЭМ!$G$40:$G$783,СВЦЭМ!$A$40:$A$783,$A243,СВЦЭМ!$B$39:$B$782,O$225)+'СЕТ СН'!$F$12</f>
        <v>0</v>
      </c>
      <c r="P243" s="36">
        <f>SUMIFS(СВЦЭМ!$G$40:$G$783,СВЦЭМ!$A$40:$A$783,$A243,СВЦЭМ!$B$39:$B$782,P$225)+'СЕТ СН'!$F$12</f>
        <v>0</v>
      </c>
      <c r="Q243" s="36">
        <f>SUMIFS(СВЦЭМ!$G$40:$G$783,СВЦЭМ!$A$40:$A$783,$A243,СВЦЭМ!$B$39:$B$782,Q$225)+'СЕТ СН'!$F$12</f>
        <v>0</v>
      </c>
      <c r="R243" s="36">
        <f>SUMIFS(СВЦЭМ!$G$40:$G$783,СВЦЭМ!$A$40:$A$783,$A243,СВЦЭМ!$B$39:$B$782,R$225)+'СЕТ СН'!$F$12</f>
        <v>0</v>
      </c>
      <c r="S243" s="36">
        <f>SUMIFS(СВЦЭМ!$G$40:$G$783,СВЦЭМ!$A$40:$A$783,$A243,СВЦЭМ!$B$39:$B$782,S$225)+'СЕТ СН'!$F$12</f>
        <v>0</v>
      </c>
      <c r="T243" s="36">
        <f>SUMIFS(СВЦЭМ!$G$40:$G$783,СВЦЭМ!$A$40:$A$783,$A243,СВЦЭМ!$B$39:$B$782,T$225)+'СЕТ СН'!$F$12</f>
        <v>0</v>
      </c>
      <c r="U243" s="36">
        <f>SUMIFS(СВЦЭМ!$G$40:$G$783,СВЦЭМ!$A$40:$A$783,$A243,СВЦЭМ!$B$39:$B$782,U$225)+'СЕТ СН'!$F$12</f>
        <v>0</v>
      </c>
      <c r="V243" s="36">
        <f>SUMIFS(СВЦЭМ!$G$40:$G$783,СВЦЭМ!$A$40:$A$783,$A243,СВЦЭМ!$B$39:$B$782,V$225)+'СЕТ СН'!$F$12</f>
        <v>0</v>
      </c>
      <c r="W243" s="36">
        <f>SUMIFS(СВЦЭМ!$G$40:$G$783,СВЦЭМ!$A$40:$A$783,$A243,СВЦЭМ!$B$39:$B$782,W$225)+'СЕТ СН'!$F$12</f>
        <v>0</v>
      </c>
      <c r="X243" s="36">
        <f>SUMIFS(СВЦЭМ!$G$40:$G$783,СВЦЭМ!$A$40:$A$783,$A243,СВЦЭМ!$B$39:$B$782,X$225)+'СЕТ СН'!$F$12</f>
        <v>0</v>
      </c>
      <c r="Y243" s="36">
        <f>SUMIFS(СВЦЭМ!$G$40:$G$783,СВЦЭМ!$A$40:$A$783,$A243,СВЦЭМ!$B$39:$B$782,Y$225)+'СЕТ СН'!$F$12</f>
        <v>0</v>
      </c>
    </row>
    <row r="244" spans="1:25" ht="15.75" hidden="1" x14ac:dyDescent="0.2">
      <c r="A244" s="35">
        <f t="shared" si="6"/>
        <v>44458</v>
      </c>
      <c r="B244" s="36">
        <f>SUMIFS(СВЦЭМ!$G$40:$G$783,СВЦЭМ!$A$40:$A$783,$A244,СВЦЭМ!$B$39:$B$782,B$225)+'СЕТ СН'!$F$12</f>
        <v>0</v>
      </c>
      <c r="C244" s="36">
        <f>SUMIFS(СВЦЭМ!$G$40:$G$783,СВЦЭМ!$A$40:$A$783,$A244,СВЦЭМ!$B$39:$B$782,C$225)+'СЕТ СН'!$F$12</f>
        <v>0</v>
      </c>
      <c r="D244" s="36">
        <f>SUMIFS(СВЦЭМ!$G$40:$G$783,СВЦЭМ!$A$40:$A$783,$A244,СВЦЭМ!$B$39:$B$782,D$225)+'СЕТ СН'!$F$12</f>
        <v>0</v>
      </c>
      <c r="E244" s="36">
        <f>SUMIFS(СВЦЭМ!$G$40:$G$783,СВЦЭМ!$A$40:$A$783,$A244,СВЦЭМ!$B$39:$B$782,E$225)+'СЕТ СН'!$F$12</f>
        <v>0</v>
      </c>
      <c r="F244" s="36">
        <f>SUMIFS(СВЦЭМ!$G$40:$G$783,СВЦЭМ!$A$40:$A$783,$A244,СВЦЭМ!$B$39:$B$782,F$225)+'СЕТ СН'!$F$12</f>
        <v>0</v>
      </c>
      <c r="G244" s="36">
        <f>SUMIFS(СВЦЭМ!$G$40:$G$783,СВЦЭМ!$A$40:$A$783,$A244,СВЦЭМ!$B$39:$B$782,G$225)+'СЕТ СН'!$F$12</f>
        <v>0</v>
      </c>
      <c r="H244" s="36">
        <f>SUMIFS(СВЦЭМ!$G$40:$G$783,СВЦЭМ!$A$40:$A$783,$A244,СВЦЭМ!$B$39:$B$782,H$225)+'СЕТ СН'!$F$12</f>
        <v>0</v>
      </c>
      <c r="I244" s="36">
        <f>SUMIFS(СВЦЭМ!$G$40:$G$783,СВЦЭМ!$A$40:$A$783,$A244,СВЦЭМ!$B$39:$B$782,I$225)+'СЕТ СН'!$F$12</f>
        <v>0</v>
      </c>
      <c r="J244" s="36">
        <f>SUMIFS(СВЦЭМ!$G$40:$G$783,СВЦЭМ!$A$40:$A$783,$A244,СВЦЭМ!$B$39:$B$782,J$225)+'СЕТ СН'!$F$12</f>
        <v>0</v>
      </c>
      <c r="K244" s="36">
        <f>SUMIFS(СВЦЭМ!$G$40:$G$783,СВЦЭМ!$A$40:$A$783,$A244,СВЦЭМ!$B$39:$B$782,K$225)+'СЕТ СН'!$F$12</f>
        <v>0</v>
      </c>
      <c r="L244" s="36">
        <f>SUMIFS(СВЦЭМ!$G$40:$G$783,СВЦЭМ!$A$40:$A$783,$A244,СВЦЭМ!$B$39:$B$782,L$225)+'СЕТ СН'!$F$12</f>
        <v>0</v>
      </c>
      <c r="M244" s="36">
        <f>SUMIFS(СВЦЭМ!$G$40:$G$783,СВЦЭМ!$A$40:$A$783,$A244,СВЦЭМ!$B$39:$B$782,M$225)+'СЕТ СН'!$F$12</f>
        <v>0</v>
      </c>
      <c r="N244" s="36">
        <f>SUMIFS(СВЦЭМ!$G$40:$G$783,СВЦЭМ!$A$40:$A$783,$A244,СВЦЭМ!$B$39:$B$782,N$225)+'СЕТ СН'!$F$12</f>
        <v>0</v>
      </c>
      <c r="O244" s="36">
        <f>SUMIFS(СВЦЭМ!$G$40:$G$783,СВЦЭМ!$A$40:$A$783,$A244,СВЦЭМ!$B$39:$B$782,O$225)+'СЕТ СН'!$F$12</f>
        <v>0</v>
      </c>
      <c r="P244" s="36">
        <f>SUMIFS(СВЦЭМ!$G$40:$G$783,СВЦЭМ!$A$40:$A$783,$A244,СВЦЭМ!$B$39:$B$782,P$225)+'СЕТ СН'!$F$12</f>
        <v>0</v>
      </c>
      <c r="Q244" s="36">
        <f>SUMIFS(СВЦЭМ!$G$40:$G$783,СВЦЭМ!$A$40:$A$783,$A244,СВЦЭМ!$B$39:$B$782,Q$225)+'СЕТ СН'!$F$12</f>
        <v>0</v>
      </c>
      <c r="R244" s="36">
        <f>SUMIFS(СВЦЭМ!$G$40:$G$783,СВЦЭМ!$A$40:$A$783,$A244,СВЦЭМ!$B$39:$B$782,R$225)+'СЕТ СН'!$F$12</f>
        <v>0</v>
      </c>
      <c r="S244" s="36">
        <f>SUMIFS(СВЦЭМ!$G$40:$G$783,СВЦЭМ!$A$40:$A$783,$A244,СВЦЭМ!$B$39:$B$782,S$225)+'СЕТ СН'!$F$12</f>
        <v>0</v>
      </c>
      <c r="T244" s="36">
        <f>SUMIFS(СВЦЭМ!$G$40:$G$783,СВЦЭМ!$A$40:$A$783,$A244,СВЦЭМ!$B$39:$B$782,T$225)+'СЕТ СН'!$F$12</f>
        <v>0</v>
      </c>
      <c r="U244" s="36">
        <f>SUMIFS(СВЦЭМ!$G$40:$G$783,СВЦЭМ!$A$40:$A$783,$A244,СВЦЭМ!$B$39:$B$782,U$225)+'СЕТ СН'!$F$12</f>
        <v>0</v>
      </c>
      <c r="V244" s="36">
        <f>SUMIFS(СВЦЭМ!$G$40:$G$783,СВЦЭМ!$A$40:$A$783,$A244,СВЦЭМ!$B$39:$B$782,V$225)+'СЕТ СН'!$F$12</f>
        <v>0</v>
      </c>
      <c r="W244" s="36">
        <f>SUMIFS(СВЦЭМ!$G$40:$G$783,СВЦЭМ!$A$40:$A$783,$A244,СВЦЭМ!$B$39:$B$782,W$225)+'СЕТ СН'!$F$12</f>
        <v>0</v>
      </c>
      <c r="X244" s="36">
        <f>SUMIFS(СВЦЭМ!$G$40:$G$783,СВЦЭМ!$A$40:$A$783,$A244,СВЦЭМ!$B$39:$B$782,X$225)+'СЕТ СН'!$F$12</f>
        <v>0</v>
      </c>
      <c r="Y244" s="36">
        <f>SUMIFS(СВЦЭМ!$G$40:$G$783,СВЦЭМ!$A$40:$A$783,$A244,СВЦЭМ!$B$39:$B$782,Y$225)+'СЕТ СН'!$F$12</f>
        <v>0</v>
      </c>
    </row>
    <row r="245" spans="1:25" ht="15.75" hidden="1" x14ac:dyDescent="0.2">
      <c r="A245" s="35">
        <f t="shared" si="6"/>
        <v>44459</v>
      </c>
      <c r="B245" s="36">
        <f>SUMIFS(СВЦЭМ!$G$40:$G$783,СВЦЭМ!$A$40:$A$783,$A245,СВЦЭМ!$B$39:$B$782,B$225)+'СЕТ СН'!$F$12</f>
        <v>0</v>
      </c>
      <c r="C245" s="36">
        <f>SUMIFS(СВЦЭМ!$G$40:$G$783,СВЦЭМ!$A$40:$A$783,$A245,СВЦЭМ!$B$39:$B$782,C$225)+'СЕТ СН'!$F$12</f>
        <v>0</v>
      </c>
      <c r="D245" s="36">
        <f>SUMIFS(СВЦЭМ!$G$40:$G$783,СВЦЭМ!$A$40:$A$783,$A245,СВЦЭМ!$B$39:$B$782,D$225)+'СЕТ СН'!$F$12</f>
        <v>0</v>
      </c>
      <c r="E245" s="36">
        <f>SUMIFS(СВЦЭМ!$G$40:$G$783,СВЦЭМ!$A$40:$A$783,$A245,СВЦЭМ!$B$39:$B$782,E$225)+'СЕТ СН'!$F$12</f>
        <v>0</v>
      </c>
      <c r="F245" s="36">
        <f>SUMIFS(СВЦЭМ!$G$40:$G$783,СВЦЭМ!$A$40:$A$783,$A245,СВЦЭМ!$B$39:$B$782,F$225)+'СЕТ СН'!$F$12</f>
        <v>0</v>
      </c>
      <c r="G245" s="36">
        <f>SUMIFS(СВЦЭМ!$G$40:$G$783,СВЦЭМ!$A$40:$A$783,$A245,СВЦЭМ!$B$39:$B$782,G$225)+'СЕТ СН'!$F$12</f>
        <v>0</v>
      </c>
      <c r="H245" s="36">
        <f>SUMIFS(СВЦЭМ!$G$40:$G$783,СВЦЭМ!$A$40:$A$783,$A245,СВЦЭМ!$B$39:$B$782,H$225)+'СЕТ СН'!$F$12</f>
        <v>0</v>
      </c>
      <c r="I245" s="36">
        <f>SUMIFS(СВЦЭМ!$G$40:$G$783,СВЦЭМ!$A$40:$A$783,$A245,СВЦЭМ!$B$39:$B$782,I$225)+'СЕТ СН'!$F$12</f>
        <v>0</v>
      </c>
      <c r="J245" s="36">
        <f>SUMIFS(СВЦЭМ!$G$40:$G$783,СВЦЭМ!$A$40:$A$783,$A245,СВЦЭМ!$B$39:$B$782,J$225)+'СЕТ СН'!$F$12</f>
        <v>0</v>
      </c>
      <c r="K245" s="36">
        <f>SUMIFS(СВЦЭМ!$G$40:$G$783,СВЦЭМ!$A$40:$A$783,$A245,СВЦЭМ!$B$39:$B$782,K$225)+'СЕТ СН'!$F$12</f>
        <v>0</v>
      </c>
      <c r="L245" s="36">
        <f>SUMIFS(СВЦЭМ!$G$40:$G$783,СВЦЭМ!$A$40:$A$783,$A245,СВЦЭМ!$B$39:$B$782,L$225)+'СЕТ СН'!$F$12</f>
        <v>0</v>
      </c>
      <c r="M245" s="36">
        <f>SUMIFS(СВЦЭМ!$G$40:$G$783,СВЦЭМ!$A$40:$A$783,$A245,СВЦЭМ!$B$39:$B$782,M$225)+'СЕТ СН'!$F$12</f>
        <v>0</v>
      </c>
      <c r="N245" s="36">
        <f>SUMIFS(СВЦЭМ!$G$40:$G$783,СВЦЭМ!$A$40:$A$783,$A245,СВЦЭМ!$B$39:$B$782,N$225)+'СЕТ СН'!$F$12</f>
        <v>0</v>
      </c>
      <c r="O245" s="36">
        <f>SUMIFS(СВЦЭМ!$G$40:$G$783,СВЦЭМ!$A$40:$A$783,$A245,СВЦЭМ!$B$39:$B$782,O$225)+'СЕТ СН'!$F$12</f>
        <v>0</v>
      </c>
      <c r="P245" s="36">
        <f>SUMIFS(СВЦЭМ!$G$40:$G$783,СВЦЭМ!$A$40:$A$783,$A245,СВЦЭМ!$B$39:$B$782,P$225)+'СЕТ СН'!$F$12</f>
        <v>0</v>
      </c>
      <c r="Q245" s="36">
        <f>SUMIFS(СВЦЭМ!$G$40:$G$783,СВЦЭМ!$A$40:$A$783,$A245,СВЦЭМ!$B$39:$B$782,Q$225)+'СЕТ СН'!$F$12</f>
        <v>0</v>
      </c>
      <c r="R245" s="36">
        <f>SUMIFS(СВЦЭМ!$G$40:$G$783,СВЦЭМ!$A$40:$A$783,$A245,СВЦЭМ!$B$39:$B$782,R$225)+'СЕТ СН'!$F$12</f>
        <v>0</v>
      </c>
      <c r="S245" s="36">
        <f>SUMIFS(СВЦЭМ!$G$40:$G$783,СВЦЭМ!$A$40:$A$783,$A245,СВЦЭМ!$B$39:$B$782,S$225)+'СЕТ СН'!$F$12</f>
        <v>0</v>
      </c>
      <c r="T245" s="36">
        <f>SUMIFS(СВЦЭМ!$G$40:$G$783,СВЦЭМ!$A$40:$A$783,$A245,СВЦЭМ!$B$39:$B$782,T$225)+'СЕТ СН'!$F$12</f>
        <v>0</v>
      </c>
      <c r="U245" s="36">
        <f>SUMIFS(СВЦЭМ!$G$40:$G$783,СВЦЭМ!$A$40:$A$783,$A245,СВЦЭМ!$B$39:$B$782,U$225)+'СЕТ СН'!$F$12</f>
        <v>0</v>
      </c>
      <c r="V245" s="36">
        <f>SUMIFS(СВЦЭМ!$G$40:$G$783,СВЦЭМ!$A$40:$A$783,$A245,СВЦЭМ!$B$39:$B$782,V$225)+'СЕТ СН'!$F$12</f>
        <v>0</v>
      </c>
      <c r="W245" s="36">
        <f>SUMIFS(СВЦЭМ!$G$40:$G$783,СВЦЭМ!$A$40:$A$783,$A245,СВЦЭМ!$B$39:$B$782,W$225)+'СЕТ СН'!$F$12</f>
        <v>0</v>
      </c>
      <c r="X245" s="36">
        <f>SUMIFS(СВЦЭМ!$G$40:$G$783,СВЦЭМ!$A$40:$A$783,$A245,СВЦЭМ!$B$39:$B$782,X$225)+'СЕТ СН'!$F$12</f>
        <v>0</v>
      </c>
      <c r="Y245" s="36">
        <f>SUMIFS(СВЦЭМ!$G$40:$G$783,СВЦЭМ!$A$40:$A$783,$A245,СВЦЭМ!$B$39:$B$782,Y$225)+'СЕТ СН'!$F$12</f>
        <v>0</v>
      </c>
    </row>
    <row r="246" spans="1:25" ht="15.75" hidden="1" x14ac:dyDescent="0.2">
      <c r="A246" s="35">
        <f t="shared" si="6"/>
        <v>44460</v>
      </c>
      <c r="B246" s="36">
        <f>SUMIFS(СВЦЭМ!$G$40:$G$783,СВЦЭМ!$A$40:$A$783,$A246,СВЦЭМ!$B$39:$B$782,B$225)+'СЕТ СН'!$F$12</f>
        <v>0</v>
      </c>
      <c r="C246" s="36">
        <f>SUMIFS(СВЦЭМ!$G$40:$G$783,СВЦЭМ!$A$40:$A$783,$A246,СВЦЭМ!$B$39:$B$782,C$225)+'СЕТ СН'!$F$12</f>
        <v>0</v>
      </c>
      <c r="D246" s="36">
        <f>SUMIFS(СВЦЭМ!$G$40:$G$783,СВЦЭМ!$A$40:$A$783,$A246,СВЦЭМ!$B$39:$B$782,D$225)+'СЕТ СН'!$F$12</f>
        <v>0</v>
      </c>
      <c r="E246" s="36">
        <f>SUMIFS(СВЦЭМ!$G$40:$G$783,СВЦЭМ!$A$40:$A$783,$A246,СВЦЭМ!$B$39:$B$782,E$225)+'СЕТ СН'!$F$12</f>
        <v>0</v>
      </c>
      <c r="F246" s="36">
        <f>SUMIFS(СВЦЭМ!$G$40:$G$783,СВЦЭМ!$A$40:$A$783,$A246,СВЦЭМ!$B$39:$B$782,F$225)+'СЕТ СН'!$F$12</f>
        <v>0</v>
      </c>
      <c r="G246" s="36">
        <f>SUMIFS(СВЦЭМ!$G$40:$G$783,СВЦЭМ!$A$40:$A$783,$A246,СВЦЭМ!$B$39:$B$782,G$225)+'СЕТ СН'!$F$12</f>
        <v>0</v>
      </c>
      <c r="H246" s="36">
        <f>SUMIFS(СВЦЭМ!$G$40:$G$783,СВЦЭМ!$A$40:$A$783,$A246,СВЦЭМ!$B$39:$B$782,H$225)+'СЕТ СН'!$F$12</f>
        <v>0</v>
      </c>
      <c r="I246" s="36">
        <f>SUMIFS(СВЦЭМ!$G$40:$G$783,СВЦЭМ!$A$40:$A$783,$A246,СВЦЭМ!$B$39:$B$782,I$225)+'СЕТ СН'!$F$12</f>
        <v>0</v>
      </c>
      <c r="J246" s="36">
        <f>SUMIFS(СВЦЭМ!$G$40:$G$783,СВЦЭМ!$A$40:$A$783,$A246,СВЦЭМ!$B$39:$B$782,J$225)+'СЕТ СН'!$F$12</f>
        <v>0</v>
      </c>
      <c r="K246" s="36">
        <f>SUMIFS(СВЦЭМ!$G$40:$G$783,СВЦЭМ!$A$40:$A$783,$A246,СВЦЭМ!$B$39:$B$782,K$225)+'СЕТ СН'!$F$12</f>
        <v>0</v>
      </c>
      <c r="L246" s="36">
        <f>SUMIFS(СВЦЭМ!$G$40:$G$783,СВЦЭМ!$A$40:$A$783,$A246,СВЦЭМ!$B$39:$B$782,L$225)+'СЕТ СН'!$F$12</f>
        <v>0</v>
      </c>
      <c r="M246" s="36">
        <f>SUMIFS(СВЦЭМ!$G$40:$G$783,СВЦЭМ!$A$40:$A$783,$A246,СВЦЭМ!$B$39:$B$782,M$225)+'СЕТ СН'!$F$12</f>
        <v>0</v>
      </c>
      <c r="N246" s="36">
        <f>SUMIFS(СВЦЭМ!$G$40:$G$783,СВЦЭМ!$A$40:$A$783,$A246,СВЦЭМ!$B$39:$B$782,N$225)+'СЕТ СН'!$F$12</f>
        <v>0</v>
      </c>
      <c r="O246" s="36">
        <f>SUMIFS(СВЦЭМ!$G$40:$G$783,СВЦЭМ!$A$40:$A$783,$A246,СВЦЭМ!$B$39:$B$782,O$225)+'СЕТ СН'!$F$12</f>
        <v>0</v>
      </c>
      <c r="P246" s="36">
        <f>SUMIFS(СВЦЭМ!$G$40:$G$783,СВЦЭМ!$A$40:$A$783,$A246,СВЦЭМ!$B$39:$B$782,P$225)+'СЕТ СН'!$F$12</f>
        <v>0</v>
      </c>
      <c r="Q246" s="36">
        <f>SUMIFS(СВЦЭМ!$G$40:$G$783,СВЦЭМ!$A$40:$A$783,$A246,СВЦЭМ!$B$39:$B$782,Q$225)+'СЕТ СН'!$F$12</f>
        <v>0</v>
      </c>
      <c r="R246" s="36">
        <f>SUMIFS(СВЦЭМ!$G$40:$G$783,СВЦЭМ!$A$40:$A$783,$A246,СВЦЭМ!$B$39:$B$782,R$225)+'СЕТ СН'!$F$12</f>
        <v>0</v>
      </c>
      <c r="S246" s="36">
        <f>SUMIFS(СВЦЭМ!$G$40:$G$783,СВЦЭМ!$A$40:$A$783,$A246,СВЦЭМ!$B$39:$B$782,S$225)+'СЕТ СН'!$F$12</f>
        <v>0</v>
      </c>
      <c r="T246" s="36">
        <f>SUMIFS(СВЦЭМ!$G$40:$G$783,СВЦЭМ!$A$40:$A$783,$A246,СВЦЭМ!$B$39:$B$782,T$225)+'СЕТ СН'!$F$12</f>
        <v>0</v>
      </c>
      <c r="U246" s="36">
        <f>SUMIFS(СВЦЭМ!$G$40:$G$783,СВЦЭМ!$A$40:$A$783,$A246,СВЦЭМ!$B$39:$B$782,U$225)+'СЕТ СН'!$F$12</f>
        <v>0</v>
      </c>
      <c r="V246" s="36">
        <f>SUMIFS(СВЦЭМ!$G$40:$G$783,СВЦЭМ!$A$40:$A$783,$A246,СВЦЭМ!$B$39:$B$782,V$225)+'СЕТ СН'!$F$12</f>
        <v>0</v>
      </c>
      <c r="W246" s="36">
        <f>SUMIFS(СВЦЭМ!$G$40:$G$783,СВЦЭМ!$A$40:$A$783,$A246,СВЦЭМ!$B$39:$B$782,W$225)+'СЕТ СН'!$F$12</f>
        <v>0</v>
      </c>
      <c r="X246" s="36">
        <f>SUMIFS(СВЦЭМ!$G$40:$G$783,СВЦЭМ!$A$40:$A$783,$A246,СВЦЭМ!$B$39:$B$782,X$225)+'СЕТ СН'!$F$12</f>
        <v>0</v>
      </c>
      <c r="Y246" s="36">
        <f>SUMIFS(СВЦЭМ!$G$40:$G$783,СВЦЭМ!$A$40:$A$783,$A246,СВЦЭМ!$B$39:$B$782,Y$225)+'СЕТ СН'!$F$12</f>
        <v>0</v>
      </c>
    </row>
    <row r="247" spans="1:25" ht="15.75" hidden="1" x14ac:dyDescent="0.2">
      <c r="A247" s="35">
        <f t="shared" si="6"/>
        <v>44461</v>
      </c>
      <c r="B247" s="36">
        <f>SUMIFS(СВЦЭМ!$G$40:$G$783,СВЦЭМ!$A$40:$A$783,$A247,СВЦЭМ!$B$39:$B$782,B$225)+'СЕТ СН'!$F$12</f>
        <v>0</v>
      </c>
      <c r="C247" s="36">
        <f>SUMIFS(СВЦЭМ!$G$40:$G$783,СВЦЭМ!$A$40:$A$783,$A247,СВЦЭМ!$B$39:$B$782,C$225)+'СЕТ СН'!$F$12</f>
        <v>0</v>
      </c>
      <c r="D247" s="36">
        <f>SUMIFS(СВЦЭМ!$G$40:$G$783,СВЦЭМ!$A$40:$A$783,$A247,СВЦЭМ!$B$39:$B$782,D$225)+'СЕТ СН'!$F$12</f>
        <v>0</v>
      </c>
      <c r="E247" s="36">
        <f>SUMIFS(СВЦЭМ!$G$40:$G$783,СВЦЭМ!$A$40:$A$783,$A247,СВЦЭМ!$B$39:$B$782,E$225)+'СЕТ СН'!$F$12</f>
        <v>0</v>
      </c>
      <c r="F247" s="36">
        <f>SUMIFS(СВЦЭМ!$G$40:$G$783,СВЦЭМ!$A$40:$A$783,$A247,СВЦЭМ!$B$39:$B$782,F$225)+'СЕТ СН'!$F$12</f>
        <v>0</v>
      </c>
      <c r="G247" s="36">
        <f>SUMIFS(СВЦЭМ!$G$40:$G$783,СВЦЭМ!$A$40:$A$783,$A247,СВЦЭМ!$B$39:$B$782,G$225)+'СЕТ СН'!$F$12</f>
        <v>0</v>
      </c>
      <c r="H247" s="36">
        <f>SUMIFS(СВЦЭМ!$G$40:$G$783,СВЦЭМ!$A$40:$A$783,$A247,СВЦЭМ!$B$39:$B$782,H$225)+'СЕТ СН'!$F$12</f>
        <v>0</v>
      </c>
      <c r="I247" s="36">
        <f>SUMIFS(СВЦЭМ!$G$40:$G$783,СВЦЭМ!$A$40:$A$783,$A247,СВЦЭМ!$B$39:$B$782,I$225)+'СЕТ СН'!$F$12</f>
        <v>0</v>
      </c>
      <c r="J247" s="36">
        <f>SUMIFS(СВЦЭМ!$G$40:$G$783,СВЦЭМ!$A$40:$A$783,$A247,СВЦЭМ!$B$39:$B$782,J$225)+'СЕТ СН'!$F$12</f>
        <v>0</v>
      </c>
      <c r="K247" s="36">
        <f>SUMIFS(СВЦЭМ!$G$40:$G$783,СВЦЭМ!$A$40:$A$783,$A247,СВЦЭМ!$B$39:$B$782,K$225)+'СЕТ СН'!$F$12</f>
        <v>0</v>
      </c>
      <c r="L247" s="36">
        <f>SUMIFS(СВЦЭМ!$G$40:$G$783,СВЦЭМ!$A$40:$A$783,$A247,СВЦЭМ!$B$39:$B$782,L$225)+'СЕТ СН'!$F$12</f>
        <v>0</v>
      </c>
      <c r="M247" s="36">
        <f>SUMIFS(СВЦЭМ!$G$40:$G$783,СВЦЭМ!$A$40:$A$783,$A247,СВЦЭМ!$B$39:$B$782,M$225)+'СЕТ СН'!$F$12</f>
        <v>0</v>
      </c>
      <c r="N247" s="36">
        <f>SUMIFS(СВЦЭМ!$G$40:$G$783,СВЦЭМ!$A$40:$A$783,$A247,СВЦЭМ!$B$39:$B$782,N$225)+'СЕТ СН'!$F$12</f>
        <v>0</v>
      </c>
      <c r="O247" s="36">
        <f>SUMIFS(СВЦЭМ!$G$40:$G$783,СВЦЭМ!$A$40:$A$783,$A247,СВЦЭМ!$B$39:$B$782,O$225)+'СЕТ СН'!$F$12</f>
        <v>0</v>
      </c>
      <c r="P247" s="36">
        <f>SUMIFS(СВЦЭМ!$G$40:$G$783,СВЦЭМ!$A$40:$A$783,$A247,СВЦЭМ!$B$39:$B$782,P$225)+'СЕТ СН'!$F$12</f>
        <v>0</v>
      </c>
      <c r="Q247" s="36">
        <f>SUMIFS(СВЦЭМ!$G$40:$G$783,СВЦЭМ!$A$40:$A$783,$A247,СВЦЭМ!$B$39:$B$782,Q$225)+'СЕТ СН'!$F$12</f>
        <v>0</v>
      </c>
      <c r="R247" s="36">
        <f>SUMIFS(СВЦЭМ!$G$40:$G$783,СВЦЭМ!$A$40:$A$783,$A247,СВЦЭМ!$B$39:$B$782,R$225)+'СЕТ СН'!$F$12</f>
        <v>0</v>
      </c>
      <c r="S247" s="36">
        <f>SUMIFS(СВЦЭМ!$G$40:$G$783,СВЦЭМ!$A$40:$A$783,$A247,СВЦЭМ!$B$39:$B$782,S$225)+'СЕТ СН'!$F$12</f>
        <v>0</v>
      </c>
      <c r="T247" s="36">
        <f>SUMIFS(СВЦЭМ!$G$40:$G$783,СВЦЭМ!$A$40:$A$783,$A247,СВЦЭМ!$B$39:$B$782,T$225)+'СЕТ СН'!$F$12</f>
        <v>0</v>
      </c>
      <c r="U247" s="36">
        <f>SUMIFS(СВЦЭМ!$G$40:$G$783,СВЦЭМ!$A$40:$A$783,$A247,СВЦЭМ!$B$39:$B$782,U$225)+'СЕТ СН'!$F$12</f>
        <v>0</v>
      </c>
      <c r="V247" s="36">
        <f>SUMIFS(СВЦЭМ!$G$40:$G$783,СВЦЭМ!$A$40:$A$783,$A247,СВЦЭМ!$B$39:$B$782,V$225)+'СЕТ СН'!$F$12</f>
        <v>0</v>
      </c>
      <c r="W247" s="36">
        <f>SUMIFS(СВЦЭМ!$G$40:$G$783,СВЦЭМ!$A$40:$A$783,$A247,СВЦЭМ!$B$39:$B$782,W$225)+'СЕТ СН'!$F$12</f>
        <v>0</v>
      </c>
      <c r="X247" s="36">
        <f>SUMIFS(СВЦЭМ!$G$40:$G$783,СВЦЭМ!$A$40:$A$783,$A247,СВЦЭМ!$B$39:$B$782,X$225)+'СЕТ СН'!$F$12</f>
        <v>0</v>
      </c>
      <c r="Y247" s="36">
        <f>SUMIFS(СВЦЭМ!$G$40:$G$783,СВЦЭМ!$A$40:$A$783,$A247,СВЦЭМ!$B$39:$B$782,Y$225)+'СЕТ СН'!$F$12</f>
        <v>0</v>
      </c>
    </row>
    <row r="248" spans="1:25" ht="15.75" hidden="1" x14ac:dyDescent="0.2">
      <c r="A248" s="35">
        <f t="shared" si="6"/>
        <v>44462</v>
      </c>
      <c r="B248" s="36">
        <f>SUMIFS(СВЦЭМ!$G$40:$G$783,СВЦЭМ!$A$40:$A$783,$A248,СВЦЭМ!$B$39:$B$782,B$225)+'СЕТ СН'!$F$12</f>
        <v>0</v>
      </c>
      <c r="C248" s="36">
        <f>SUMIFS(СВЦЭМ!$G$40:$G$783,СВЦЭМ!$A$40:$A$783,$A248,СВЦЭМ!$B$39:$B$782,C$225)+'СЕТ СН'!$F$12</f>
        <v>0</v>
      </c>
      <c r="D248" s="36">
        <f>SUMIFS(СВЦЭМ!$G$40:$G$783,СВЦЭМ!$A$40:$A$783,$A248,СВЦЭМ!$B$39:$B$782,D$225)+'СЕТ СН'!$F$12</f>
        <v>0</v>
      </c>
      <c r="E248" s="36">
        <f>SUMIFS(СВЦЭМ!$G$40:$G$783,СВЦЭМ!$A$40:$A$783,$A248,СВЦЭМ!$B$39:$B$782,E$225)+'СЕТ СН'!$F$12</f>
        <v>0</v>
      </c>
      <c r="F248" s="36">
        <f>SUMIFS(СВЦЭМ!$G$40:$G$783,СВЦЭМ!$A$40:$A$783,$A248,СВЦЭМ!$B$39:$B$782,F$225)+'СЕТ СН'!$F$12</f>
        <v>0</v>
      </c>
      <c r="G248" s="36">
        <f>SUMIFS(СВЦЭМ!$G$40:$G$783,СВЦЭМ!$A$40:$A$783,$A248,СВЦЭМ!$B$39:$B$782,G$225)+'СЕТ СН'!$F$12</f>
        <v>0</v>
      </c>
      <c r="H248" s="36">
        <f>SUMIFS(СВЦЭМ!$G$40:$G$783,СВЦЭМ!$A$40:$A$783,$A248,СВЦЭМ!$B$39:$B$782,H$225)+'СЕТ СН'!$F$12</f>
        <v>0</v>
      </c>
      <c r="I248" s="36">
        <f>SUMIFS(СВЦЭМ!$G$40:$G$783,СВЦЭМ!$A$40:$A$783,$A248,СВЦЭМ!$B$39:$B$782,I$225)+'СЕТ СН'!$F$12</f>
        <v>0</v>
      </c>
      <c r="J248" s="36">
        <f>SUMIFS(СВЦЭМ!$G$40:$G$783,СВЦЭМ!$A$40:$A$783,$A248,СВЦЭМ!$B$39:$B$782,J$225)+'СЕТ СН'!$F$12</f>
        <v>0</v>
      </c>
      <c r="K248" s="36">
        <f>SUMIFS(СВЦЭМ!$G$40:$G$783,СВЦЭМ!$A$40:$A$783,$A248,СВЦЭМ!$B$39:$B$782,K$225)+'СЕТ СН'!$F$12</f>
        <v>0</v>
      </c>
      <c r="L248" s="36">
        <f>SUMIFS(СВЦЭМ!$G$40:$G$783,СВЦЭМ!$A$40:$A$783,$A248,СВЦЭМ!$B$39:$B$782,L$225)+'СЕТ СН'!$F$12</f>
        <v>0</v>
      </c>
      <c r="M248" s="36">
        <f>SUMIFS(СВЦЭМ!$G$40:$G$783,СВЦЭМ!$A$40:$A$783,$A248,СВЦЭМ!$B$39:$B$782,M$225)+'СЕТ СН'!$F$12</f>
        <v>0</v>
      </c>
      <c r="N248" s="36">
        <f>SUMIFS(СВЦЭМ!$G$40:$G$783,СВЦЭМ!$A$40:$A$783,$A248,СВЦЭМ!$B$39:$B$782,N$225)+'СЕТ СН'!$F$12</f>
        <v>0</v>
      </c>
      <c r="O248" s="36">
        <f>SUMIFS(СВЦЭМ!$G$40:$G$783,СВЦЭМ!$A$40:$A$783,$A248,СВЦЭМ!$B$39:$B$782,O$225)+'СЕТ СН'!$F$12</f>
        <v>0</v>
      </c>
      <c r="P248" s="36">
        <f>SUMIFS(СВЦЭМ!$G$40:$G$783,СВЦЭМ!$A$40:$A$783,$A248,СВЦЭМ!$B$39:$B$782,P$225)+'СЕТ СН'!$F$12</f>
        <v>0</v>
      </c>
      <c r="Q248" s="36">
        <f>SUMIFS(СВЦЭМ!$G$40:$G$783,СВЦЭМ!$A$40:$A$783,$A248,СВЦЭМ!$B$39:$B$782,Q$225)+'СЕТ СН'!$F$12</f>
        <v>0</v>
      </c>
      <c r="R248" s="36">
        <f>SUMIFS(СВЦЭМ!$G$40:$G$783,СВЦЭМ!$A$40:$A$783,$A248,СВЦЭМ!$B$39:$B$782,R$225)+'СЕТ СН'!$F$12</f>
        <v>0</v>
      </c>
      <c r="S248" s="36">
        <f>SUMIFS(СВЦЭМ!$G$40:$G$783,СВЦЭМ!$A$40:$A$783,$A248,СВЦЭМ!$B$39:$B$782,S$225)+'СЕТ СН'!$F$12</f>
        <v>0</v>
      </c>
      <c r="T248" s="36">
        <f>SUMIFS(СВЦЭМ!$G$40:$G$783,СВЦЭМ!$A$40:$A$783,$A248,СВЦЭМ!$B$39:$B$782,T$225)+'СЕТ СН'!$F$12</f>
        <v>0</v>
      </c>
      <c r="U248" s="36">
        <f>SUMIFS(СВЦЭМ!$G$40:$G$783,СВЦЭМ!$A$40:$A$783,$A248,СВЦЭМ!$B$39:$B$782,U$225)+'СЕТ СН'!$F$12</f>
        <v>0</v>
      </c>
      <c r="V248" s="36">
        <f>SUMIFS(СВЦЭМ!$G$40:$G$783,СВЦЭМ!$A$40:$A$783,$A248,СВЦЭМ!$B$39:$B$782,V$225)+'СЕТ СН'!$F$12</f>
        <v>0</v>
      </c>
      <c r="W248" s="36">
        <f>SUMIFS(СВЦЭМ!$G$40:$G$783,СВЦЭМ!$A$40:$A$783,$A248,СВЦЭМ!$B$39:$B$782,W$225)+'СЕТ СН'!$F$12</f>
        <v>0</v>
      </c>
      <c r="X248" s="36">
        <f>SUMIFS(СВЦЭМ!$G$40:$G$783,СВЦЭМ!$A$40:$A$783,$A248,СВЦЭМ!$B$39:$B$782,X$225)+'СЕТ СН'!$F$12</f>
        <v>0</v>
      </c>
      <c r="Y248" s="36">
        <f>SUMIFS(СВЦЭМ!$G$40:$G$783,СВЦЭМ!$A$40:$A$783,$A248,СВЦЭМ!$B$39:$B$782,Y$225)+'СЕТ СН'!$F$12</f>
        <v>0</v>
      </c>
    </row>
    <row r="249" spans="1:25" ht="15.75" hidden="1" x14ac:dyDescent="0.2">
      <c r="A249" s="35">
        <f t="shared" si="6"/>
        <v>44463</v>
      </c>
      <c r="B249" s="36">
        <f>SUMIFS(СВЦЭМ!$G$40:$G$783,СВЦЭМ!$A$40:$A$783,$A249,СВЦЭМ!$B$39:$B$782,B$225)+'СЕТ СН'!$F$12</f>
        <v>0</v>
      </c>
      <c r="C249" s="36">
        <f>SUMIFS(СВЦЭМ!$G$40:$G$783,СВЦЭМ!$A$40:$A$783,$A249,СВЦЭМ!$B$39:$B$782,C$225)+'СЕТ СН'!$F$12</f>
        <v>0</v>
      </c>
      <c r="D249" s="36">
        <f>SUMIFS(СВЦЭМ!$G$40:$G$783,СВЦЭМ!$A$40:$A$783,$A249,СВЦЭМ!$B$39:$B$782,D$225)+'СЕТ СН'!$F$12</f>
        <v>0</v>
      </c>
      <c r="E249" s="36">
        <f>SUMIFS(СВЦЭМ!$G$40:$G$783,СВЦЭМ!$A$40:$A$783,$A249,СВЦЭМ!$B$39:$B$782,E$225)+'СЕТ СН'!$F$12</f>
        <v>0</v>
      </c>
      <c r="F249" s="36">
        <f>SUMIFS(СВЦЭМ!$G$40:$G$783,СВЦЭМ!$A$40:$A$783,$A249,СВЦЭМ!$B$39:$B$782,F$225)+'СЕТ СН'!$F$12</f>
        <v>0</v>
      </c>
      <c r="G249" s="36">
        <f>SUMIFS(СВЦЭМ!$G$40:$G$783,СВЦЭМ!$A$40:$A$783,$A249,СВЦЭМ!$B$39:$B$782,G$225)+'СЕТ СН'!$F$12</f>
        <v>0</v>
      </c>
      <c r="H249" s="36">
        <f>SUMIFS(СВЦЭМ!$G$40:$G$783,СВЦЭМ!$A$40:$A$783,$A249,СВЦЭМ!$B$39:$B$782,H$225)+'СЕТ СН'!$F$12</f>
        <v>0</v>
      </c>
      <c r="I249" s="36">
        <f>SUMIFS(СВЦЭМ!$G$40:$G$783,СВЦЭМ!$A$40:$A$783,$A249,СВЦЭМ!$B$39:$B$782,I$225)+'СЕТ СН'!$F$12</f>
        <v>0</v>
      </c>
      <c r="J249" s="36">
        <f>SUMIFS(СВЦЭМ!$G$40:$G$783,СВЦЭМ!$A$40:$A$783,$A249,СВЦЭМ!$B$39:$B$782,J$225)+'СЕТ СН'!$F$12</f>
        <v>0</v>
      </c>
      <c r="K249" s="36">
        <f>SUMIFS(СВЦЭМ!$G$40:$G$783,СВЦЭМ!$A$40:$A$783,$A249,СВЦЭМ!$B$39:$B$782,K$225)+'СЕТ СН'!$F$12</f>
        <v>0</v>
      </c>
      <c r="L249" s="36">
        <f>SUMIFS(СВЦЭМ!$G$40:$G$783,СВЦЭМ!$A$40:$A$783,$A249,СВЦЭМ!$B$39:$B$782,L$225)+'СЕТ СН'!$F$12</f>
        <v>0</v>
      </c>
      <c r="M249" s="36">
        <f>SUMIFS(СВЦЭМ!$G$40:$G$783,СВЦЭМ!$A$40:$A$783,$A249,СВЦЭМ!$B$39:$B$782,M$225)+'СЕТ СН'!$F$12</f>
        <v>0</v>
      </c>
      <c r="N249" s="36">
        <f>SUMIFS(СВЦЭМ!$G$40:$G$783,СВЦЭМ!$A$40:$A$783,$A249,СВЦЭМ!$B$39:$B$782,N$225)+'СЕТ СН'!$F$12</f>
        <v>0</v>
      </c>
      <c r="O249" s="36">
        <f>SUMIFS(СВЦЭМ!$G$40:$G$783,СВЦЭМ!$A$40:$A$783,$A249,СВЦЭМ!$B$39:$B$782,O$225)+'СЕТ СН'!$F$12</f>
        <v>0</v>
      </c>
      <c r="P249" s="36">
        <f>SUMIFS(СВЦЭМ!$G$40:$G$783,СВЦЭМ!$A$40:$A$783,$A249,СВЦЭМ!$B$39:$B$782,P$225)+'СЕТ СН'!$F$12</f>
        <v>0</v>
      </c>
      <c r="Q249" s="36">
        <f>SUMIFS(СВЦЭМ!$G$40:$G$783,СВЦЭМ!$A$40:$A$783,$A249,СВЦЭМ!$B$39:$B$782,Q$225)+'СЕТ СН'!$F$12</f>
        <v>0</v>
      </c>
      <c r="R249" s="36">
        <f>SUMIFS(СВЦЭМ!$G$40:$G$783,СВЦЭМ!$A$40:$A$783,$A249,СВЦЭМ!$B$39:$B$782,R$225)+'СЕТ СН'!$F$12</f>
        <v>0</v>
      </c>
      <c r="S249" s="36">
        <f>SUMIFS(СВЦЭМ!$G$40:$G$783,СВЦЭМ!$A$40:$A$783,$A249,СВЦЭМ!$B$39:$B$782,S$225)+'СЕТ СН'!$F$12</f>
        <v>0</v>
      </c>
      <c r="T249" s="36">
        <f>SUMIFS(СВЦЭМ!$G$40:$G$783,СВЦЭМ!$A$40:$A$783,$A249,СВЦЭМ!$B$39:$B$782,T$225)+'СЕТ СН'!$F$12</f>
        <v>0</v>
      </c>
      <c r="U249" s="36">
        <f>SUMIFS(СВЦЭМ!$G$40:$G$783,СВЦЭМ!$A$40:$A$783,$A249,СВЦЭМ!$B$39:$B$782,U$225)+'СЕТ СН'!$F$12</f>
        <v>0</v>
      </c>
      <c r="V249" s="36">
        <f>SUMIFS(СВЦЭМ!$G$40:$G$783,СВЦЭМ!$A$40:$A$783,$A249,СВЦЭМ!$B$39:$B$782,V$225)+'СЕТ СН'!$F$12</f>
        <v>0</v>
      </c>
      <c r="W249" s="36">
        <f>SUMIFS(СВЦЭМ!$G$40:$G$783,СВЦЭМ!$A$40:$A$783,$A249,СВЦЭМ!$B$39:$B$782,W$225)+'СЕТ СН'!$F$12</f>
        <v>0</v>
      </c>
      <c r="X249" s="36">
        <f>SUMIFS(СВЦЭМ!$G$40:$G$783,СВЦЭМ!$A$40:$A$783,$A249,СВЦЭМ!$B$39:$B$782,X$225)+'СЕТ СН'!$F$12</f>
        <v>0</v>
      </c>
      <c r="Y249" s="36">
        <f>SUMIFS(СВЦЭМ!$G$40:$G$783,СВЦЭМ!$A$40:$A$783,$A249,СВЦЭМ!$B$39:$B$782,Y$225)+'СЕТ СН'!$F$12</f>
        <v>0</v>
      </c>
    </row>
    <row r="250" spans="1:25" ht="15.75" hidden="1" x14ac:dyDescent="0.2">
      <c r="A250" s="35">
        <f t="shared" si="6"/>
        <v>44464</v>
      </c>
      <c r="B250" s="36">
        <f>SUMIFS(СВЦЭМ!$G$40:$G$783,СВЦЭМ!$A$40:$A$783,$A250,СВЦЭМ!$B$39:$B$782,B$225)+'СЕТ СН'!$F$12</f>
        <v>0</v>
      </c>
      <c r="C250" s="36">
        <f>SUMIFS(СВЦЭМ!$G$40:$G$783,СВЦЭМ!$A$40:$A$783,$A250,СВЦЭМ!$B$39:$B$782,C$225)+'СЕТ СН'!$F$12</f>
        <v>0</v>
      </c>
      <c r="D250" s="36">
        <f>SUMIFS(СВЦЭМ!$G$40:$G$783,СВЦЭМ!$A$40:$A$783,$A250,СВЦЭМ!$B$39:$B$782,D$225)+'СЕТ СН'!$F$12</f>
        <v>0</v>
      </c>
      <c r="E250" s="36">
        <f>SUMIFS(СВЦЭМ!$G$40:$G$783,СВЦЭМ!$A$40:$A$783,$A250,СВЦЭМ!$B$39:$B$782,E$225)+'СЕТ СН'!$F$12</f>
        <v>0</v>
      </c>
      <c r="F250" s="36">
        <f>SUMIFS(СВЦЭМ!$G$40:$G$783,СВЦЭМ!$A$40:$A$783,$A250,СВЦЭМ!$B$39:$B$782,F$225)+'СЕТ СН'!$F$12</f>
        <v>0</v>
      </c>
      <c r="G250" s="36">
        <f>SUMIFS(СВЦЭМ!$G$40:$G$783,СВЦЭМ!$A$40:$A$783,$A250,СВЦЭМ!$B$39:$B$782,G$225)+'СЕТ СН'!$F$12</f>
        <v>0</v>
      </c>
      <c r="H250" s="36">
        <f>SUMIFS(СВЦЭМ!$G$40:$G$783,СВЦЭМ!$A$40:$A$783,$A250,СВЦЭМ!$B$39:$B$782,H$225)+'СЕТ СН'!$F$12</f>
        <v>0</v>
      </c>
      <c r="I250" s="36">
        <f>SUMIFS(СВЦЭМ!$G$40:$G$783,СВЦЭМ!$A$40:$A$783,$A250,СВЦЭМ!$B$39:$B$782,I$225)+'СЕТ СН'!$F$12</f>
        <v>0</v>
      </c>
      <c r="J250" s="36">
        <f>SUMIFS(СВЦЭМ!$G$40:$G$783,СВЦЭМ!$A$40:$A$783,$A250,СВЦЭМ!$B$39:$B$782,J$225)+'СЕТ СН'!$F$12</f>
        <v>0</v>
      </c>
      <c r="K250" s="36">
        <f>SUMIFS(СВЦЭМ!$G$40:$G$783,СВЦЭМ!$A$40:$A$783,$A250,СВЦЭМ!$B$39:$B$782,K$225)+'СЕТ СН'!$F$12</f>
        <v>0</v>
      </c>
      <c r="L250" s="36">
        <f>SUMIFS(СВЦЭМ!$G$40:$G$783,СВЦЭМ!$A$40:$A$783,$A250,СВЦЭМ!$B$39:$B$782,L$225)+'СЕТ СН'!$F$12</f>
        <v>0</v>
      </c>
      <c r="M250" s="36">
        <f>SUMIFS(СВЦЭМ!$G$40:$G$783,СВЦЭМ!$A$40:$A$783,$A250,СВЦЭМ!$B$39:$B$782,M$225)+'СЕТ СН'!$F$12</f>
        <v>0</v>
      </c>
      <c r="N250" s="36">
        <f>SUMIFS(СВЦЭМ!$G$40:$G$783,СВЦЭМ!$A$40:$A$783,$A250,СВЦЭМ!$B$39:$B$782,N$225)+'СЕТ СН'!$F$12</f>
        <v>0</v>
      </c>
      <c r="O250" s="36">
        <f>SUMIFS(СВЦЭМ!$G$40:$G$783,СВЦЭМ!$A$40:$A$783,$A250,СВЦЭМ!$B$39:$B$782,O$225)+'СЕТ СН'!$F$12</f>
        <v>0</v>
      </c>
      <c r="P250" s="36">
        <f>SUMIFS(СВЦЭМ!$G$40:$G$783,СВЦЭМ!$A$40:$A$783,$A250,СВЦЭМ!$B$39:$B$782,P$225)+'СЕТ СН'!$F$12</f>
        <v>0</v>
      </c>
      <c r="Q250" s="36">
        <f>SUMIFS(СВЦЭМ!$G$40:$G$783,СВЦЭМ!$A$40:$A$783,$A250,СВЦЭМ!$B$39:$B$782,Q$225)+'СЕТ СН'!$F$12</f>
        <v>0</v>
      </c>
      <c r="R250" s="36">
        <f>SUMIFS(СВЦЭМ!$G$40:$G$783,СВЦЭМ!$A$40:$A$783,$A250,СВЦЭМ!$B$39:$B$782,R$225)+'СЕТ СН'!$F$12</f>
        <v>0</v>
      </c>
      <c r="S250" s="36">
        <f>SUMIFS(СВЦЭМ!$G$40:$G$783,СВЦЭМ!$A$40:$A$783,$A250,СВЦЭМ!$B$39:$B$782,S$225)+'СЕТ СН'!$F$12</f>
        <v>0</v>
      </c>
      <c r="T250" s="36">
        <f>SUMIFS(СВЦЭМ!$G$40:$G$783,СВЦЭМ!$A$40:$A$783,$A250,СВЦЭМ!$B$39:$B$782,T$225)+'СЕТ СН'!$F$12</f>
        <v>0</v>
      </c>
      <c r="U250" s="36">
        <f>SUMIFS(СВЦЭМ!$G$40:$G$783,СВЦЭМ!$A$40:$A$783,$A250,СВЦЭМ!$B$39:$B$782,U$225)+'СЕТ СН'!$F$12</f>
        <v>0</v>
      </c>
      <c r="V250" s="36">
        <f>SUMIFS(СВЦЭМ!$G$40:$G$783,СВЦЭМ!$A$40:$A$783,$A250,СВЦЭМ!$B$39:$B$782,V$225)+'СЕТ СН'!$F$12</f>
        <v>0</v>
      </c>
      <c r="W250" s="36">
        <f>SUMIFS(СВЦЭМ!$G$40:$G$783,СВЦЭМ!$A$40:$A$783,$A250,СВЦЭМ!$B$39:$B$782,W$225)+'СЕТ СН'!$F$12</f>
        <v>0</v>
      </c>
      <c r="X250" s="36">
        <f>SUMIFS(СВЦЭМ!$G$40:$G$783,СВЦЭМ!$A$40:$A$783,$A250,СВЦЭМ!$B$39:$B$782,X$225)+'СЕТ СН'!$F$12</f>
        <v>0</v>
      </c>
      <c r="Y250" s="36">
        <f>SUMIFS(СВЦЭМ!$G$40:$G$783,СВЦЭМ!$A$40:$A$783,$A250,СВЦЭМ!$B$39:$B$782,Y$225)+'СЕТ СН'!$F$12</f>
        <v>0</v>
      </c>
    </row>
    <row r="251" spans="1:25" ht="15.75" hidden="1" x14ac:dyDescent="0.2">
      <c r="A251" s="35">
        <f t="shared" si="6"/>
        <v>44465</v>
      </c>
      <c r="B251" s="36">
        <f>SUMIFS(СВЦЭМ!$G$40:$G$783,СВЦЭМ!$A$40:$A$783,$A251,СВЦЭМ!$B$39:$B$782,B$225)+'СЕТ СН'!$F$12</f>
        <v>0</v>
      </c>
      <c r="C251" s="36">
        <f>SUMIFS(СВЦЭМ!$G$40:$G$783,СВЦЭМ!$A$40:$A$783,$A251,СВЦЭМ!$B$39:$B$782,C$225)+'СЕТ СН'!$F$12</f>
        <v>0</v>
      </c>
      <c r="D251" s="36">
        <f>SUMIFS(СВЦЭМ!$G$40:$G$783,СВЦЭМ!$A$40:$A$783,$A251,СВЦЭМ!$B$39:$B$782,D$225)+'СЕТ СН'!$F$12</f>
        <v>0</v>
      </c>
      <c r="E251" s="36">
        <f>SUMIFS(СВЦЭМ!$G$40:$G$783,СВЦЭМ!$A$40:$A$783,$A251,СВЦЭМ!$B$39:$B$782,E$225)+'СЕТ СН'!$F$12</f>
        <v>0</v>
      </c>
      <c r="F251" s="36">
        <f>SUMIFS(СВЦЭМ!$G$40:$G$783,СВЦЭМ!$A$40:$A$783,$A251,СВЦЭМ!$B$39:$B$782,F$225)+'СЕТ СН'!$F$12</f>
        <v>0</v>
      </c>
      <c r="G251" s="36">
        <f>SUMIFS(СВЦЭМ!$G$40:$G$783,СВЦЭМ!$A$40:$A$783,$A251,СВЦЭМ!$B$39:$B$782,G$225)+'СЕТ СН'!$F$12</f>
        <v>0</v>
      </c>
      <c r="H251" s="36">
        <f>SUMIFS(СВЦЭМ!$G$40:$G$783,СВЦЭМ!$A$40:$A$783,$A251,СВЦЭМ!$B$39:$B$782,H$225)+'СЕТ СН'!$F$12</f>
        <v>0</v>
      </c>
      <c r="I251" s="36">
        <f>SUMIFS(СВЦЭМ!$G$40:$G$783,СВЦЭМ!$A$40:$A$783,$A251,СВЦЭМ!$B$39:$B$782,I$225)+'СЕТ СН'!$F$12</f>
        <v>0</v>
      </c>
      <c r="J251" s="36">
        <f>SUMIFS(СВЦЭМ!$G$40:$G$783,СВЦЭМ!$A$40:$A$783,$A251,СВЦЭМ!$B$39:$B$782,J$225)+'СЕТ СН'!$F$12</f>
        <v>0</v>
      </c>
      <c r="K251" s="36">
        <f>SUMIFS(СВЦЭМ!$G$40:$G$783,СВЦЭМ!$A$40:$A$783,$A251,СВЦЭМ!$B$39:$B$782,K$225)+'СЕТ СН'!$F$12</f>
        <v>0</v>
      </c>
      <c r="L251" s="36">
        <f>SUMIFS(СВЦЭМ!$G$40:$G$783,СВЦЭМ!$A$40:$A$783,$A251,СВЦЭМ!$B$39:$B$782,L$225)+'СЕТ СН'!$F$12</f>
        <v>0</v>
      </c>
      <c r="M251" s="36">
        <f>SUMIFS(СВЦЭМ!$G$40:$G$783,СВЦЭМ!$A$40:$A$783,$A251,СВЦЭМ!$B$39:$B$782,M$225)+'СЕТ СН'!$F$12</f>
        <v>0</v>
      </c>
      <c r="N251" s="36">
        <f>SUMIFS(СВЦЭМ!$G$40:$G$783,СВЦЭМ!$A$40:$A$783,$A251,СВЦЭМ!$B$39:$B$782,N$225)+'СЕТ СН'!$F$12</f>
        <v>0</v>
      </c>
      <c r="O251" s="36">
        <f>SUMIFS(СВЦЭМ!$G$40:$G$783,СВЦЭМ!$A$40:$A$783,$A251,СВЦЭМ!$B$39:$B$782,O$225)+'СЕТ СН'!$F$12</f>
        <v>0</v>
      </c>
      <c r="P251" s="36">
        <f>SUMIFS(СВЦЭМ!$G$40:$G$783,СВЦЭМ!$A$40:$A$783,$A251,СВЦЭМ!$B$39:$B$782,P$225)+'СЕТ СН'!$F$12</f>
        <v>0</v>
      </c>
      <c r="Q251" s="36">
        <f>SUMIFS(СВЦЭМ!$G$40:$G$783,СВЦЭМ!$A$40:$A$783,$A251,СВЦЭМ!$B$39:$B$782,Q$225)+'СЕТ СН'!$F$12</f>
        <v>0</v>
      </c>
      <c r="R251" s="36">
        <f>SUMIFS(СВЦЭМ!$G$40:$G$783,СВЦЭМ!$A$40:$A$783,$A251,СВЦЭМ!$B$39:$B$782,R$225)+'СЕТ СН'!$F$12</f>
        <v>0</v>
      </c>
      <c r="S251" s="36">
        <f>SUMIFS(СВЦЭМ!$G$40:$G$783,СВЦЭМ!$A$40:$A$783,$A251,СВЦЭМ!$B$39:$B$782,S$225)+'СЕТ СН'!$F$12</f>
        <v>0</v>
      </c>
      <c r="T251" s="36">
        <f>SUMIFS(СВЦЭМ!$G$40:$G$783,СВЦЭМ!$A$40:$A$783,$A251,СВЦЭМ!$B$39:$B$782,T$225)+'СЕТ СН'!$F$12</f>
        <v>0</v>
      </c>
      <c r="U251" s="36">
        <f>SUMIFS(СВЦЭМ!$G$40:$G$783,СВЦЭМ!$A$40:$A$783,$A251,СВЦЭМ!$B$39:$B$782,U$225)+'СЕТ СН'!$F$12</f>
        <v>0</v>
      </c>
      <c r="V251" s="36">
        <f>SUMIFS(СВЦЭМ!$G$40:$G$783,СВЦЭМ!$A$40:$A$783,$A251,СВЦЭМ!$B$39:$B$782,V$225)+'СЕТ СН'!$F$12</f>
        <v>0</v>
      </c>
      <c r="W251" s="36">
        <f>SUMIFS(СВЦЭМ!$G$40:$G$783,СВЦЭМ!$A$40:$A$783,$A251,СВЦЭМ!$B$39:$B$782,W$225)+'СЕТ СН'!$F$12</f>
        <v>0</v>
      </c>
      <c r="X251" s="36">
        <f>SUMIFS(СВЦЭМ!$G$40:$G$783,СВЦЭМ!$A$40:$A$783,$A251,СВЦЭМ!$B$39:$B$782,X$225)+'СЕТ СН'!$F$12</f>
        <v>0</v>
      </c>
      <c r="Y251" s="36">
        <f>SUMIFS(СВЦЭМ!$G$40:$G$783,СВЦЭМ!$A$40:$A$783,$A251,СВЦЭМ!$B$39:$B$782,Y$225)+'СЕТ СН'!$F$12</f>
        <v>0</v>
      </c>
    </row>
    <row r="252" spans="1:25" ht="15.75" hidden="1" x14ac:dyDescent="0.2">
      <c r="A252" s="35">
        <f t="shared" si="6"/>
        <v>44466</v>
      </c>
      <c r="B252" s="36">
        <f>SUMIFS(СВЦЭМ!$G$40:$G$783,СВЦЭМ!$A$40:$A$783,$A252,СВЦЭМ!$B$39:$B$782,B$225)+'СЕТ СН'!$F$12</f>
        <v>0</v>
      </c>
      <c r="C252" s="36">
        <f>SUMIFS(СВЦЭМ!$G$40:$G$783,СВЦЭМ!$A$40:$A$783,$A252,СВЦЭМ!$B$39:$B$782,C$225)+'СЕТ СН'!$F$12</f>
        <v>0</v>
      </c>
      <c r="D252" s="36">
        <f>SUMIFS(СВЦЭМ!$G$40:$G$783,СВЦЭМ!$A$40:$A$783,$A252,СВЦЭМ!$B$39:$B$782,D$225)+'СЕТ СН'!$F$12</f>
        <v>0</v>
      </c>
      <c r="E252" s="36">
        <f>SUMIFS(СВЦЭМ!$G$40:$G$783,СВЦЭМ!$A$40:$A$783,$A252,СВЦЭМ!$B$39:$B$782,E$225)+'СЕТ СН'!$F$12</f>
        <v>0</v>
      </c>
      <c r="F252" s="36">
        <f>SUMIFS(СВЦЭМ!$G$40:$G$783,СВЦЭМ!$A$40:$A$783,$A252,СВЦЭМ!$B$39:$B$782,F$225)+'СЕТ СН'!$F$12</f>
        <v>0</v>
      </c>
      <c r="G252" s="36">
        <f>SUMIFS(СВЦЭМ!$G$40:$G$783,СВЦЭМ!$A$40:$A$783,$A252,СВЦЭМ!$B$39:$B$782,G$225)+'СЕТ СН'!$F$12</f>
        <v>0</v>
      </c>
      <c r="H252" s="36">
        <f>SUMIFS(СВЦЭМ!$G$40:$G$783,СВЦЭМ!$A$40:$A$783,$A252,СВЦЭМ!$B$39:$B$782,H$225)+'СЕТ СН'!$F$12</f>
        <v>0</v>
      </c>
      <c r="I252" s="36">
        <f>SUMIFS(СВЦЭМ!$G$40:$G$783,СВЦЭМ!$A$40:$A$783,$A252,СВЦЭМ!$B$39:$B$782,I$225)+'СЕТ СН'!$F$12</f>
        <v>0</v>
      </c>
      <c r="J252" s="36">
        <f>SUMIFS(СВЦЭМ!$G$40:$G$783,СВЦЭМ!$A$40:$A$783,$A252,СВЦЭМ!$B$39:$B$782,J$225)+'СЕТ СН'!$F$12</f>
        <v>0</v>
      </c>
      <c r="K252" s="36">
        <f>SUMIFS(СВЦЭМ!$G$40:$G$783,СВЦЭМ!$A$40:$A$783,$A252,СВЦЭМ!$B$39:$B$782,K$225)+'СЕТ СН'!$F$12</f>
        <v>0</v>
      </c>
      <c r="L252" s="36">
        <f>SUMIFS(СВЦЭМ!$G$40:$G$783,СВЦЭМ!$A$40:$A$783,$A252,СВЦЭМ!$B$39:$B$782,L$225)+'СЕТ СН'!$F$12</f>
        <v>0</v>
      </c>
      <c r="M252" s="36">
        <f>SUMIFS(СВЦЭМ!$G$40:$G$783,СВЦЭМ!$A$40:$A$783,$A252,СВЦЭМ!$B$39:$B$782,M$225)+'СЕТ СН'!$F$12</f>
        <v>0</v>
      </c>
      <c r="N252" s="36">
        <f>SUMIFS(СВЦЭМ!$G$40:$G$783,СВЦЭМ!$A$40:$A$783,$A252,СВЦЭМ!$B$39:$B$782,N$225)+'СЕТ СН'!$F$12</f>
        <v>0</v>
      </c>
      <c r="O252" s="36">
        <f>SUMIFS(СВЦЭМ!$G$40:$G$783,СВЦЭМ!$A$40:$A$783,$A252,СВЦЭМ!$B$39:$B$782,O$225)+'СЕТ СН'!$F$12</f>
        <v>0</v>
      </c>
      <c r="P252" s="36">
        <f>SUMIFS(СВЦЭМ!$G$40:$G$783,СВЦЭМ!$A$40:$A$783,$A252,СВЦЭМ!$B$39:$B$782,P$225)+'СЕТ СН'!$F$12</f>
        <v>0</v>
      </c>
      <c r="Q252" s="36">
        <f>SUMIFS(СВЦЭМ!$G$40:$G$783,СВЦЭМ!$A$40:$A$783,$A252,СВЦЭМ!$B$39:$B$782,Q$225)+'СЕТ СН'!$F$12</f>
        <v>0</v>
      </c>
      <c r="R252" s="36">
        <f>SUMIFS(СВЦЭМ!$G$40:$G$783,СВЦЭМ!$A$40:$A$783,$A252,СВЦЭМ!$B$39:$B$782,R$225)+'СЕТ СН'!$F$12</f>
        <v>0</v>
      </c>
      <c r="S252" s="36">
        <f>SUMIFS(СВЦЭМ!$G$40:$G$783,СВЦЭМ!$A$40:$A$783,$A252,СВЦЭМ!$B$39:$B$782,S$225)+'СЕТ СН'!$F$12</f>
        <v>0</v>
      </c>
      <c r="T252" s="36">
        <f>SUMIFS(СВЦЭМ!$G$40:$G$783,СВЦЭМ!$A$40:$A$783,$A252,СВЦЭМ!$B$39:$B$782,T$225)+'СЕТ СН'!$F$12</f>
        <v>0</v>
      </c>
      <c r="U252" s="36">
        <f>SUMIFS(СВЦЭМ!$G$40:$G$783,СВЦЭМ!$A$40:$A$783,$A252,СВЦЭМ!$B$39:$B$782,U$225)+'СЕТ СН'!$F$12</f>
        <v>0</v>
      </c>
      <c r="V252" s="36">
        <f>SUMIFS(СВЦЭМ!$G$40:$G$783,СВЦЭМ!$A$40:$A$783,$A252,СВЦЭМ!$B$39:$B$782,V$225)+'СЕТ СН'!$F$12</f>
        <v>0</v>
      </c>
      <c r="W252" s="36">
        <f>SUMIFS(СВЦЭМ!$G$40:$G$783,СВЦЭМ!$A$40:$A$783,$A252,СВЦЭМ!$B$39:$B$782,W$225)+'СЕТ СН'!$F$12</f>
        <v>0</v>
      </c>
      <c r="X252" s="36">
        <f>SUMIFS(СВЦЭМ!$G$40:$G$783,СВЦЭМ!$A$40:$A$783,$A252,СВЦЭМ!$B$39:$B$782,X$225)+'СЕТ СН'!$F$12</f>
        <v>0</v>
      </c>
      <c r="Y252" s="36">
        <f>SUMIFS(СВЦЭМ!$G$40:$G$783,СВЦЭМ!$A$40:$A$783,$A252,СВЦЭМ!$B$39:$B$782,Y$225)+'СЕТ СН'!$F$12</f>
        <v>0</v>
      </c>
    </row>
    <row r="253" spans="1:25" ht="15.75" hidden="1" x14ac:dyDescent="0.2">
      <c r="A253" s="35">
        <f t="shared" si="6"/>
        <v>44467</v>
      </c>
      <c r="B253" s="36">
        <f>SUMIFS(СВЦЭМ!$G$40:$G$783,СВЦЭМ!$A$40:$A$783,$A253,СВЦЭМ!$B$39:$B$782,B$225)+'СЕТ СН'!$F$12</f>
        <v>0</v>
      </c>
      <c r="C253" s="36">
        <f>SUMIFS(СВЦЭМ!$G$40:$G$783,СВЦЭМ!$A$40:$A$783,$A253,СВЦЭМ!$B$39:$B$782,C$225)+'СЕТ СН'!$F$12</f>
        <v>0</v>
      </c>
      <c r="D253" s="36">
        <f>SUMIFS(СВЦЭМ!$G$40:$G$783,СВЦЭМ!$A$40:$A$783,$A253,СВЦЭМ!$B$39:$B$782,D$225)+'СЕТ СН'!$F$12</f>
        <v>0</v>
      </c>
      <c r="E253" s="36">
        <f>SUMIFS(СВЦЭМ!$G$40:$G$783,СВЦЭМ!$A$40:$A$783,$A253,СВЦЭМ!$B$39:$B$782,E$225)+'СЕТ СН'!$F$12</f>
        <v>0</v>
      </c>
      <c r="F253" s="36">
        <f>SUMIFS(СВЦЭМ!$G$40:$G$783,СВЦЭМ!$A$40:$A$783,$A253,СВЦЭМ!$B$39:$B$782,F$225)+'СЕТ СН'!$F$12</f>
        <v>0</v>
      </c>
      <c r="G253" s="36">
        <f>SUMIFS(СВЦЭМ!$G$40:$G$783,СВЦЭМ!$A$40:$A$783,$A253,СВЦЭМ!$B$39:$B$782,G$225)+'СЕТ СН'!$F$12</f>
        <v>0</v>
      </c>
      <c r="H253" s="36">
        <f>SUMIFS(СВЦЭМ!$G$40:$G$783,СВЦЭМ!$A$40:$A$783,$A253,СВЦЭМ!$B$39:$B$782,H$225)+'СЕТ СН'!$F$12</f>
        <v>0</v>
      </c>
      <c r="I253" s="36">
        <f>SUMIFS(СВЦЭМ!$G$40:$G$783,СВЦЭМ!$A$40:$A$783,$A253,СВЦЭМ!$B$39:$B$782,I$225)+'СЕТ СН'!$F$12</f>
        <v>0</v>
      </c>
      <c r="J253" s="36">
        <f>SUMIFS(СВЦЭМ!$G$40:$G$783,СВЦЭМ!$A$40:$A$783,$A253,СВЦЭМ!$B$39:$B$782,J$225)+'СЕТ СН'!$F$12</f>
        <v>0</v>
      </c>
      <c r="K253" s="36">
        <f>SUMIFS(СВЦЭМ!$G$40:$G$783,СВЦЭМ!$A$40:$A$783,$A253,СВЦЭМ!$B$39:$B$782,K$225)+'СЕТ СН'!$F$12</f>
        <v>0</v>
      </c>
      <c r="L253" s="36">
        <f>SUMIFS(СВЦЭМ!$G$40:$G$783,СВЦЭМ!$A$40:$A$783,$A253,СВЦЭМ!$B$39:$B$782,L$225)+'СЕТ СН'!$F$12</f>
        <v>0</v>
      </c>
      <c r="M253" s="36">
        <f>SUMIFS(СВЦЭМ!$G$40:$G$783,СВЦЭМ!$A$40:$A$783,$A253,СВЦЭМ!$B$39:$B$782,M$225)+'СЕТ СН'!$F$12</f>
        <v>0</v>
      </c>
      <c r="N253" s="36">
        <f>SUMIFS(СВЦЭМ!$G$40:$G$783,СВЦЭМ!$A$40:$A$783,$A253,СВЦЭМ!$B$39:$B$782,N$225)+'СЕТ СН'!$F$12</f>
        <v>0</v>
      </c>
      <c r="O253" s="36">
        <f>SUMIFS(СВЦЭМ!$G$40:$G$783,СВЦЭМ!$A$40:$A$783,$A253,СВЦЭМ!$B$39:$B$782,O$225)+'СЕТ СН'!$F$12</f>
        <v>0</v>
      </c>
      <c r="P253" s="36">
        <f>SUMIFS(СВЦЭМ!$G$40:$G$783,СВЦЭМ!$A$40:$A$783,$A253,СВЦЭМ!$B$39:$B$782,P$225)+'СЕТ СН'!$F$12</f>
        <v>0</v>
      </c>
      <c r="Q253" s="36">
        <f>SUMIFS(СВЦЭМ!$G$40:$G$783,СВЦЭМ!$A$40:$A$783,$A253,СВЦЭМ!$B$39:$B$782,Q$225)+'СЕТ СН'!$F$12</f>
        <v>0</v>
      </c>
      <c r="R253" s="36">
        <f>SUMIFS(СВЦЭМ!$G$40:$G$783,СВЦЭМ!$A$40:$A$783,$A253,СВЦЭМ!$B$39:$B$782,R$225)+'СЕТ СН'!$F$12</f>
        <v>0</v>
      </c>
      <c r="S253" s="36">
        <f>SUMIFS(СВЦЭМ!$G$40:$G$783,СВЦЭМ!$A$40:$A$783,$A253,СВЦЭМ!$B$39:$B$782,S$225)+'СЕТ СН'!$F$12</f>
        <v>0</v>
      </c>
      <c r="T253" s="36">
        <f>SUMIFS(СВЦЭМ!$G$40:$G$783,СВЦЭМ!$A$40:$A$783,$A253,СВЦЭМ!$B$39:$B$782,T$225)+'СЕТ СН'!$F$12</f>
        <v>0</v>
      </c>
      <c r="U253" s="36">
        <f>SUMIFS(СВЦЭМ!$G$40:$G$783,СВЦЭМ!$A$40:$A$783,$A253,СВЦЭМ!$B$39:$B$782,U$225)+'СЕТ СН'!$F$12</f>
        <v>0</v>
      </c>
      <c r="V253" s="36">
        <f>SUMIFS(СВЦЭМ!$G$40:$G$783,СВЦЭМ!$A$40:$A$783,$A253,СВЦЭМ!$B$39:$B$782,V$225)+'СЕТ СН'!$F$12</f>
        <v>0</v>
      </c>
      <c r="W253" s="36">
        <f>SUMIFS(СВЦЭМ!$G$40:$G$783,СВЦЭМ!$A$40:$A$783,$A253,СВЦЭМ!$B$39:$B$782,W$225)+'СЕТ СН'!$F$12</f>
        <v>0</v>
      </c>
      <c r="X253" s="36">
        <f>SUMIFS(СВЦЭМ!$G$40:$G$783,СВЦЭМ!$A$40:$A$783,$A253,СВЦЭМ!$B$39:$B$782,X$225)+'СЕТ СН'!$F$12</f>
        <v>0</v>
      </c>
      <c r="Y253" s="36">
        <f>SUMIFS(СВЦЭМ!$G$40:$G$783,СВЦЭМ!$A$40:$A$783,$A253,СВЦЭМ!$B$39:$B$782,Y$225)+'СЕТ СН'!$F$12</f>
        <v>0</v>
      </c>
    </row>
    <row r="254" spans="1:25" ht="15.75" hidden="1" x14ac:dyDescent="0.2">
      <c r="A254" s="35">
        <f t="shared" si="6"/>
        <v>44468</v>
      </c>
      <c r="B254" s="36">
        <f>SUMIFS(СВЦЭМ!$G$40:$G$783,СВЦЭМ!$A$40:$A$783,$A254,СВЦЭМ!$B$39:$B$782,B$225)+'СЕТ СН'!$F$12</f>
        <v>0</v>
      </c>
      <c r="C254" s="36">
        <f>SUMIFS(СВЦЭМ!$G$40:$G$783,СВЦЭМ!$A$40:$A$783,$A254,СВЦЭМ!$B$39:$B$782,C$225)+'СЕТ СН'!$F$12</f>
        <v>0</v>
      </c>
      <c r="D254" s="36">
        <f>SUMIFS(СВЦЭМ!$G$40:$G$783,СВЦЭМ!$A$40:$A$783,$A254,СВЦЭМ!$B$39:$B$782,D$225)+'СЕТ СН'!$F$12</f>
        <v>0</v>
      </c>
      <c r="E254" s="36">
        <f>SUMIFS(СВЦЭМ!$G$40:$G$783,СВЦЭМ!$A$40:$A$783,$A254,СВЦЭМ!$B$39:$B$782,E$225)+'СЕТ СН'!$F$12</f>
        <v>0</v>
      </c>
      <c r="F254" s="36">
        <f>SUMIFS(СВЦЭМ!$G$40:$G$783,СВЦЭМ!$A$40:$A$783,$A254,СВЦЭМ!$B$39:$B$782,F$225)+'СЕТ СН'!$F$12</f>
        <v>0</v>
      </c>
      <c r="G254" s="36">
        <f>SUMIFS(СВЦЭМ!$G$40:$G$783,СВЦЭМ!$A$40:$A$783,$A254,СВЦЭМ!$B$39:$B$782,G$225)+'СЕТ СН'!$F$12</f>
        <v>0</v>
      </c>
      <c r="H254" s="36">
        <f>SUMIFS(СВЦЭМ!$G$40:$G$783,СВЦЭМ!$A$40:$A$783,$A254,СВЦЭМ!$B$39:$B$782,H$225)+'СЕТ СН'!$F$12</f>
        <v>0</v>
      </c>
      <c r="I254" s="36">
        <f>SUMIFS(СВЦЭМ!$G$40:$G$783,СВЦЭМ!$A$40:$A$783,$A254,СВЦЭМ!$B$39:$B$782,I$225)+'СЕТ СН'!$F$12</f>
        <v>0</v>
      </c>
      <c r="J254" s="36">
        <f>SUMIFS(СВЦЭМ!$G$40:$G$783,СВЦЭМ!$A$40:$A$783,$A254,СВЦЭМ!$B$39:$B$782,J$225)+'СЕТ СН'!$F$12</f>
        <v>0</v>
      </c>
      <c r="K254" s="36">
        <f>SUMIFS(СВЦЭМ!$G$40:$G$783,СВЦЭМ!$A$40:$A$783,$A254,СВЦЭМ!$B$39:$B$782,K$225)+'СЕТ СН'!$F$12</f>
        <v>0</v>
      </c>
      <c r="L254" s="36">
        <f>SUMIFS(СВЦЭМ!$G$40:$G$783,СВЦЭМ!$A$40:$A$783,$A254,СВЦЭМ!$B$39:$B$782,L$225)+'СЕТ СН'!$F$12</f>
        <v>0</v>
      </c>
      <c r="M254" s="36">
        <f>SUMIFS(СВЦЭМ!$G$40:$G$783,СВЦЭМ!$A$40:$A$783,$A254,СВЦЭМ!$B$39:$B$782,M$225)+'СЕТ СН'!$F$12</f>
        <v>0</v>
      </c>
      <c r="N254" s="36">
        <f>SUMIFS(СВЦЭМ!$G$40:$G$783,СВЦЭМ!$A$40:$A$783,$A254,СВЦЭМ!$B$39:$B$782,N$225)+'СЕТ СН'!$F$12</f>
        <v>0</v>
      </c>
      <c r="O254" s="36">
        <f>SUMIFS(СВЦЭМ!$G$40:$G$783,СВЦЭМ!$A$40:$A$783,$A254,СВЦЭМ!$B$39:$B$782,O$225)+'СЕТ СН'!$F$12</f>
        <v>0</v>
      </c>
      <c r="P254" s="36">
        <f>SUMIFS(СВЦЭМ!$G$40:$G$783,СВЦЭМ!$A$40:$A$783,$A254,СВЦЭМ!$B$39:$B$782,P$225)+'СЕТ СН'!$F$12</f>
        <v>0</v>
      </c>
      <c r="Q254" s="36">
        <f>SUMIFS(СВЦЭМ!$G$40:$G$783,СВЦЭМ!$A$40:$A$783,$A254,СВЦЭМ!$B$39:$B$782,Q$225)+'СЕТ СН'!$F$12</f>
        <v>0</v>
      </c>
      <c r="R254" s="36">
        <f>SUMIFS(СВЦЭМ!$G$40:$G$783,СВЦЭМ!$A$40:$A$783,$A254,СВЦЭМ!$B$39:$B$782,R$225)+'СЕТ СН'!$F$12</f>
        <v>0</v>
      </c>
      <c r="S254" s="36">
        <f>SUMIFS(СВЦЭМ!$G$40:$G$783,СВЦЭМ!$A$40:$A$783,$A254,СВЦЭМ!$B$39:$B$782,S$225)+'СЕТ СН'!$F$12</f>
        <v>0</v>
      </c>
      <c r="T254" s="36">
        <f>SUMIFS(СВЦЭМ!$G$40:$G$783,СВЦЭМ!$A$40:$A$783,$A254,СВЦЭМ!$B$39:$B$782,T$225)+'СЕТ СН'!$F$12</f>
        <v>0</v>
      </c>
      <c r="U254" s="36">
        <f>SUMIFS(СВЦЭМ!$G$40:$G$783,СВЦЭМ!$A$40:$A$783,$A254,СВЦЭМ!$B$39:$B$782,U$225)+'СЕТ СН'!$F$12</f>
        <v>0</v>
      </c>
      <c r="V254" s="36">
        <f>SUMIFS(СВЦЭМ!$G$40:$G$783,СВЦЭМ!$A$40:$A$783,$A254,СВЦЭМ!$B$39:$B$782,V$225)+'СЕТ СН'!$F$12</f>
        <v>0</v>
      </c>
      <c r="W254" s="36">
        <f>SUMIFS(СВЦЭМ!$G$40:$G$783,СВЦЭМ!$A$40:$A$783,$A254,СВЦЭМ!$B$39:$B$782,W$225)+'СЕТ СН'!$F$12</f>
        <v>0</v>
      </c>
      <c r="X254" s="36">
        <f>SUMIFS(СВЦЭМ!$G$40:$G$783,СВЦЭМ!$A$40:$A$783,$A254,СВЦЭМ!$B$39:$B$782,X$225)+'СЕТ СН'!$F$12</f>
        <v>0</v>
      </c>
      <c r="Y254" s="36">
        <f>SUMIFS(СВЦЭМ!$G$40:$G$783,СВЦЭМ!$A$40:$A$783,$A254,СВЦЭМ!$B$39:$B$782,Y$225)+'СЕТ СН'!$F$12</f>
        <v>0</v>
      </c>
    </row>
    <row r="255" spans="1:25" ht="15.75" hidden="1" x14ac:dyDescent="0.2">
      <c r="A255" s="35">
        <f t="shared" si="6"/>
        <v>44469</v>
      </c>
      <c r="B255" s="36">
        <f>SUMIFS(СВЦЭМ!$G$40:$G$783,СВЦЭМ!$A$40:$A$783,$A255,СВЦЭМ!$B$39:$B$782,B$225)+'СЕТ СН'!$F$12</f>
        <v>0</v>
      </c>
      <c r="C255" s="36">
        <f>SUMIFS(СВЦЭМ!$G$40:$G$783,СВЦЭМ!$A$40:$A$783,$A255,СВЦЭМ!$B$39:$B$782,C$225)+'СЕТ СН'!$F$12</f>
        <v>0</v>
      </c>
      <c r="D255" s="36">
        <f>SUMIFS(СВЦЭМ!$G$40:$G$783,СВЦЭМ!$A$40:$A$783,$A255,СВЦЭМ!$B$39:$B$782,D$225)+'СЕТ СН'!$F$12</f>
        <v>0</v>
      </c>
      <c r="E255" s="36">
        <f>SUMIFS(СВЦЭМ!$G$40:$G$783,СВЦЭМ!$A$40:$A$783,$A255,СВЦЭМ!$B$39:$B$782,E$225)+'СЕТ СН'!$F$12</f>
        <v>0</v>
      </c>
      <c r="F255" s="36">
        <f>SUMIFS(СВЦЭМ!$G$40:$G$783,СВЦЭМ!$A$40:$A$783,$A255,СВЦЭМ!$B$39:$B$782,F$225)+'СЕТ СН'!$F$12</f>
        <v>0</v>
      </c>
      <c r="G255" s="36">
        <f>SUMIFS(СВЦЭМ!$G$40:$G$783,СВЦЭМ!$A$40:$A$783,$A255,СВЦЭМ!$B$39:$B$782,G$225)+'СЕТ СН'!$F$12</f>
        <v>0</v>
      </c>
      <c r="H255" s="36">
        <f>SUMIFS(СВЦЭМ!$G$40:$G$783,СВЦЭМ!$A$40:$A$783,$A255,СВЦЭМ!$B$39:$B$782,H$225)+'СЕТ СН'!$F$12</f>
        <v>0</v>
      </c>
      <c r="I255" s="36">
        <f>SUMIFS(СВЦЭМ!$G$40:$G$783,СВЦЭМ!$A$40:$A$783,$A255,СВЦЭМ!$B$39:$B$782,I$225)+'СЕТ СН'!$F$12</f>
        <v>0</v>
      </c>
      <c r="J255" s="36">
        <f>SUMIFS(СВЦЭМ!$G$40:$G$783,СВЦЭМ!$A$40:$A$783,$A255,СВЦЭМ!$B$39:$B$782,J$225)+'СЕТ СН'!$F$12</f>
        <v>0</v>
      </c>
      <c r="K255" s="36">
        <f>SUMIFS(СВЦЭМ!$G$40:$G$783,СВЦЭМ!$A$40:$A$783,$A255,СВЦЭМ!$B$39:$B$782,K$225)+'СЕТ СН'!$F$12</f>
        <v>0</v>
      </c>
      <c r="L255" s="36">
        <f>SUMIFS(СВЦЭМ!$G$40:$G$783,СВЦЭМ!$A$40:$A$783,$A255,СВЦЭМ!$B$39:$B$782,L$225)+'СЕТ СН'!$F$12</f>
        <v>0</v>
      </c>
      <c r="M255" s="36">
        <f>SUMIFS(СВЦЭМ!$G$40:$G$783,СВЦЭМ!$A$40:$A$783,$A255,СВЦЭМ!$B$39:$B$782,M$225)+'СЕТ СН'!$F$12</f>
        <v>0</v>
      </c>
      <c r="N255" s="36">
        <f>SUMIFS(СВЦЭМ!$G$40:$G$783,СВЦЭМ!$A$40:$A$783,$A255,СВЦЭМ!$B$39:$B$782,N$225)+'СЕТ СН'!$F$12</f>
        <v>0</v>
      </c>
      <c r="O255" s="36">
        <f>SUMIFS(СВЦЭМ!$G$40:$G$783,СВЦЭМ!$A$40:$A$783,$A255,СВЦЭМ!$B$39:$B$782,O$225)+'СЕТ СН'!$F$12</f>
        <v>0</v>
      </c>
      <c r="P255" s="36">
        <f>SUMIFS(СВЦЭМ!$G$40:$G$783,СВЦЭМ!$A$40:$A$783,$A255,СВЦЭМ!$B$39:$B$782,P$225)+'СЕТ СН'!$F$12</f>
        <v>0</v>
      </c>
      <c r="Q255" s="36">
        <f>SUMIFS(СВЦЭМ!$G$40:$G$783,СВЦЭМ!$A$40:$A$783,$A255,СВЦЭМ!$B$39:$B$782,Q$225)+'СЕТ СН'!$F$12</f>
        <v>0</v>
      </c>
      <c r="R255" s="36">
        <f>SUMIFS(СВЦЭМ!$G$40:$G$783,СВЦЭМ!$A$40:$A$783,$A255,СВЦЭМ!$B$39:$B$782,R$225)+'СЕТ СН'!$F$12</f>
        <v>0</v>
      </c>
      <c r="S255" s="36">
        <f>SUMIFS(СВЦЭМ!$G$40:$G$783,СВЦЭМ!$A$40:$A$783,$A255,СВЦЭМ!$B$39:$B$782,S$225)+'СЕТ СН'!$F$12</f>
        <v>0</v>
      </c>
      <c r="T255" s="36">
        <f>SUMIFS(СВЦЭМ!$G$40:$G$783,СВЦЭМ!$A$40:$A$783,$A255,СВЦЭМ!$B$39:$B$782,T$225)+'СЕТ СН'!$F$12</f>
        <v>0</v>
      </c>
      <c r="U255" s="36">
        <f>SUMIFS(СВЦЭМ!$G$40:$G$783,СВЦЭМ!$A$40:$A$783,$A255,СВЦЭМ!$B$39:$B$782,U$225)+'СЕТ СН'!$F$12</f>
        <v>0</v>
      </c>
      <c r="V255" s="36">
        <f>SUMIFS(СВЦЭМ!$G$40:$G$783,СВЦЭМ!$A$40:$A$783,$A255,СВЦЭМ!$B$39:$B$782,V$225)+'СЕТ СН'!$F$12</f>
        <v>0</v>
      </c>
      <c r="W255" s="36">
        <f>SUMIFS(СВЦЭМ!$G$40:$G$783,СВЦЭМ!$A$40:$A$783,$A255,СВЦЭМ!$B$39:$B$782,W$225)+'СЕТ СН'!$F$12</f>
        <v>0</v>
      </c>
      <c r="X255" s="36">
        <f>SUMIFS(СВЦЭМ!$G$40:$G$783,СВЦЭМ!$A$40:$A$783,$A255,СВЦЭМ!$B$39:$B$782,X$225)+'СЕТ СН'!$F$12</f>
        <v>0</v>
      </c>
      <c r="Y255" s="36">
        <f>SUMIFS(СВЦЭМ!$G$40:$G$783,СВЦЭМ!$A$40:$A$783,$A255,СВЦЭМ!$B$39:$B$782,Y$225)+'СЕТ СН'!$F$12</f>
        <v>0</v>
      </c>
    </row>
    <row r="256" spans="1:25" ht="15.75" hidden="1" x14ac:dyDescent="0.2">
      <c r="A256" s="35">
        <f t="shared" si="6"/>
        <v>44470</v>
      </c>
      <c r="B256" s="36">
        <f>SUMIFS(СВЦЭМ!$G$40:$G$783,СВЦЭМ!$A$40:$A$783,$A256,СВЦЭМ!$B$39:$B$782,B$225)+'СЕТ СН'!$F$12</f>
        <v>0</v>
      </c>
      <c r="C256" s="36">
        <f>SUMIFS(СВЦЭМ!$G$40:$G$783,СВЦЭМ!$A$40:$A$783,$A256,СВЦЭМ!$B$39:$B$782,C$225)+'СЕТ СН'!$F$12</f>
        <v>0</v>
      </c>
      <c r="D256" s="36">
        <f>SUMIFS(СВЦЭМ!$G$40:$G$783,СВЦЭМ!$A$40:$A$783,$A256,СВЦЭМ!$B$39:$B$782,D$225)+'СЕТ СН'!$F$12</f>
        <v>0</v>
      </c>
      <c r="E256" s="36">
        <f>SUMIFS(СВЦЭМ!$G$40:$G$783,СВЦЭМ!$A$40:$A$783,$A256,СВЦЭМ!$B$39:$B$782,E$225)+'СЕТ СН'!$F$12</f>
        <v>0</v>
      </c>
      <c r="F256" s="36">
        <f>SUMIFS(СВЦЭМ!$G$40:$G$783,СВЦЭМ!$A$40:$A$783,$A256,СВЦЭМ!$B$39:$B$782,F$225)+'СЕТ СН'!$F$12</f>
        <v>0</v>
      </c>
      <c r="G256" s="36">
        <f>SUMIFS(СВЦЭМ!$G$40:$G$783,СВЦЭМ!$A$40:$A$783,$A256,СВЦЭМ!$B$39:$B$782,G$225)+'СЕТ СН'!$F$12</f>
        <v>0</v>
      </c>
      <c r="H256" s="36">
        <f>SUMIFS(СВЦЭМ!$G$40:$G$783,СВЦЭМ!$A$40:$A$783,$A256,СВЦЭМ!$B$39:$B$782,H$225)+'СЕТ СН'!$F$12</f>
        <v>0</v>
      </c>
      <c r="I256" s="36">
        <f>SUMIFS(СВЦЭМ!$G$40:$G$783,СВЦЭМ!$A$40:$A$783,$A256,СВЦЭМ!$B$39:$B$782,I$225)+'СЕТ СН'!$F$12</f>
        <v>0</v>
      </c>
      <c r="J256" s="36">
        <f>SUMIFS(СВЦЭМ!$G$40:$G$783,СВЦЭМ!$A$40:$A$783,$A256,СВЦЭМ!$B$39:$B$782,J$225)+'СЕТ СН'!$F$12</f>
        <v>0</v>
      </c>
      <c r="K256" s="36">
        <f>SUMIFS(СВЦЭМ!$G$40:$G$783,СВЦЭМ!$A$40:$A$783,$A256,СВЦЭМ!$B$39:$B$782,K$225)+'СЕТ СН'!$F$12</f>
        <v>0</v>
      </c>
      <c r="L256" s="36">
        <f>SUMIFS(СВЦЭМ!$G$40:$G$783,СВЦЭМ!$A$40:$A$783,$A256,СВЦЭМ!$B$39:$B$782,L$225)+'СЕТ СН'!$F$12</f>
        <v>0</v>
      </c>
      <c r="M256" s="36">
        <f>SUMIFS(СВЦЭМ!$G$40:$G$783,СВЦЭМ!$A$40:$A$783,$A256,СВЦЭМ!$B$39:$B$782,M$225)+'СЕТ СН'!$F$12</f>
        <v>0</v>
      </c>
      <c r="N256" s="36">
        <f>SUMIFS(СВЦЭМ!$G$40:$G$783,СВЦЭМ!$A$40:$A$783,$A256,СВЦЭМ!$B$39:$B$782,N$225)+'СЕТ СН'!$F$12</f>
        <v>0</v>
      </c>
      <c r="O256" s="36">
        <f>SUMIFS(СВЦЭМ!$G$40:$G$783,СВЦЭМ!$A$40:$A$783,$A256,СВЦЭМ!$B$39:$B$782,O$225)+'СЕТ СН'!$F$12</f>
        <v>0</v>
      </c>
      <c r="P256" s="36">
        <f>SUMIFS(СВЦЭМ!$G$40:$G$783,СВЦЭМ!$A$40:$A$783,$A256,СВЦЭМ!$B$39:$B$782,P$225)+'СЕТ СН'!$F$12</f>
        <v>0</v>
      </c>
      <c r="Q256" s="36">
        <f>SUMIFS(СВЦЭМ!$G$40:$G$783,СВЦЭМ!$A$40:$A$783,$A256,СВЦЭМ!$B$39:$B$782,Q$225)+'СЕТ СН'!$F$12</f>
        <v>0</v>
      </c>
      <c r="R256" s="36">
        <f>SUMIFS(СВЦЭМ!$G$40:$G$783,СВЦЭМ!$A$40:$A$783,$A256,СВЦЭМ!$B$39:$B$782,R$225)+'СЕТ СН'!$F$12</f>
        <v>0</v>
      </c>
      <c r="S256" s="36">
        <f>SUMIFS(СВЦЭМ!$G$40:$G$783,СВЦЭМ!$A$40:$A$783,$A256,СВЦЭМ!$B$39:$B$782,S$225)+'СЕТ СН'!$F$12</f>
        <v>0</v>
      </c>
      <c r="T256" s="36">
        <f>SUMIFS(СВЦЭМ!$G$40:$G$783,СВЦЭМ!$A$40:$A$783,$A256,СВЦЭМ!$B$39:$B$782,T$225)+'СЕТ СН'!$F$12</f>
        <v>0</v>
      </c>
      <c r="U256" s="36">
        <f>SUMIFS(СВЦЭМ!$G$40:$G$783,СВЦЭМ!$A$40:$A$783,$A256,СВЦЭМ!$B$39:$B$782,U$225)+'СЕТ СН'!$F$12</f>
        <v>0</v>
      </c>
      <c r="V256" s="36">
        <f>SUMIFS(СВЦЭМ!$G$40:$G$783,СВЦЭМ!$A$40:$A$783,$A256,СВЦЭМ!$B$39:$B$782,V$225)+'СЕТ СН'!$F$12</f>
        <v>0</v>
      </c>
      <c r="W256" s="36">
        <f>SUMIFS(СВЦЭМ!$G$40:$G$783,СВЦЭМ!$A$40:$A$783,$A256,СВЦЭМ!$B$39:$B$782,W$225)+'СЕТ СН'!$F$12</f>
        <v>0</v>
      </c>
      <c r="X256" s="36">
        <f>SUMIFS(СВЦЭМ!$G$40:$G$783,СВЦЭМ!$A$40:$A$783,$A256,СВЦЭМ!$B$39:$B$782,X$225)+'СЕТ СН'!$F$12</f>
        <v>0</v>
      </c>
      <c r="Y256" s="36">
        <f>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117</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01.09.2021</v>
      </c>
      <c r="B261" s="36">
        <f>SUMIFS(СВЦЭМ!$H$40:$H$783,СВЦЭМ!$A$40:$A$783,$A261,СВЦЭМ!$B$39:$B$782,B$260)+'СЕТ СН'!$F$12</f>
        <v>0</v>
      </c>
      <c r="C261" s="36">
        <f>SUMIFS(СВЦЭМ!$H$40:$H$783,СВЦЭМ!$A$40:$A$783,$A261,СВЦЭМ!$B$39:$B$782,C$260)+'СЕТ СН'!$F$12</f>
        <v>0</v>
      </c>
      <c r="D261" s="36">
        <f>SUMIFS(СВЦЭМ!$H$40:$H$783,СВЦЭМ!$A$40:$A$783,$A261,СВЦЭМ!$B$39:$B$782,D$260)+'СЕТ СН'!$F$12</f>
        <v>0</v>
      </c>
      <c r="E261" s="36">
        <f>SUMIFS(СВЦЭМ!$H$40:$H$783,СВЦЭМ!$A$40:$A$783,$A261,СВЦЭМ!$B$39:$B$782,E$260)+'СЕТ СН'!$F$12</f>
        <v>0</v>
      </c>
      <c r="F261" s="36">
        <f>SUMIFS(СВЦЭМ!$H$40:$H$783,СВЦЭМ!$A$40:$A$783,$A261,СВЦЭМ!$B$39:$B$782,F$260)+'СЕТ СН'!$F$12</f>
        <v>0</v>
      </c>
      <c r="G261" s="36">
        <f>SUMIFS(СВЦЭМ!$H$40:$H$783,СВЦЭМ!$A$40:$A$783,$A261,СВЦЭМ!$B$39:$B$782,G$260)+'СЕТ СН'!$F$12</f>
        <v>0</v>
      </c>
      <c r="H261" s="36">
        <f>SUMIFS(СВЦЭМ!$H$40:$H$783,СВЦЭМ!$A$40:$A$783,$A261,СВЦЭМ!$B$39:$B$782,H$260)+'СЕТ СН'!$F$12</f>
        <v>0</v>
      </c>
      <c r="I261" s="36">
        <f>SUMIFS(СВЦЭМ!$H$40:$H$783,СВЦЭМ!$A$40:$A$783,$A261,СВЦЭМ!$B$39:$B$782,I$260)+'СЕТ СН'!$F$12</f>
        <v>0</v>
      </c>
      <c r="J261" s="36">
        <f>SUMIFS(СВЦЭМ!$H$40:$H$783,СВЦЭМ!$A$40:$A$783,$A261,СВЦЭМ!$B$39:$B$782,J$260)+'СЕТ СН'!$F$12</f>
        <v>0</v>
      </c>
      <c r="K261" s="36">
        <f>SUMIFS(СВЦЭМ!$H$40:$H$783,СВЦЭМ!$A$40:$A$783,$A261,СВЦЭМ!$B$39:$B$782,K$260)+'СЕТ СН'!$F$12</f>
        <v>0</v>
      </c>
      <c r="L261" s="36">
        <f>SUMIFS(СВЦЭМ!$H$40:$H$783,СВЦЭМ!$A$40:$A$783,$A261,СВЦЭМ!$B$39:$B$782,L$260)+'СЕТ СН'!$F$12</f>
        <v>0</v>
      </c>
      <c r="M261" s="36">
        <f>SUMIFS(СВЦЭМ!$H$40:$H$783,СВЦЭМ!$A$40:$A$783,$A261,СВЦЭМ!$B$39:$B$782,M$260)+'СЕТ СН'!$F$12</f>
        <v>0</v>
      </c>
      <c r="N261" s="36">
        <f>SUMIFS(СВЦЭМ!$H$40:$H$783,СВЦЭМ!$A$40:$A$783,$A261,СВЦЭМ!$B$39:$B$782,N$260)+'СЕТ СН'!$F$12</f>
        <v>0</v>
      </c>
      <c r="O261" s="36">
        <f>SUMIFS(СВЦЭМ!$H$40:$H$783,СВЦЭМ!$A$40:$A$783,$A261,СВЦЭМ!$B$39:$B$782,O$260)+'СЕТ СН'!$F$12</f>
        <v>0</v>
      </c>
      <c r="P261" s="36">
        <f>SUMIFS(СВЦЭМ!$H$40:$H$783,СВЦЭМ!$A$40:$A$783,$A261,СВЦЭМ!$B$39:$B$782,P$260)+'СЕТ СН'!$F$12</f>
        <v>0</v>
      </c>
      <c r="Q261" s="36">
        <f>SUMIFS(СВЦЭМ!$H$40:$H$783,СВЦЭМ!$A$40:$A$783,$A261,СВЦЭМ!$B$39:$B$782,Q$260)+'СЕТ СН'!$F$12</f>
        <v>0</v>
      </c>
      <c r="R261" s="36">
        <f>SUMIFS(СВЦЭМ!$H$40:$H$783,СВЦЭМ!$A$40:$A$783,$A261,СВЦЭМ!$B$39:$B$782,R$260)+'СЕТ СН'!$F$12</f>
        <v>0</v>
      </c>
      <c r="S261" s="36">
        <f>SUMIFS(СВЦЭМ!$H$40:$H$783,СВЦЭМ!$A$40:$A$783,$A261,СВЦЭМ!$B$39:$B$782,S$260)+'СЕТ СН'!$F$12</f>
        <v>0</v>
      </c>
      <c r="T261" s="36">
        <f>SUMIFS(СВЦЭМ!$H$40:$H$783,СВЦЭМ!$A$40:$A$783,$A261,СВЦЭМ!$B$39:$B$782,T$260)+'СЕТ СН'!$F$12</f>
        <v>0</v>
      </c>
      <c r="U261" s="36">
        <f>SUMIFS(СВЦЭМ!$H$40:$H$783,СВЦЭМ!$A$40:$A$783,$A261,СВЦЭМ!$B$39:$B$782,U$260)+'СЕТ СН'!$F$12</f>
        <v>0</v>
      </c>
      <c r="V261" s="36">
        <f>SUMIFS(СВЦЭМ!$H$40:$H$783,СВЦЭМ!$A$40:$A$783,$A261,СВЦЭМ!$B$39:$B$782,V$260)+'СЕТ СН'!$F$12</f>
        <v>0</v>
      </c>
      <c r="W261" s="36">
        <f>SUMIFS(СВЦЭМ!$H$40:$H$783,СВЦЭМ!$A$40:$A$783,$A261,СВЦЭМ!$B$39:$B$782,W$260)+'СЕТ СН'!$F$12</f>
        <v>0</v>
      </c>
      <c r="X261" s="36">
        <f>SUMIFS(СВЦЭМ!$H$40:$H$783,СВЦЭМ!$A$40:$A$783,$A261,СВЦЭМ!$B$39:$B$782,X$260)+'СЕТ СН'!$F$12</f>
        <v>0</v>
      </c>
      <c r="Y261" s="36">
        <f>SUMIFS(СВЦЭМ!$H$40:$H$783,СВЦЭМ!$A$40:$A$783,$A261,СВЦЭМ!$B$39:$B$782,Y$260)+'СЕТ СН'!$F$12</f>
        <v>0</v>
      </c>
      <c r="AA261" s="45"/>
    </row>
    <row r="262" spans="1:27" ht="15.75" hidden="1" x14ac:dyDescent="0.2">
      <c r="A262" s="35">
        <f>A261+1</f>
        <v>44441</v>
      </c>
      <c r="B262" s="36">
        <f>SUMIFS(СВЦЭМ!$H$40:$H$783,СВЦЭМ!$A$40:$A$783,$A262,СВЦЭМ!$B$39:$B$782,B$260)+'СЕТ СН'!$F$12</f>
        <v>0</v>
      </c>
      <c r="C262" s="36">
        <f>SUMIFS(СВЦЭМ!$H$40:$H$783,СВЦЭМ!$A$40:$A$783,$A262,СВЦЭМ!$B$39:$B$782,C$260)+'СЕТ СН'!$F$12</f>
        <v>0</v>
      </c>
      <c r="D262" s="36">
        <f>SUMIFS(СВЦЭМ!$H$40:$H$783,СВЦЭМ!$A$40:$A$783,$A262,СВЦЭМ!$B$39:$B$782,D$260)+'СЕТ СН'!$F$12</f>
        <v>0</v>
      </c>
      <c r="E262" s="36">
        <f>SUMIFS(СВЦЭМ!$H$40:$H$783,СВЦЭМ!$A$40:$A$783,$A262,СВЦЭМ!$B$39:$B$782,E$260)+'СЕТ СН'!$F$12</f>
        <v>0</v>
      </c>
      <c r="F262" s="36">
        <f>SUMIFS(СВЦЭМ!$H$40:$H$783,СВЦЭМ!$A$40:$A$783,$A262,СВЦЭМ!$B$39:$B$782,F$260)+'СЕТ СН'!$F$12</f>
        <v>0</v>
      </c>
      <c r="G262" s="36">
        <f>SUMIFS(СВЦЭМ!$H$40:$H$783,СВЦЭМ!$A$40:$A$783,$A262,СВЦЭМ!$B$39:$B$782,G$260)+'СЕТ СН'!$F$12</f>
        <v>0</v>
      </c>
      <c r="H262" s="36">
        <f>SUMIFS(СВЦЭМ!$H$40:$H$783,СВЦЭМ!$A$40:$A$783,$A262,СВЦЭМ!$B$39:$B$782,H$260)+'СЕТ СН'!$F$12</f>
        <v>0</v>
      </c>
      <c r="I262" s="36">
        <f>SUMIFS(СВЦЭМ!$H$40:$H$783,СВЦЭМ!$A$40:$A$783,$A262,СВЦЭМ!$B$39:$B$782,I$260)+'СЕТ СН'!$F$12</f>
        <v>0</v>
      </c>
      <c r="J262" s="36">
        <f>SUMIFS(СВЦЭМ!$H$40:$H$783,СВЦЭМ!$A$40:$A$783,$A262,СВЦЭМ!$B$39:$B$782,J$260)+'СЕТ СН'!$F$12</f>
        <v>0</v>
      </c>
      <c r="K262" s="36">
        <f>SUMIFS(СВЦЭМ!$H$40:$H$783,СВЦЭМ!$A$40:$A$783,$A262,СВЦЭМ!$B$39:$B$782,K$260)+'СЕТ СН'!$F$12</f>
        <v>0</v>
      </c>
      <c r="L262" s="36">
        <f>SUMIFS(СВЦЭМ!$H$40:$H$783,СВЦЭМ!$A$40:$A$783,$A262,СВЦЭМ!$B$39:$B$782,L$260)+'СЕТ СН'!$F$12</f>
        <v>0</v>
      </c>
      <c r="M262" s="36">
        <f>SUMIFS(СВЦЭМ!$H$40:$H$783,СВЦЭМ!$A$40:$A$783,$A262,СВЦЭМ!$B$39:$B$782,M$260)+'СЕТ СН'!$F$12</f>
        <v>0</v>
      </c>
      <c r="N262" s="36">
        <f>SUMIFS(СВЦЭМ!$H$40:$H$783,СВЦЭМ!$A$40:$A$783,$A262,СВЦЭМ!$B$39:$B$782,N$260)+'СЕТ СН'!$F$12</f>
        <v>0</v>
      </c>
      <c r="O262" s="36">
        <f>SUMIFS(СВЦЭМ!$H$40:$H$783,СВЦЭМ!$A$40:$A$783,$A262,СВЦЭМ!$B$39:$B$782,O$260)+'СЕТ СН'!$F$12</f>
        <v>0</v>
      </c>
      <c r="P262" s="36">
        <f>SUMIFS(СВЦЭМ!$H$40:$H$783,СВЦЭМ!$A$40:$A$783,$A262,СВЦЭМ!$B$39:$B$782,P$260)+'СЕТ СН'!$F$12</f>
        <v>0</v>
      </c>
      <c r="Q262" s="36">
        <f>SUMIFS(СВЦЭМ!$H$40:$H$783,СВЦЭМ!$A$40:$A$783,$A262,СВЦЭМ!$B$39:$B$782,Q$260)+'СЕТ СН'!$F$12</f>
        <v>0</v>
      </c>
      <c r="R262" s="36">
        <f>SUMIFS(СВЦЭМ!$H$40:$H$783,СВЦЭМ!$A$40:$A$783,$A262,СВЦЭМ!$B$39:$B$782,R$260)+'СЕТ СН'!$F$12</f>
        <v>0</v>
      </c>
      <c r="S262" s="36">
        <f>SUMIFS(СВЦЭМ!$H$40:$H$783,СВЦЭМ!$A$40:$A$783,$A262,СВЦЭМ!$B$39:$B$782,S$260)+'СЕТ СН'!$F$12</f>
        <v>0</v>
      </c>
      <c r="T262" s="36">
        <f>SUMIFS(СВЦЭМ!$H$40:$H$783,СВЦЭМ!$A$40:$A$783,$A262,СВЦЭМ!$B$39:$B$782,T$260)+'СЕТ СН'!$F$12</f>
        <v>0</v>
      </c>
      <c r="U262" s="36">
        <f>SUMIFS(СВЦЭМ!$H$40:$H$783,СВЦЭМ!$A$40:$A$783,$A262,СВЦЭМ!$B$39:$B$782,U$260)+'СЕТ СН'!$F$12</f>
        <v>0</v>
      </c>
      <c r="V262" s="36">
        <f>SUMIFS(СВЦЭМ!$H$40:$H$783,СВЦЭМ!$A$40:$A$783,$A262,СВЦЭМ!$B$39:$B$782,V$260)+'СЕТ СН'!$F$12</f>
        <v>0</v>
      </c>
      <c r="W262" s="36">
        <f>SUMIFS(СВЦЭМ!$H$40:$H$783,СВЦЭМ!$A$40:$A$783,$A262,СВЦЭМ!$B$39:$B$782,W$260)+'СЕТ СН'!$F$12</f>
        <v>0</v>
      </c>
      <c r="X262" s="36">
        <f>SUMIFS(СВЦЭМ!$H$40:$H$783,СВЦЭМ!$A$40:$A$783,$A262,СВЦЭМ!$B$39:$B$782,X$260)+'СЕТ СН'!$F$12</f>
        <v>0</v>
      </c>
      <c r="Y262" s="36">
        <f>SUMIFS(СВЦЭМ!$H$40:$H$783,СВЦЭМ!$A$40:$A$783,$A262,СВЦЭМ!$B$39:$B$782,Y$260)+'СЕТ СН'!$F$12</f>
        <v>0</v>
      </c>
    </row>
    <row r="263" spans="1:27" ht="15.75" hidden="1" x14ac:dyDescent="0.2">
      <c r="A263" s="35">
        <f t="shared" ref="A263:A291" si="7">A262+1</f>
        <v>44442</v>
      </c>
      <c r="B263" s="36">
        <f>SUMIFS(СВЦЭМ!$H$40:$H$783,СВЦЭМ!$A$40:$A$783,$A263,СВЦЭМ!$B$39:$B$782,B$260)+'СЕТ СН'!$F$12</f>
        <v>0</v>
      </c>
      <c r="C263" s="36">
        <f>SUMIFS(СВЦЭМ!$H$40:$H$783,СВЦЭМ!$A$40:$A$783,$A263,СВЦЭМ!$B$39:$B$782,C$260)+'СЕТ СН'!$F$12</f>
        <v>0</v>
      </c>
      <c r="D263" s="36">
        <f>SUMIFS(СВЦЭМ!$H$40:$H$783,СВЦЭМ!$A$40:$A$783,$A263,СВЦЭМ!$B$39:$B$782,D$260)+'СЕТ СН'!$F$12</f>
        <v>0</v>
      </c>
      <c r="E263" s="36">
        <f>SUMIFS(СВЦЭМ!$H$40:$H$783,СВЦЭМ!$A$40:$A$783,$A263,СВЦЭМ!$B$39:$B$782,E$260)+'СЕТ СН'!$F$12</f>
        <v>0</v>
      </c>
      <c r="F263" s="36">
        <f>SUMIFS(СВЦЭМ!$H$40:$H$783,СВЦЭМ!$A$40:$A$783,$A263,СВЦЭМ!$B$39:$B$782,F$260)+'СЕТ СН'!$F$12</f>
        <v>0</v>
      </c>
      <c r="G263" s="36">
        <f>SUMIFS(СВЦЭМ!$H$40:$H$783,СВЦЭМ!$A$40:$A$783,$A263,СВЦЭМ!$B$39:$B$782,G$260)+'СЕТ СН'!$F$12</f>
        <v>0</v>
      </c>
      <c r="H263" s="36">
        <f>SUMIFS(СВЦЭМ!$H$40:$H$783,СВЦЭМ!$A$40:$A$783,$A263,СВЦЭМ!$B$39:$B$782,H$260)+'СЕТ СН'!$F$12</f>
        <v>0</v>
      </c>
      <c r="I263" s="36">
        <f>SUMIFS(СВЦЭМ!$H$40:$H$783,СВЦЭМ!$A$40:$A$783,$A263,СВЦЭМ!$B$39:$B$782,I$260)+'СЕТ СН'!$F$12</f>
        <v>0</v>
      </c>
      <c r="J263" s="36">
        <f>SUMIFS(СВЦЭМ!$H$40:$H$783,СВЦЭМ!$A$40:$A$783,$A263,СВЦЭМ!$B$39:$B$782,J$260)+'СЕТ СН'!$F$12</f>
        <v>0</v>
      </c>
      <c r="K263" s="36">
        <f>SUMIFS(СВЦЭМ!$H$40:$H$783,СВЦЭМ!$A$40:$A$783,$A263,СВЦЭМ!$B$39:$B$782,K$260)+'СЕТ СН'!$F$12</f>
        <v>0</v>
      </c>
      <c r="L263" s="36">
        <f>SUMIFS(СВЦЭМ!$H$40:$H$783,СВЦЭМ!$A$40:$A$783,$A263,СВЦЭМ!$B$39:$B$782,L$260)+'СЕТ СН'!$F$12</f>
        <v>0</v>
      </c>
      <c r="M263" s="36">
        <f>SUMIFS(СВЦЭМ!$H$40:$H$783,СВЦЭМ!$A$40:$A$783,$A263,СВЦЭМ!$B$39:$B$782,M$260)+'СЕТ СН'!$F$12</f>
        <v>0</v>
      </c>
      <c r="N263" s="36">
        <f>SUMIFS(СВЦЭМ!$H$40:$H$783,СВЦЭМ!$A$40:$A$783,$A263,СВЦЭМ!$B$39:$B$782,N$260)+'СЕТ СН'!$F$12</f>
        <v>0</v>
      </c>
      <c r="O263" s="36">
        <f>SUMIFS(СВЦЭМ!$H$40:$H$783,СВЦЭМ!$A$40:$A$783,$A263,СВЦЭМ!$B$39:$B$782,O$260)+'СЕТ СН'!$F$12</f>
        <v>0</v>
      </c>
      <c r="P263" s="36">
        <f>SUMIFS(СВЦЭМ!$H$40:$H$783,СВЦЭМ!$A$40:$A$783,$A263,СВЦЭМ!$B$39:$B$782,P$260)+'СЕТ СН'!$F$12</f>
        <v>0</v>
      </c>
      <c r="Q263" s="36">
        <f>SUMIFS(СВЦЭМ!$H$40:$H$783,СВЦЭМ!$A$40:$A$783,$A263,СВЦЭМ!$B$39:$B$782,Q$260)+'СЕТ СН'!$F$12</f>
        <v>0</v>
      </c>
      <c r="R263" s="36">
        <f>SUMIFS(СВЦЭМ!$H$40:$H$783,СВЦЭМ!$A$40:$A$783,$A263,СВЦЭМ!$B$39:$B$782,R$260)+'СЕТ СН'!$F$12</f>
        <v>0</v>
      </c>
      <c r="S263" s="36">
        <f>SUMIFS(СВЦЭМ!$H$40:$H$783,СВЦЭМ!$A$40:$A$783,$A263,СВЦЭМ!$B$39:$B$782,S$260)+'СЕТ СН'!$F$12</f>
        <v>0</v>
      </c>
      <c r="T263" s="36">
        <f>SUMIFS(СВЦЭМ!$H$40:$H$783,СВЦЭМ!$A$40:$A$783,$A263,СВЦЭМ!$B$39:$B$782,T$260)+'СЕТ СН'!$F$12</f>
        <v>0</v>
      </c>
      <c r="U263" s="36">
        <f>SUMIFS(СВЦЭМ!$H$40:$H$783,СВЦЭМ!$A$40:$A$783,$A263,СВЦЭМ!$B$39:$B$782,U$260)+'СЕТ СН'!$F$12</f>
        <v>0</v>
      </c>
      <c r="V263" s="36">
        <f>SUMIFS(СВЦЭМ!$H$40:$H$783,СВЦЭМ!$A$40:$A$783,$A263,СВЦЭМ!$B$39:$B$782,V$260)+'СЕТ СН'!$F$12</f>
        <v>0</v>
      </c>
      <c r="W263" s="36">
        <f>SUMIFS(СВЦЭМ!$H$40:$H$783,СВЦЭМ!$A$40:$A$783,$A263,СВЦЭМ!$B$39:$B$782,W$260)+'СЕТ СН'!$F$12</f>
        <v>0</v>
      </c>
      <c r="X263" s="36">
        <f>SUMIFS(СВЦЭМ!$H$40:$H$783,СВЦЭМ!$A$40:$A$783,$A263,СВЦЭМ!$B$39:$B$782,X$260)+'СЕТ СН'!$F$12</f>
        <v>0</v>
      </c>
      <c r="Y263" s="36">
        <f>SUMIFS(СВЦЭМ!$H$40:$H$783,СВЦЭМ!$A$40:$A$783,$A263,СВЦЭМ!$B$39:$B$782,Y$260)+'СЕТ СН'!$F$12</f>
        <v>0</v>
      </c>
    </row>
    <row r="264" spans="1:27" ht="15.75" hidden="1" x14ac:dyDescent="0.2">
      <c r="A264" s="35">
        <f t="shared" si="7"/>
        <v>44443</v>
      </c>
      <c r="B264" s="36">
        <f>SUMIFS(СВЦЭМ!$H$40:$H$783,СВЦЭМ!$A$40:$A$783,$A264,СВЦЭМ!$B$39:$B$782,B$260)+'СЕТ СН'!$F$12</f>
        <v>0</v>
      </c>
      <c r="C264" s="36">
        <f>SUMIFS(СВЦЭМ!$H$40:$H$783,СВЦЭМ!$A$40:$A$783,$A264,СВЦЭМ!$B$39:$B$782,C$260)+'СЕТ СН'!$F$12</f>
        <v>0</v>
      </c>
      <c r="D264" s="36">
        <f>SUMIFS(СВЦЭМ!$H$40:$H$783,СВЦЭМ!$A$40:$A$783,$A264,СВЦЭМ!$B$39:$B$782,D$260)+'СЕТ СН'!$F$12</f>
        <v>0</v>
      </c>
      <c r="E264" s="36">
        <f>SUMIFS(СВЦЭМ!$H$40:$H$783,СВЦЭМ!$A$40:$A$783,$A264,СВЦЭМ!$B$39:$B$782,E$260)+'СЕТ СН'!$F$12</f>
        <v>0</v>
      </c>
      <c r="F264" s="36">
        <f>SUMIFS(СВЦЭМ!$H$40:$H$783,СВЦЭМ!$A$40:$A$783,$A264,СВЦЭМ!$B$39:$B$782,F$260)+'СЕТ СН'!$F$12</f>
        <v>0</v>
      </c>
      <c r="G264" s="36">
        <f>SUMIFS(СВЦЭМ!$H$40:$H$783,СВЦЭМ!$A$40:$A$783,$A264,СВЦЭМ!$B$39:$B$782,G$260)+'СЕТ СН'!$F$12</f>
        <v>0</v>
      </c>
      <c r="H264" s="36">
        <f>SUMIFS(СВЦЭМ!$H$40:$H$783,СВЦЭМ!$A$40:$A$783,$A264,СВЦЭМ!$B$39:$B$782,H$260)+'СЕТ СН'!$F$12</f>
        <v>0</v>
      </c>
      <c r="I264" s="36">
        <f>SUMIFS(СВЦЭМ!$H$40:$H$783,СВЦЭМ!$A$40:$A$783,$A264,СВЦЭМ!$B$39:$B$782,I$260)+'СЕТ СН'!$F$12</f>
        <v>0</v>
      </c>
      <c r="J264" s="36">
        <f>SUMIFS(СВЦЭМ!$H$40:$H$783,СВЦЭМ!$A$40:$A$783,$A264,СВЦЭМ!$B$39:$B$782,J$260)+'СЕТ СН'!$F$12</f>
        <v>0</v>
      </c>
      <c r="K264" s="36">
        <f>SUMIFS(СВЦЭМ!$H$40:$H$783,СВЦЭМ!$A$40:$A$783,$A264,СВЦЭМ!$B$39:$B$782,K$260)+'СЕТ СН'!$F$12</f>
        <v>0</v>
      </c>
      <c r="L264" s="36">
        <f>SUMIFS(СВЦЭМ!$H$40:$H$783,СВЦЭМ!$A$40:$A$783,$A264,СВЦЭМ!$B$39:$B$782,L$260)+'СЕТ СН'!$F$12</f>
        <v>0</v>
      </c>
      <c r="M264" s="36">
        <f>SUMIFS(СВЦЭМ!$H$40:$H$783,СВЦЭМ!$A$40:$A$783,$A264,СВЦЭМ!$B$39:$B$782,M$260)+'СЕТ СН'!$F$12</f>
        <v>0</v>
      </c>
      <c r="N264" s="36">
        <f>SUMIFS(СВЦЭМ!$H$40:$H$783,СВЦЭМ!$A$40:$A$783,$A264,СВЦЭМ!$B$39:$B$782,N$260)+'СЕТ СН'!$F$12</f>
        <v>0</v>
      </c>
      <c r="O264" s="36">
        <f>SUMIFS(СВЦЭМ!$H$40:$H$783,СВЦЭМ!$A$40:$A$783,$A264,СВЦЭМ!$B$39:$B$782,O$260)+'СЕТ СН'!$F$12</f>
        <v>0</v>
      </c>
      <c r="P264" s="36">
        <f>SUMIFS(СВЦЭМ!$H$40:$H$783,СВЦЭМ!$A$40:$A$783,$A264,СВЦЭМ!$B$39:$B$782,P$260)+'СЕТ СН'!$F$12</f>
        <v>0</v>
      </c>
      <c r="Q264" s="36">
        <f>SUMIFS(СВЦЭМ!$H$40:$H$783,СВЦЭМ!$A$40:$A$783,$A264,СВЦЭМ!$B$39:$B$782,Q$260)+'СЕТ СН'!$F$12</f>
        <v>0</v>
      </c>
      <c r="R264" s="36">
        <f>SUMIFS(СВЦЭМ!$H$40:$H$783,СВЦЭМ!$A$40:$A$783,$A264,СВЦЭМ!$B$39:$B$782,R$260)+'СЕТ СН'!$F$12</f>
        <v>0</v>
      </c>
      <c r="S264" s="36">
        <f>SUMIFS(СВЦЭМ!$H$40:$H$783,СВЦЭМ!$A$40:$A$783,$A264,СВЦЭМ!$B$39:$B$782,S$260)+'СЕТ СН'!$F$12</f>
        <v>0</v>
      </c>
      <c r="T264" s="36">
        <f>SUMIFS(СВЦЭМ!$H$40:$H$783,СВЦЭМ!$A$40:$A$783,$A264,СВЦЭМ!$B$39:$B$782,T$260)+'СЕТ СН'!$F$12</f>
        <v>0</v>
      </c>
      <c r="U264" s="36">
        <f>SUMIFS(СВЦЭМ!$H$40:$H$783,СВЦЭМ!$A$40:$A$783,$A264,СВЦЭМ!$B$39:$B$782,U$260)+'СЕТ СН'!$F$12</f>
        <v>0</v>
      </c>
      <c r="V264" s="36">
        <f>SUMIFS(СВЦЭМ!$H$40:$H$783,СВЦЭМ!$A$40:$A$783,$A264,СВЦЭМ!$B$39:$B$782,V$260)+'СЕТ СН'!$F$12</f>
        <v>0</v>
      </c>
      <c r="W264" s="36">
        <f>SUMIFS(СВЦЭМ!$H$40:$H$783,СВЦЭМ!$A$40:$A$783,$A264,СВЦЭМ!$B$39:$B$782,W$260)+'СЕТ СН'!$F$12</f>
        <v>0</v>
      </c>
      <c r="X264" s="36">
        <f>SUMIFS(СВЦЭМ!$H$40:$H$783,СВЦЭМ!$A$40:$A$783,$A264,СВЦЭМ!$B$39:$B$782,X$260)+'СЕТ СН'!$F$12</f>
        <v>0</v>
      </c>
      <c r="Y264" s="36">
        <f>SUMIFS(СВЦЭМ!$H$40:$H$783,СВЦЭМ!$A$40:$A$783,$A264,СВЦЭМ!$B$39:$B$782,Y$260)+'СЕТ СН'!$F$12</f>
        <v>0</v>
      </c>
    </row>
    <row r="265" spans="1:27" ht="15.75" hidden="1" x14ac:dyDescent="0.2">
      <c r="A265" s="35">
        <f t="shared" si="7"/>
        <v>44444</v>
      </c>
      <c r="B265" s="36">
        <f>SUMIFS(СВЦЭМ!$H$40:$H$783,СВЦЭМ!$A$40:$A$783,$A265,СВЦЭМ!$B$39:$B$782,B$260)+'СЕТ СН'!$F$12</f>
        <v>0</v>
      </c>
      <c r="C265" s="36">
        <f>SUMIFS(СВЦЭМ!$H$40:$H$783,СВЦЭМ!$A$40:$A$783,$A265,СВЦЭМ!$B$39:$B$782,C$260)+'СЕТ СН'!$F$12</f>
        <v>0</v>
      </c>
      <c r="D265" s="36">
        <f>SUMIFS(СВЦЭМ!$H$40:$H$783,СВЦЭМ!$A$40:$A$783,$A265,СВЦЭМ!$B$39:$B$782,D$260)+'СЕТ СН'!$F$12</f>
        <v>0</v>
      </c>
      <c r="E265" s="36">
        <f>SUMIFS(СВЦЭМ!$H$40:$H$783,СВЦЭМ!$A$40:$A$783,$A265,СВЦЭМ!$B$39:$B$782,E$260)+'СЕТ СН'!$F$12</f>
        <v>0</v>
      </c>
      <c r="F265" s="36">
        <f>SUMIFS(СВЦЭМ!$H$40:$H$783,СВЦЭМ!$A$40:$A$783,$A265,СВЦЭМ!$B$39:$B$782,F$260)+'СЕТ СН'!$F$12</f>
        <v>0</v>
      </c>
      <c r="G265" s="36">
        <f>SUMIFS(СВЦЭМ!$H$40:$H$783,СВЦЭМ!$A$40:$A$783,$A265,СВЦЭМ!$B$39:$B$782,G$260)+'СЕТ СН'!$F$12</f>
        <v>0</v>
      </c>
      <c r="H265" s="36">
        <f>SUMIFS(СВЦЭМ!$H$40:$H$783,СВЦЭМ!$A$40:$A$783,$A265,СВЦЭМ!$B$39:$B$782,H$260)+'СЕТ СН'!$F$12</f>
        <v>0</v>
      </c>
      <c r="I265" s="36">
        <f>SUMIFS(СВЦЭМ!$H$40:$H$783,СВЦЭМ!$A$40:$A$783,$A265,СВЦЭМ!$B$39:$B$782,I$260)+'СЕТ СН'!$F$12</f>
        <v>0</v>
      </c>
      <c r="J265" s="36">
        <f>SUMIFS(СВЦЭМ!$H$40:$H$783,СВЦЭМ!$A$40:$A$783,$A265,СВЦЭМ!$B$39:$B$782,J$260)+'СЕТ СН'!$F$12</f>
        <v>0</v>
      </c>
      <c r="K265" s="36">
        <f>SUMIFS(СВЦЭМ!$H$40:$H$783,СВЦЭМ!$A$40:$A$783,$A265,СВЦЭМ!$B$39:$B$782,K$260)+'СЕТ СН'!$F$12</f>
        <v>0</v>
      </c>
      <c r="L265" s="36">
        <f>SUMIFS(СВЦЭМ!$H$40:$H$783,СВЦЭМ!$A$40:$A$783,$A265,СВЦЭМ!$B$39:$B$782,L$260)+'СЕТ СН'!$F$12</f>
        <v>0</v>
      </c>
      <c r="M265" s="36">
        <f>SUMIFS(СВЦЭМ!$H$40:$H$783,СВЦЭМ!$A$40:$A$783,$A265,СВЦЭМ!$B$39:$B$782,M$260)+'СЕТ СН'!$F$12</f>
        <v>0</v>
      </c>
      <c r="N265" s="36">
        <f>SUMIFS(СВЦЭМ!$H$40:$H$783,СВЦЭМ!$A$40:$A$783,$A265,СВЦЭМ!$B$39:$B$782,N$260)+'СЕТ СН'!$F$12</f>
        <v>0</v>
      </c>
      <c r="O265" s="36">
        <f>SUMIFS(СВЦЭМ!$H$40:$H$783,СВЦЭМ!$A$40:$A$783,$A265,СВЦЭМ!$B$39:$B$782,O$260)+'СЕТ СН'!$F$12</f>
        <v>0</v>
      </c>
      <c r="P265" s="36">
        <f>SUMIFS(СВЦЭМ!$H$40:$H$783,СВЦЭМ!$A$40:$A$783,$A265,СВЦЭМ!$B$39:$B$782,P$260)+'СЕТ СН'!$F$12</f>
        <v>0</v>
      </c>
      <c r="Q265" s="36">
        <f>SUMIFS(СВЦЭМ!$H$40:$H$783,СВЦЭМ!$A$40:$A$783,$A265,СВЦЭМ!$B$39:$B$782,Q$260)+'СЕТ СН'!$F$12</f>
        <v>0</v>
      </c>
      <c r="R265" s="36">
        <f>SUMIFS(СВЦЭМ!$H$40:$H$783,СВЦЭМ!$A$40:$A$783,$A265,СВЦЭМ!$B$39:$B$782,R$260)+'СЕТ СН'!$F$12</f>
        <v>0</v>
      </c>
      <c r="S265" s="36">
        <f>SUMIFS(СВЦЭМ!$H$40:$H$783,СВЦЭМ!$A$40:$A$783,$A265,СВЦЭМ!$B$39:$B$782,S$260)+'СЕТ СН'!$F$12</f>
        <v>0</v>
      </c>
      <c r="T265" s="36">
        <f>SUMIFS(СВЦЭМ!$H$40:$H$783,СВЦЭМ!$A$40:$A$783,$A265,СВЦЭМ!$B$39:$B$782,T$260)+'СЕТ СН'!$F$12</f>
        <v>0</v>
      </c>
      <c r="U265" s="36">
        <f>SUMIFS(СВЦЭМ!$H$40:$H$783,СВЦЭМ!$A$40:$A$783,$A265,СВЦЭМ!$B$39:$B$782,U$260)+'СЕТ СН'!$F$12</f>
        <v>0</v>
      </c>
      <c r="V265" s="36">
        <f>SUMIFS(СВЦЭМ!$H$40:$H$783,СВЦЭМ!$A$40:$A$783,$A265,СВЦЭМ!$B$39:$B$782,V$260)+'СЕТ СН'!$F$12</f>
        <v>0</v>
      </c>
      <c r="W265" s="36">
        <f>SUMIFS(СВЦЭМ!$H$40:$H$783,СВЦЭМ!$A$40:$A$783,$A265,СВЦЭМ!$B$39:$B$782,W$260)+'СЕТ СН'!$F$12</f>
        <v>0</v>
      </c>
      <c r="X265" s="36">
        <f>SUMIFS(СВЦЭМ!$H$40:$H$783,СВЦЭМ!$A$40:$A$783,$A265,СВЦЭМ!$B$39:$B$782,X$260)+'СЕТ СН'!$F$12</f>
        <v>0</v>
      </c>
      <c r="Y265" s="36">
        <f>SUMIFS(СВЦЭМ!$H$40:$H$783,СВЦЭМ!$A$40:$A$783,$A265,СВЦЭМ!$B$39:$B$782,Y$260)+'СЕТ СН'!$F$12</f>
        <v>0</v>
      </c>
    </row>
    <row r="266" spans="1:27" ht="15.75" hidden="1" x14ac:dyDescent="0.2">
      <c r="A266" s="35">
        <f t="shared" si="7"/>
        <v>44445</v>
      </c>
      <c r="B266" s="36">
        <f>SUMIFS(СВЦЭМ!$H$40:$H$783,СВЦЭМ!$A$40:$A$783,$A266,СВЦЭМ!$B$39:$B$782,B$260)+'СЕТ СН'!$F$12</f>
        <v>0</v>
      </c>
      <c r="C266" s="36">
        <f>SUMIFS(СВЦЭМ!$H$40:$H$783,СВЦЭМ!$A$40:$A$783,$A266,СВЦЭМ!$B$39:$B$782,C$260)+'СЕТ СН'!$F$12</f>
        <v>0</v>
      </c>
      <c r="D266" s="36">
        <f>SUMIFS(СВЦЭМ!$H$40:$H$783,СВЦЭМ!$A$40:$A$783,$A266,СВЦЭМ!$B$39:$B$782,D$260)+'СЕТ СН'!$F$12</f>
        <v>0</v>
      </c>
      <c r="E266" s="36">
        <f>SUMIFS(СВЦЭМ!$H$40:$H$783,СВЦЭМ!$A$40:$A$783,$A266,СВЦЭМ!$B$39:$B$782,E$260)+'СЕТ СН'!$F$12</f>
        <v>0</v>
      </c>
      <c r="F266" s="36">
        <f>SUMIFS(СВЦЭМ!$H$40:$H$783,СВЦЭМ!$A$40:$A$783,$A266,СВЦЭМ!$B$39:$B$782,F$260)+'СЕТ СН'!$F$12</f>
        <v>0</v>
      </c>
      <c r="G266" s="36">
        <f>SUMIFS(СВЦЭМ!$H$40:$H$783,СВЦЭМ!$A$40:$A$783,$A266,СВЦЭМ!$B$39:$B$782,G$260)+'СЕТ СН'!$F$12</f>
        <v>0</v>
      </c>
      <c r="H266" s="36">
        <f>SUMIFS(СВЦЭМ!$H$40:$H$783,СВЦЭМ!$A$40:$A$783,$A266,СВЦЭМ!$B$39:$B$782,H$260)+'СЕТ СН'!$F$12</f>
        <v>0</v>
      </c>
      <c r="I266" s="36">
        <f>SUMIFS(СВЦЭМ!$H$40:$H$783,СВЦЭМ!$A$40:$A$783,$A266,СВЦЭМ!$B$39:$B$782,I$260)+'СЕТ СН'!$F$12</f>
        <v>0</v>
      </c>
      <c r="J266" s="36">
        <f>SUMIFS(СВЦЭМ!$H$40:$H$783,СВЦЭМ!$A$40:$A$783,$A266,СВЦЭМ!$B$39:$B$782,J$260)+'СЕТ СН'!$F$12</f>
        <v>0</v>
      </c>
      <c r="K266" s="36">
        <f>SUMIFS(СВЦЭМ!$H$40:$H$783,СВЦЭМ!$A$40:$A$783,$A266,СВЦЭМ!$B$39:$B$782,K$260)+'СЕТ СН'!$F$12</f>
        <v>0</v>
      </c>
      <c r="L266" s="36">
        <f>SUMIFS(СВЦЭМ!$H$40:$H$783,СВЦЭМ!$A$40:$A$783,$A266,СВЦЭМ!$B$39:$B$782,L$260)+'СЕТ СН'!$F$12</f>
        <v>0</v>
      </c>
      <c r="M266" s="36">
        <f>SUMIFS(СВЦЭМ!$H$40:$H$783,СВЦЭМ!$A$40:$A$783,$A266,СВЦЭМ!$B$39:$B$782,M$260)+'СЕТ СН'!$F$12</f>
        <v>0</v>
      </c>
      <c r="N266" s="36">
        <f>SUMIFS(СВЦЭМ!$H$40:$H$783,СВЦЭМ!$A$40:$A$783,$A266,СВЦЭМ!$B$39:$B$782,N$260)+'СЕТ СН'!$F$12</f>
        <v>0</v>
      </c>
      <c r="O266" s="36">
        <f>SUMIFS(СВЦЭМ!$H$40:$H$783,СВЦЭМ!$A$40:$A$783,$A266,СВЦЭМ!$B$39:$B$782,O$260)+'СЕТ СН'!$F$12</f>
        <v>0</v>
      </c>
      <c r="P266" s="36">
        <f>SUMIFS(СВЦЭМ!$H$40:$H$783,СВЦЭМ!$A$40:$A$783,$A266,СВЦЭМ!$B$39:$B$782,P$260)+'СЕТ СН'!$F$12</f>
        <v>0</v>
      </c>
      <c r="Q266" s="36">
        <f>SUMIFS(СВЦЭМ!$H$40:$H$783,СВЦЭМ!$A$40:$A$783,$A266,СВЦЭМ!$B$39:$B$782,Q$260)+'СЕТ СН'!$F$12</f>
        <v>0</v>
      </c>
      <c r="R266" s="36">
        <f>SUMIFS(СВЦЭМ!$H$40:$H$783,СВЦЭМ!$A$40:$A$783,$A266,СВЦЭМ!$B$39:$B$782,R$260)+'СЕТ СН'!$F$12</f>
        <v>0</v>
      </c>
      <c r="S266" s="36">
        <f>SUMIFS(СВЦЭМ!$H$40:$H$783,СВЦЭМ!$A$40:$A$783,$A266,СВЦЭМ!$B$39:$B$782,S$260)+'СЕТ СН'!$F$12</f>
        <v>0</v>
      </c>
      <c r="T266" s="36">
        <f>SUMIFS(СВЦЭМ!$H$40:$H$783,СВЦЭМ!$A$40:$A$783,$A266,СВЦЭМ!$B$39:$B$782,T$260)+'СЕТ СН'!$F$12</f>
        <v>0</v>
      </c>
      <c r="U266" s="36">
        <f>SUMIFS(СВЦЭМ!$H$40:$H$783,СВЦЭМ!$A$40:$A$783,$A266,СВЦЭМ!$B$39:$B$782,U$260)+'СЕТ СН'!$F$12</f>
        <v>0</v>
      </c>
      <c r="V266" s="36">
        <f>SUMIFS(СВЦЭМ!$H$40:$H$783,СВЦЭМ!$A$40:$A$783,$A266,СВЦЭМ!$B$39:$B$782,V$260)+'СЕТ СН'!$F$12</f>
        <v>0</v>
      </c>
      <c r="W266" s="36">
        <f>SUMIFS(СВЦЭМ!$H$40:$H$783,СВЦЭМ!$A$40:$A$783,$A266,СВЦЭМ!$B$39:$B$782,W$260)+'СЕТ СН'!$F$12</f>
        <v>0</v>
      </c>
      <c r="X266" s="36">
        <f>SUMIFS(СВЦЭМ!$H$40:$H$783,СВЦЭМ!$A$40:$A$783,$A266,СВЦЭМ!$B$39:$B$782,X$260)+'СЕТ СН'!$F$12</f>
        <v>0</v>
      </c>
      <c r="Y266" s="36">
        <f>SUMIFS(СВЦЭМ!$H$40:$H$783,СВЦЭМ!$A$40:$A$783,$A266,СВЦЭМ!$B$39:$B$782,Y$260)+'СЕТ СН'!$F$12</f>
        <v>0</v>
      </c>
    </row>
    <row r="267" spans="1:27" ht="15.75" hidden="1" x14ac:dyDescent="0.2">
      <c r="A267" s="35">
        <f t="shared" si="7"/>
        <v>44446</v>
      </c>
      <c r="B267" s="36">
        <f>SUMIFS(СВЦЭМ!$H$40:$H$783,СВЦЭМ!$A$40:$A$783,$A267,СВЦЭМ!$B$39:$B$782,B$260)+'СЕТ СН'!$F$12</f>
        <v>0</v>
      </c>
      <c r="C267" s="36">
        <f>SUMIFS(СВЦЭМ!$H$40:$H$783,СВЦЭМ!$A$40:$A$783,$A267,СВЦЭМ!$B$39:$B$782,C$260)+'СЕТ СН'!$F$12</f>
        <v>0</v>
      </c>
      <c r="D267" s="36">
        <f>SUMIFS(СВЦЭМ!$H$40:$H$783,СВЦЭМ!$A$40:$A$783,$A267,СВЦЭМ!$B$39:$B$782,D$260)+'СЕТ СН'!$F$12</f>
        <v>0</v>
      </c>
      <c r="E267" s="36">
        <f>SUMIFS(СВЦЭМ!$H$40:$H$783,СВЦЭМ!$A$40:$A$783,$A267,СВЦЭМ!$B$39:$B$782,E$260)+'СЕТ СН'!$F$12</f>
        <v>0</v>
      </c>
      <c r="F267" s="36">
        <f>SUMIFS(СВЦЭМ!$H$40:$H$783,СВЦЭМ!$A$40:$A$783,$A267,СВЦЭМ!$B$39:$B$782,F$260)+'СЕТ СН'!$F$12</f>
        <v>0</v>
      </c>
      <c r="G267" s="36">
        <f>SUMIFS(СВЦЭМ!$H$40:$H$783,СВЦЭМ!$A$40:$A$783,$A267,СВЦЭМ!$B$39:$B$782,G$260)+'СЕТ СН'!$F$12</f>
        <v>0</v>
      </c>
      <c r="H267" s="36">
        <f>SUMIFS(СВЦЭМ!$H$40:$H$783,СВЦЭМ!$A$40:$A$783,$A267,СВЦЭМ!$B$39:$B$782,H$260)+'СЕТ СН'!$F$12</f>
        <v>0</v>
      </c>
      <c r="I267" s="36">
        <f>SUMIFS(СВЦЭМ!$H$40:$H$783,СВЦЭМ!$A$40:$A$783,$A267,СВЦЭМ!$B$39:$B$782,I$260)+'СЕТ СН'!$F$12</f>
        <v>0</v>
      </c>
      <c r="J267" s="36">
        <f>SUMIFS(СВЦЭМ!$H$40:$H$783,СВЦЭМ!$A$40:$A$783,$A267,СВЦЭМ!$B$39:$B$782,J$260)+'СЕТ СН'!$F$12</f>
        <v>0</v>
      </c>
      <c r="K267" s="36">
        <f>SUMIFS(СВЦЭМ!$H$40:$H$783,СВЦЭМ!$A$40:$A$783,$A267,СВЦЭМ!$B$39:$B$782,K$260)+'СЕТ СН'!$F$12</f>
        <v>0</v>
      </c>
      <c r="L267" s="36">
        <f>SUMIFS(СВЦЭМ!$H$40:$H$783,СВЦЭМ!$A$40:$A$783,$A267,СВЦЭМ!$B$39:$B$782,L$260)+'СЕТ СН'!$F$12</f>
        <v>0</v>
      </c>
      <c r="M267" s="36">
        <f>SUMIFS(СВЦЭМ!$H$40:$H$783,СВЦЭМ!$A$40:$A$783,$A267,СВЦЭМ!$B$39:$B$782,M$260)+'СЕТ СН'!$F$12</f>
        <v>0</v>
      </c>
      <c r="N267" s="36">
        <f>SUMIFS(СВЦЭМ!$H$40:$H$783,СВЦЭМ!$A$40:$A$783,$A267,СВЦЭМ!$B$39:$B$782,N$260)+'СЕТ СН'!$F$12</f>
        <v>0</v>
      </c>
      <c r="O267" s="36">
        <f>SUMIFS(СВЦЭМ!$H$40:$H$783,СВЦЭМ!$A$40:$A$783,$A267,СВЦЭМ!$B$39:$B$782,O$260)+'СЕТ СН'!$F$12</f>
        <v>0</v>
      </c>
      <c r="P267" s="36">
        <f>SUMIFS(СВЦЭМ!$H$40:$H$783,СВЦЭМ!$A$40:$A$783,$A267,СВЦЭМ!$B$39:$B$782,P$260)+'СЕТ СН'!$F$12</f>
        <v>0</v>
      </c>
      <c r="Q267" s="36">
        <f>SUMIFS(СВЦЭМ!$H$40:$H$783,СВЦЭМ!$A$40:$A$783,$A267,СВЦЭМ!$B$39:$B$782,Q$260)+'СЕТ СН'!$F$12</f>
        <v>0</v>
      </c>
      <c r="R267" s="36">
        <f>SUMIFS(СВЦЭМ!$H$40:$H$783,СВЦЭМ!$A$40:$A$783,$A267,СВЦЭМ!$B$39:$B$782,R$260)+'СЕТ СН'!$F$12</f>
        <v>0</v>
      </c>
      <c r="S267" s="36">
        <f>SUMIFS(СВЦЭМ!$H$40:$H$783,СВЦЭМ!$A$40:$A$783,$A267,СВЦЭМ!$B$39:$B$782,S$260)+'СЕТ СН'!$F$12</f>
        <v>0</v>
      </c>
      <c r="T267" s="36">
        <f>SUMIFS(СВЦЭМ!$H$40:$H$783,СВЦЭМ!$A$40:$A$783,$A267,СВЦЭМ!$B$39:$B$782,T$260)+'СЕТ СН'!$F$12</f>
        <v>0</v>
      </c>
      <c r="U267" s="36">
        <f>SUMIFS(СВЦЭМ!$H$40:$H$783,СВЦЭМ!$A$40:$A$783,$A267,СВЦЭМ!$B$39:$B$782,U$260)+'СЕТ СН'!$F$12</f>
        <v>0</v>
      </c>
      <c r="V267" s="36">
        <f>SUMIFS(СВЦЭМ!$H$40:$H$783,СВЦЭМ!$A$40:$A$783,$A267,СВЦЭМ!$B$39:$B$782,V$260)+'СЕТ СН'!$F$12</f>
        <v>0</v>
      </c>
      <c r="W267" s="36">
        <f>SUMIFS(СВЦЭМ!$H$40:$H$783,СВЦЭМ!$A$40:$A$783,$A267,СВЦЭМ!$B$39:$B$782,W$260)+'СЕТ СН'!$F$12</f>
        <v>0</v>
      </c>
      <c r="X267" s="36">
        <f>SUMIFS(СВЦЭМ!$H$40:$H$783,СВЦЭМ!$A$40:$A$783,$A267,СВЦЭМ!$B$39:$B$782,X$260)+'СЕТ СН'!$F$12</f>
        <v>0</v>
      </c>
      <c r="Y267" s="36">
        <f>SUMIFS(СВЦЭМ!$H$40:$H$783,СВЦЭМ!$A$40:$A$783,$A267,СВЦЭМ!$B$39:$B$782,Y$260)+'СЕТ СН'!$F$12</f>
        <v>0</v>
      </c>
    </row>
    <row r="268" spans="1:27" ht="15.75" hidden="1" x14ac:dyDescent="0.2">
      <c r="A268" s="35">
        <f t="shared" si="7"/>
        <v>44447</v>
      </c>
      <c r="B268" s="36">
        <f>SUMIFS(СВЦЭМ!$H$40:$H$783,СВЦЭМ!$A$40:$A$783,$A268,СВЦЭМ!$B$39:$B$782,B$260)+'СЕТ СН'!$F$12</f>
        <v>0</v>
      </c>
      <c r="C268" s="36">
        <f>SUMIFS(СВЦЭМ!$H$40:$H$783,СВЦЭМ!$A$40:$A$783,$A268,СВЦЭМ!$B$39:$B$782,C$260)+'СЕТ СН'!$F$12</f>
        <v>0</v>
      </c>
      <c r="D268" s="36">
        <f>SUMIFS(СВЦЭМ!$H$40:$H$783,СВЦЭМ!$A$40:$A$783,$A268,СВЦЭМ!$B$39:$B$782,D$260)+'СЕТ СН'!$F$12</f>
        <v>0</v>
      </c>
      <c r="E268" s="36">
        <f>SUMIFS(СВЦЭМ!$H$40:$H$783,СВЦЭМ!$A$40:$A$783,$A268,СВЦЭМ!$B$39:$B$782,E$260)+'СЕТ СН'!$F$12</f>
        <v>0</v>
      </c>
      <c r="F268" s="36">
        <f>SUMIFS(СВЦЭМ!$H$40:$H$783,СВЦЭМ!$A$40:$A$783,$A268,СВЦЭМ!$B$39:$B$782,F$260)+'СЕТ СН'!$F$12</f>
        <v>0</v>
      </c>
      <c r="G268" s="36">
        <f>SUMIFS(СВЦЭМ!$H$40:$H$783,СВЦЭМ!$A$40:$A$783,$A268,СВЦЭМ!$B$39:$B$782,G$260)+'СЕТ СН'!$F$12</f>
        <v>0</v>
      </c>
      <c r="H268" s="36">
        <f>SUMIFS(СВЦЭМ!$H$40:$H$783,СВЦЭМ!$A$40:$A$783,$A268,СВЦЭМ!$B$39:$B$782,H$260)+'СЕТ СН'!$F$12</f>
        <v>0</v>
      </c>
      <c r="I268" s="36">
        <f>SUMIFS(СВЦЭМ!$H$40:$H$783,СВЦЭМ!$A$40:$A$783,$A268,СВЦЭМ!$B$39:$B$782,I$260)+'СЕТ СН'!$F$12</f>
        <v>0</v>
      </c>
      <c r="J268" s="36">
        <f>SUMIFS(СВЦЭМ!$H$40:$H$783,СВЦЭМ!$A$40:$A$783,$A268,СВЦЭМ!$B$39:$B$782,J$260)+'СЕТ СН'!$F$12</f>
        <v>0</v>
      </c>
      <c r="K268" s="36">
        <f>SUMIFS(СВЦЭМ!$H$40:$H$783,СВЦЭМ!$A$40:$A$783,$A268,СВЦЭМ!$B$39:$B$782,K$260)+'СЕТ СН'!$F$12</f>
        <v>0</v>
      </c>
      <c r="L268" s="36">
        <f>SUMIFS(СВЦЭМ!$H$40:$H$783,СВЦЭМ!$A$40:$A$783,$A268,СВЦЭМ!$B$39:$B$782,L$260)+'СЕТ СН'!$F$12</f>
        <v>0</v>
      </c>
      <c r="M268" s="36">
        <f>SUMIFS(СВЦЭМ!$H$40:$H$783,СВЦЭМ!$A$40:$A$783,$A268,СВЦЭМ!$B$39:$B$782,M$260)+'СЕТ СН'!$F$12</f>
        <v>0</v>
      </c>
      <c r="N268" s="36">
        <f>SUMIFS(СВЦЭМ!$H$40:$H$783,СВЦЭМ!$A$40:$A$783,$A268,СВЦЭМ!$B$39:$B$782,N$260)+'СЕТ СН'!$F$12</f>
        <v>0</v>
      </c>
      <c r="O268" s="36">
        <f>SUMIFS(СВЦЭМ!$H$40:$H$783,СВЦЭМ!$A$40:$A$783,$A268,СВЦЭМ!$B$39:$B$782,O$260)+'СЕТ СН'!$F$12</f>
        <v>0</v>
      </c>
      <c r="P268" s="36">
        <f>SUMIFS(СВЦЭМ!$H$40:$H$783,СВЦЭМ!$A$40:$A$783,$A268,СВЦЭМ!$B$39:$B$782,P$260)+'СЕТ СН'!$F$12</f>
        <v>0</v>
      </c>
      <c r="Q268" s="36">
        <f>SUMIFS(СВЦЭМ!$H$40:$H$783,СВЦЭМ!$A$40:$A$783,$A268,СВЦЭМ!$B$39:$B$782,Q$260)+'СЕТ СН'!$F$12</f>
        <v>0</v>
      </c>
      <c r="R268" s="36">
        <f>SUMIFS(СВЦЭМ!$H$40:$H$783,СВЦЭМ!$A$40:$A$783,$A268,СВЦЭМ!$B$39:$B$782,R$260)+'СЕТ СН'!$F$12</f>
        <v>0</v>
      </c>
      <c r="S268" s="36">
        <f>SUMIFS(СВЦЭМ!$H$40:$H$783,СВЦЭМ!$A$40:$A$783,$A268,СВЦЭМ!$B$39:$B$782,S$260)+'СЕТ СН'!$F$12</f>
        <v>0</v>
      </c>
      <c r="T268" s="36">
        <f>SUMIFS(СВЦЭМ!$H$40:$H$783,СВЦЭМ!$A$40:$A$783,$A268,СВЦЭМ!$B$39:$B$782,T$260)+'СЕТ СН'!$F$12</f>
        <v>0</v>
      </c>
      <c r="U268" s="36">
        <f>SUMIFS(СВЦЭМ!$H$40:$H$783,СВЦЭМ!$A$40:$A$783,$A268,СВЦЭМ!$B$39:$B$782,U$260)+'СЕТ СН'!$F$12</f>
        <v>0</v>
      </c>
      <c r="V268" s="36">
        <f>SUMIFS(СВЦЭМ!$H$40:$H$783,СВЦЭМ!$A$40:$A$783,$A268,СВЦЭМ!$B$39:$B$782,V$260)+'СЕТ СН'!$F$12</f>
        <v>0</v>
      </c>
      <c r="W268" s="36">
        <f>SUMIFS(СВЦЭМ!$H$40:$H$783,СВЦЭМ!$A$40:$A$783,$A268,СВЦЭМ!$B$39:$B$782,W$260)+'СЕТ СН'!$F$12</f>
        <v>0</v>
      </c>
      <c r="X268" s="36">
        <f>SUMIFS(СВЦЭМ!$H$40:$H$783,СВЦЭМ!$A$40:$A$783,$A268,СВЦЭМ!$B$39:$B$782,X$260)+'СЕТ СН'!$F$12</f>
        <v>0</v>
      </c>
      <c r="Y268" s="36">
        <f>SUMIFS(СВЦЭМ!$H$40:$H$783,СВЦЭМ!$A$40:$A$783,$A268,СВЦЭМ!$B$39:$B$782,Y$260)+'СЕТ СН'!$F$12</f>
        <v>0</v>
      </c>
    </row>
    <row r="269" spans="1:27" ht="15.75" hidden="1" x14ac:dyDescent="0.2">
      <c r="A269" s="35">
        <f t="shared" si="7"/>
        <v>44448</v>
      </c>
      <c r="B269" s="36">
        <f>SUMIFS(СВЦЭМ!$H$40:$H$783,СВЦЭМ!$A$40:$A$783,$A269,СВЦЭМ!$B$39:$B$782,B$260)+'СЕТ СН'!$F$12</f>
        <v>0</v>
      </c>
      <c r="C269" s="36">
        <f>SUMIFS(СВЦЭМ!$H$40:$H$783,СВЦЭМ!$A$40:$A$783,$A269,СВЦЭМ!$B$39:$B$782,C$260)+'СЕТ СН'!$F$12</f>
        <v>0</v>
      </c>
      <c r="D269" s="36">
        <f>SUMIFS(СВЦЭМ!$H$40:$H$783,СВЦЭМ!$A$40:$A$783,$A269,СВЦЭМ!$B$39:$B$782,D$260)+'СЕТ СН'!$F$12</f>
        <v>0</v>
      </c>
      <c r="E269" s="36">
        <f>SUMIFS(СВЦЭМ!$H$40:$H$783,СВЦЭМ!$A$40:$A$783,$A269,СВЦЭМ!$B$39:$B$782,E$260)+'СЕТ СН'!$F$12</f>
        <v>0</v>
      </c>
      <c r="F269" s="36">
        <f>SUMIFS(СВЦЭМ!$H$40:$H$783,СВЦЭМ!$A$40:$A$783,$A269,СВЦЭМ!$B$39:$B$782,F$260)+'СЕТ СН'!$F$12</f>
        <v>0</v>
      </c>
      <c r="G269" s="36">
        <f>SUMIFS(СВЦЭМ!$H$40:$H$783,СВЦЭМ!$A$40:$A$783,$A269,СВЦЭМ!$B$39:$B$782,G$260)+'СЕТ СН'!$F$12</f>
        <v>0</v>
      </c>
      <c r="H269" s="36">
        <f>SUMIFS(СВЦЭМ!$H$40:$H$783,СВЦЭМ!$A$40:$A$783,$A269,СВЦЭМ!$B$39:$B$782,H$260)+'СЕТ СН'!$F$12</f>
        <v>0</v>
      </c>
      <c r="I269" s="36">
        <f>SUMIFS(СВЦЭМ!$H$40:$H$783,СВЦЭМ!$A$40:$A$783,$A269,СВЦЭМ!$B$39:$B$782,I$260)+'СЕТ СН'!$F$12</f>
        <v>0</v>
      </c>
      <c r="J269" s="36">
        <f>SUMIFS(СВЦЭМ!$H$40:$H$783,СВЦЭМ!$A$40:$A$783,$A269,СВЦЭМ!$B$39:$B$782,J$260)+'СЕТ СН'!$F$12</f>
        <v>0</v>
      </c>
      <c r="K269" s="36">
        <f>SUMIFS(СВЦЭМ!$H$40:$H$783,СВЦЭМ!$A$40:$A$783,$A269,СВЦЭМ!$B$39:$B$782,K$260)+'СЕТ СН'!$F$12</f>
        <v>0</v>
      </c>
      <c r="L269" s="36">
        <f>SUMIFS(СВЦЭМ!$H$40:$H$783,СВЦЭМ!$A$40:$A$783,$A269,СВЦЭМ!$B$39:$B$782,L$260)+'СЕТ СН'!$F$12</f>
        <v>0</v>
      </c>
      <c r="M269" s="36">
        <f>SUMIFS(СВЦЭМ!$H$40:$H$783,СВЦЭМ!$A$40:$A$783,$A269,СВЦЭМ!$B$39:$B$782,M$260)+'СЕТ СН'!$F$12</f>
        <v>0</v>
      </c>
      <c r="N269" s="36">
        <f>SUMIFS(СВЦЭМ!$H$40:$H$783,СВЦЭМ!$A$40:$A$783,$A269,СВЦЭМ!$B$39:$B$782,N$260)+'СЕТ СН'!$F$12</f>
        <v>0</v>
      </c>
      <c r="O269" s="36">
        <f>SUMIFS(СВЦЭМ!$H$40:$H$783,СВЦЭМ!$A$40:$A$783,$A269,СВЦЭМ!$B$39:$B$782,O$260)+'СЕТ СН'!$F$12</f>
        <v>0</v>
      </c>
      <c r="P269" s="36">
        <f>SUMIFS(СВЦЭМ!$H$40:$H$783,СВЦЭМ!$A$40:$A$783,$A269,СВЦЭМ!$B$39:$B$782,P$260)+'СЕТ СН'!$F$12</f>
        <v>0</v>
      </c>
      <c r="Q269" s="36">
        <f>SUMIFS(СВЦЭМ!$H$40:$H$783,СВЦЭМ!$A$40:$A$783,$A269,СВЦЭМ!$B$39:$B$782,Q$260)+'СЕТ СН'!$F$12</f>
        <v>0</v>
      </c>
      <c r="R269" s="36">
        <f>SUMIFS(СВЦЭМ!$H$40:$H$783,СВЦЭМ!$A$40:$A$783,$A269,СВЦЭМ!$B$39:$B$782,R$260)+'СЕТ СН'!$F$12</f>
        <v>0</v>
      </c>
      <c r="S269" s="36">
        <f>SUMIFS(СВЦЭМ!$H$40:$H$783,СВЦЭМ!$A$40:$A$783,$A269,СВЦЭМ!$B$39:$B$782,S$260)+'СЕТ СН'!$F$12</f>
        <v>0</v>
      </c>
      <c r="T269" s="36">
        <f>SUMIFS(СВЦЭМ!$H$40:$H$783,СВЦЭМ!$A$40:$A$783,$A269,СВЦЭМ!$B$39:$B$782,T$260)+'СЕТ СН'!$F$12</f>
        <v>0</v>
      </c>
      <c r="U269" s="36">
        <f>SUMIFS(СВЦЭМ!$H$40:$H$783,СВЦЭМ!$A$40:$A$783,$A269,СВЦЭМ!$B$39:$B$782,U$260)+'СЕТ СН'!$F$12</f>
        <v>0</v>
      </c>
      <c r="V269" s="36">
        <f>SUMIFS(СВЦЭМ!$H$40:$H$783,СВЦЭМ!$A$40:$A$783,$A269,СВЦЭМ!$B$39:$B$782,V$260)+'СЕТ СН'!$F$12</f>
        <v>0</v>
      </c>
      <c r="W269" s="36">
        <f>SUMIFS(СВЦЭМ!$H$40:$H$783,СВЦЭМ!$A$40:$A$783,$A269,СВЦЭМ!$B$39:$B$782,W$260)+'СЕТ СН'!$F$12</f>
        <v>0</v>
      </c>
      <c r="X269" s="36">
        <f>SUMIFS(СВЦЭМ!$H$40:$H$783,СВЦЭМ!$A$40:$A$783,$A269,СВЦЭМ!$B$39:$B$782,X$260)+'СЕТ СН'!$F$12</f>
        <v>0</v>
      </c>
      <c r="Y269" s="36">
        <f>SUMIFS(СВЦЭМ!$H$40:$H$783,СВЦЭМ!$A$40:$A$783,$A269,СВЦЭМ!$B$39:$B$782,Y$260)+'СЕТ СН'!$F$12</f>
        <v>0</v>
      </c>
    </row>
    <row r="270" spans="1:27" ht="15.75" hidden="1" x14ac:dyDescent="0.2">
      <c r="A270" s="35">
        <f t="shared" si="7"/>
        <v>44449</v>
      </c>
      <c r="B270" s="36">
        <f>SUMIFS(СВЦЭМ!$H$40:$H$783,СВЦЭМ!$A$40:$A$783,$A270,СВЦЭМ!$B$39:$B$782,B$260)+'СЕТ СН'!$F$12</f>
        <v>0</v>
      </c>
      <c r="C270" s="36">
        <f>SUMIFS(СВЦЭМ!$H$40:$H$783,СВЦЭМ!$A$40:$A$783,$A270,СВЦЭМ!$B$39:$B$782,C$260)+'СЕТ СН'!$F$12</f>
        <v>0</v>
      </c>
      <c r="D270" s="36">
        <f>SUMIFS(СВЦЭМ!$H$40:$H$783,СВЦЭМ!$A$40:$A$783,$A270,СВЦЭМ!$B$39:$B$782,D$260)+'СЕТ СН'!$F$12</f>
        <v>0</v>
      </c>
      <c r="E270" s="36">
        <f>SUMIFS(СВЦЭМ!$H$40:$H$783,СВЦЭМ!$A$40:$A$783,$A270,СВЦЭМ!$B$39:$B$782,E$260)+'СЕТ СН'!$F$12</f>
        <v>0</v>
      </c>
      <c r="F270" s="36">
        <f>SUMIFS(СВЦЭМ!$H$40:$H$783,СВЦЭМ!$A$40:$A$783,$A270,СВЦЭМ!$B$39:$B$782,F$260)+'СЕТ СН'!$F$12</f>
        <v>0</v>
      </c>
      <c r="G270" s="36">
        <f>SUMIFS(СВЦЭМ!$H$40:$H$783,СВЦЭМ!$A$40:$A$783,$A270,СВЦЭМ!$B$39:$B$782,G$260)+'СЕТ СН'!$F$12</f>
        <v>0</v>
      </c>
      <c r="H270" s="36">
        <f>SUMIFS(СВЦЭМ!$H$40:$H$783,СВЦЭМ!$A$40:$A$783,$A270,СВЦЭМ!$B$39:$B$782,H$260)+'СЕТ СН'!$F$12</f>
        <v>0</v>
      </c>
      <c r="I270" s="36">
        <f>SUMIFS(СВЦЭМ!$H$40:$H$783,СВЦЭМ!$A$40:$A$783,$A270,СВЦЭМ!$B$39:$B$782,I$260)+'СЕТ СН'!$F$12</f>
        <v>0</v>
      </c>
      <c r="J270" s="36">
        <f>SUMIFS(СВЦЭМ!$H$40:$H$783,СВЦЭМ!$A$40:$A$783,$A270,СВЦЭМ!$B$39:$B$782,J$260)+'СЕТ СН'!$F$12</f>
        <v>0</v>
      </c>
      <c r="K270" s="36">
        <f>SUMIFS(СВЦЭМ!$H$40:$H$783,СВЦЭМ!$A$40:$A$783,$A270,СВЦЭМ!$B$39:$B$782,K$260)+'СЕТ СН'!$F$12</f>
        <v>0</v>
      </c>
      <c r="L270" s="36">
        <f>SUMIFS(СВЦЭМ!$H$40:$H$783,СВЦЭМ!$A$40:$A$783,$A270,СВЦЭМ!$B$39:$B$782,L$260)+'СЕТ СН'!$F$12</f>
        <v>0</v>
      </c>
      <c r="M270" s="36">
        <f>SUMIFS(СВЦЭМ!$H$40:$H$783,СВЦЭМ!$A$40:$A$783,$A270,СВЦЭМ!$B$39:$B$782,M$260)+'СЕТ СН'!$F$12</f>
        <v>0</v>
      </c>
      <c r="N270" s="36">
        <f>SUMIFS(СВЦЭМ!$H$40:$H$783,СВЦЭМ!$A$40:$A$783,$A270,СВЦЭМ!$B$39:$B$782,N$260)+'СЕТ СН'!$F$12</f>
        <v>0</v>
      </c>
      <c r="O270" s="36">
        <f>SUMIFS(СВЦЭМ!$H$40:$H$783,СВЦЭМ!$A$40:$A$783,$A270,СВЦЭМ!$B$39:$B$782,O$260)+'СЕТ СН'!$F$12</f>
        <v>0</v>
      </c>
      <c r="P270" s="36">
        <f>SUMIFS(СВЦЭМ!$H$40:$H$783,СВЦЭМ!$A$40:$A$783,$A270,СВЦЭМ!$B$39:$B$782,P$260)+'СЕТ СН'!$F$12</f>
        <v>0</v>
      </c>
      <c r="Q270" s="36">
        <f>SUMIFS(СВЦЭМ!$H$40:$H$783,СВЦЭМ!$A$40:$A$783,$A270,СВЦЭМ!$B$39:$B$782,Q$260)+'СЕТ СН'!$F$12</f>
        <v>0</v>
      </c>
      <c r="R270" s="36">
        <f>SUMIFS(СВЦЭМ!$H$40:$H$783,СВЦЭМ!$A$40:$A$783,$A270,СВЦЭМ!$B$39:$B$782,R$260)+'СЕТ СН'!$F$12</f>
        <v>0</v>
      </c>
      <c r="S270" s="36">
        <f>SUMIFS(СВЦЭМ!$H$40:$H$783,СВЦЭМ!$A$40:$A$783,$A270,СВЦЭМ!$B$39:$B$782,S$260)+'СЕТ СН'!$F$12</f>
        <v>0</v>
      </c>
      <c r="T270" s="36">
        <f>SUMIFS(СВЦЭМ!$H$40:$H$783,СВЦЭМ!$A$40:$A$783,$A270,СВЦЭМ!$B$39:$B$782,T$260)+'СЕТ СН'!$F$12</f>
        <v>0</v>
      </c>
      <c r="U270" s="36">
        <f>SUMIFS(СВЦЭМ!$H$40:$H$783,СВЦЭМ!$A$40:$A$783,$A270,СВЦЭМ!$B$39:$B$782,U$260)+'СЕТ СН'!$F$12</f>
        <v>0</v>
      </c>
      <c r="V270" s="36">
        <f>SUMIFS(СВЦЭМ!$H$40:$H$783,СВЦЭМ!$A$40:$A$783,$A270,СВЦЭМ!$B$39:$B$782,V$260)+'СЕТ СН'!$F$12</f>
        <v>0</v>
      </c>
      <c r="W270" s="36">
        <f>SUMIFS(СВЦЭМ!$H$40:$H$783,СВЦЭМ!$A$40:$A$783,$A270,СВЦЭМ!$B$39:$B$782,W$260)+'СЕТ СН'!$F$12</f>
        <v>0</v>
      </c>
      <c r="X270" s="36">
        <f>SUMIFS(СВЦЭМ!$H$40:$H$783,СВЦЭМ!$A$40:$A$783,$A270,СВЦЭМ!$B$39:$B$782,X$260)+'СЕТ СН'!$F$12</f>
        <v>0</v>
      </c>
      <c r="Y270" s="36">
        <f>SUMIFS(СВЦЭМ!$H$40:$H$783,СВЦЭМ!$A$40:$A$783,$A270,СВЦЭМ!$B$39:$B$782,Y$260)+'СЕТ СН'!$F$12</f>
        <v>0</v>
      </c>
    </row>
    <row r="271" spans="1:27" ht="15.75" hidden="1" x14ac:dyDescent="0.2">
      <c r="A271" s="35">
        <f t="shared" si="7"/>
        <v>44450</v>
      </c>
      <c r="B271" s="36">
        <f>SUMIFS(СВЦЭМ!$H$40:$H$783,СВЦЭМ!$A$40:$A$783,$A271,СВЦЭМ!$B$39:$B$782,B$260)+'СЕТ СН'!$F$12</f>
        <v>0</v>
      </c>
      <c r="C271" s="36">
        <f>SUMIFS(СВЦЭМ!$H$40:$H$783,СВЦЭМ!$A$40:$A$783,$A271,СВЦЭМ!$B$39:$B$782,C$260)+'СЕТ СН'!$F$12</f>
        <v>0</v>
      </c>
      <c r="D271" s="36">
        <f>SUMIFS(СВЦЭМ!$H$40:$H$783,СВЦЭМ!$A$40:$A$783,$A271,СВЦЭМ!$B$39:$B$782,D$260)+'СЕТ СН'!$F$12</f>
        <v>0</v>
      </c>
      <c r="E271" s="36">
        <f>SUMIFS(СВЦЭМ!$H$40:$H$783,СВЦЭМ!$A$40:$A$783,$A271,СВЦЭМ!$B$39:$B$782,E$260)+'СЕТ СН'!$F$12</f>
        <v>0</v>
      </c>
      <c r="F271" s="36">
        <f>SUMIFS(СВЦЭМ!$H$40:$H$783,СВЦЭМ!$A$40:$A$783,$A271,СВЦЭМ!$B$39:$B$782,F$260)+'СЕТ СН'!$F$12</f>
        <v>0</v>
      </c>
      <c r="G271" s="36">
        <f>SUMIFS(СВЦЭМ!$H$40:$H$783,СВЦЭМ!$A$40:$A$783,$A271,СВЦЭМ!$B$39:$B$782,G$260)+'СЕТ СН'!$F$12</f>
        <v>0</v>
      </c>
      <c r="H271" s="36">
        <f>SUMIFS(СВЦЭМ!$H$40:$H$783,СВЦЭМ!$A$40:$A$783,$A271,СВЦЭМ!$B$39:$B$782,H$260)+'СЕТ СН'!$F$12</f>
        <v>0</v>
      </c>
      <c r="I271" s="36">
        <f>SUMIFS(СВЦЭМ!$H$40:$H$783,СВЦЭМ!$A$40:$A$783,$A271,СВЦЭМ!$B$39:$B$782,I$260)+'СЕТ СН'!$F$12</f>
        <v>0</v>
      </c>
      <c r="J271" s="36">
        <f>SUMIFS(СВЦЭМ!$H$40:$H$783,СВЦЭМ!$A$40:$A$783,$A271,СВЦЭМ!$B$39:$B$782,J$260)+'СЕТ СН'!$F$12</f>
        <v>0</v>
      </c>
      <c r="K271" s="36">
        <f>SUMIFS(СВЦЭМ!$H$40:$H$783,СВЦЭМ!$A$40:$A$783,$A271,СВЦЭМ!$B$39:$B$782,K$260)+'СЕТ СН'!$F$12</f>
        <v>0</v>
      </c>
      <c r="L271" s="36">
        <f>SUMIFS(СВЦЭМ!$H$40:$H$783,СВЦЭМ!$A$40:$A$783,$A271,СВЦЭМ!$B$39:$B$782,L$260)+'СЕТ СН'!$F$12</f>
        <v>0</v>
      </c>
      <c r="M271" s="36">
        <f>SUMIFS(СВЦЭМ!$H$40:$H$783,СВЦЭМ!$A$40:$A$783,$A271,СВЦЭМ!$B$39:$B$782,M$260)+'СЕТ СН'!$F$12</f>
        <v>0</v>
      </c>
      <c r="N271" s="36">
        <f>SUMIFS(СВЦЭМ!$H$40:$H$783,СВЦЭМ!$A$40:$A$783,$A271,СВЦЭМ!$B$39:$B$782,N$260)+'СЕТ СН'!$F$12</f>
        <v>0</v>
      </c>
      <c r="O271" s="36">
        <f>SUMIFS(СВЦЭМ!$H$40:$H$783,СВЦЭМ!$A$40:$A$783,$A271,СВЦЭМ!$B$39:$B$782,O$260)+'СЕТ СН'!$F$12</f>
        <v>0</v>
      </c>
      <c r="P271" s="36">
        <f>SUMIFS(СВЦЭМ!$H$40:$H$783,СВЦЭМ!$A$40:$A$783,$A271,СВЦЭМ!$B$39:$B$782,P$260)+'СЕТ СН'!$F$12</f>
        <v>0</v>
      </c>
      <c r="Q271" s="36">
        <f>SUMIFS(СВЦЭМ!$H$40:$H$783,СВЦЭМ!$A$40:$A$783,$A271,СВЦЭМ!$B$39:$B$782,Q$260)+'СЕТ СН'!$F$12</f>
        <v>0</v>
      </c>
      <c r="R271" s="36">
        <f>SUMIFS(СВЦЭМ!$H$40:$H$783,СВЦЭМ!$A$40:$A$783,$A271,СВЦЭМ!$B$39:$B$782,R$260)+'СЕТ СН'!$F$12</f>
        <v>0</v>
      </c>
      <c r="S271" s="36">
        <f>SUMIFS(СВЦЭМ!$H$40:$H$783,СВЦЭМ!$A$40:$A$783,$A271,СВЦЭМ!$B$39:$B$782,S$260)+'СЕТ СН'!$F$12</f>
        <v>0</v>
      </c>
      <c r="T271" s="36">
        <f>SUMIFS(СВЦЭМ!$H$40:$H$783,СВЦЭМ!$A$40:$A$783,$A271,СВЦЭМ!$B$39:$B$782,T$260)+'СЕТ СН'!$F$12</f>
        <v>0</v>
      </c>
      <c r="U271" s="36">
        <f>SUMIFS(СВЦЭМ!$H$40:$H$783,СВЦЭМ!$A$40:$A$783,$A271,СВЦЭМ!$B$39:$B$782,U$260)+'СЕТ СН'!$F$12</f>
        <v>0</v>
      </c>
      <c r="V271" s="36">
        <f>SUMIFS(СВЦЭМ!$H$40:$H$783,СВЦЭМ!$A$40:$A$783,$A271,СВЦЭМ!$B$39:$B$782,V$260)+'СЕТ СН'!$F$12</f>
        <v>0</v>
      </c>
      <c r="W271" s="36">
        <f>SUMIFS(СВЦЭМ!$H$40:$H$783,СВЦЭМ!$A$40:$A$783,$A271,СВЦЭМ!$B$39:$B$782,W$260)+'СЕТ СН'!$F$12</f>
        <v>0</v>
      </c>
      <c r="X271" s="36">
        <f>SUMIFS(СВЦЭМ!$H$40:$H$783,СВЦЭМ!$A$40:$A$783,$A271,СВЦЭМ!$B$39:$B$782,X$260)+'СЕТ СН'!$F$12</f>
        <v>0</v>
      </c>
      <c r="Y271" s="36">
        <f>SUMIFS(СВЦЭМ!$H$40:$H$783,СВЦЭМ!$A$40:$A$783,$A271,СВЦЭМ!$B$39:$B$782,Y$260)+'СЕТ СН'!$F$12</f>
        <v>0</v>
      </c>
    </row>
    <row r="272" spans="1:27" ht="15.75" hidden="1" x14ac:dyDescent="0.2">
      <c r="A272" s="35">
        <f t="shared" si="7"/>
        <v>44451</v>
      </c>
      <c r="B272" s="36">
        <f>SUMIFS(СВЦЭМ!$H$40:$H$783,СВЦЭМ!$A$40:$A$783,$A272,СВЦЭМ!$B$39:$B$782,B$260)+'СЕТ СН'!$F$12</f>
        <v>0</v>
      </c>
      <c r="C272" s="36">
        <f>SUMIFS(СВЦЭМ!$H$40:$H$783,СВЦЭМ!$A$40:$A$783,$A272,СВЦЭМ!$B$39:$B$782,C$260)+'СЕТ СН'!$F$12</f>
        <v>0</v>
      </c>
      <c r="D272" s="36">
        <f>SUMIFS(СВЦЭМ!$H$40:$H$783,СВЦЭМ!$A$40:$A$783,$A272,СВЦЭМ!$B$39:$B$782,D$260)+'СЕТ СН'!$F$12</f>
        <v>0</v>
      </c>
      <c r="E272" s="36">
        <f>SUMIFS(СВЦЭМ!$H$40:$H$783,СВЦЭМ!$A$40:$A$783,$A272,СВЦЭМ!$B$39:$B$782,E$260)+'СЕТ СН'!$F$12</f>
        <v>0</v>
      </c>
      <c r="F272" s="36">
        <f>SUMIFS(СВЦЭМ!$H$40:$H$783,СВЦЭМ!$A$40:$A$783,$A272,СВЦЭМ!$B$39:$B$782,F$260)+'СЕТ СН'!$F$12</f>
        <v>0</v>
      </c>
      <c r="G272" s="36">
        <f>SUMIFS(СВЦЭМ!$H$40:$H$783,СВЦЭМ!$A$40:$A$783,$A272,СВЦЭМ!$B$39:$B$782,G$260)+'СЕТ СН'!$F$12</f>
        <v>0</v>
      </c>
      <c r="H272" s="36">
        <f>SUMIFS(СВЦЭМ!$H$40:$H$783,СВЦЭМ!$A$40:$A$783,$A272,СВЦЭМ!$B$39:$B$782,H$260)+'СЕТ СН'!$F$12</f>
        <v>0</v>
      </c>
      <c r="I272" s="36">
        <f>SUMIFS(СВЦЭМ!$H$40:$H$783,СВЦЭМ!$A$40:$A$783,$A272,СВЦЭМ!$B$39:$B$782,I$260)+'СЕТ СН'!$F$12</f>
        <v>0</v>
      </c>
      <c r="J272" s="36">
        <f>SUMIFS(СВЦЭМ!$H$40:$H$783,СВЦЭМ!$A$40:$A$783,$A272,СВЦЭМ!$B$39:$B$782,J$260)+'СЕТ СН'!$F$12</f>
        <v>0</v>
      </c>
      <c r="K272" s="36">
        <f>SUMIFS(СВЦЭМ!$H$40:$H$783,СВЦЭМ!$A$40:$A$783,$A272,СВЦЭМ!$B$39:$B$782,K$260)+'СЕТ СН'!$F$12</f>
        <v>0</v>
      </c>
      <c r="L272" s="36">
        <f>SUMIFS(СВЦЭМ!$H$40:$H$783,СВЦЭМ!$A$40:$A$783,$A272,СВЦЭМ!$B$39:$B$782,L$260)+'СЕТ СН'!$F$12</f>
        <v>0</v>
      </c>
      <c r="M272" s="36">
        <f>SUMIFS(СВЦЭМ!$H$40:$H$783,СВЦЭМ!$A$40:$A$783,$A272,СВЦЭМ!$B$39:$B$782,M$260)+'СЕТ СН'!$F$12</f>
        <v>0</v>
      </c>
      <c r="N272" s="36">
        <f>SUMIFS(СВЦЭМ!$H$40:$H$783,СВЦЭМ!$A$40:$A$783,$A272,СВЦЭМ!$B$39:$B$782,N$260)+'СЕТ СН'!$F$12</f>
        <v>0</v>
      </c>
      <c r="O272" s="36">
        <f>SUMIFS(СВЦЭМ!$H$40:$H$783,СВЦЭМ!$A$40:$A$783,$A272,СВЦЭМ!$B$39:$B$782,O$260)+'СЕТ СН'!$F$12</f>
        <v>0</v>
      </c>
      <c r="P272" s="36">
        <f>SUMIFS(СВЦЭМ!$H$40:$H$783,СВЦЭМ!$A$40:$A$783,$A272,СВЦЭМ!$B$39:$B$782,P$260)+'СЕТ СН'!$F$12</f>
        <v>0</v>
      </c>
      <c r="Q272" s="36">
        <f>SUMIFS(СВЦЭМ!$H$40:$H$783,СВЦЭМ!$A$40:$A$783,$A272,СВЦЭМ!$B$39:$B$782,Q$260)+'СЕТ СН'!$F$12</f>
        <v>0</v>
      </c>
      <c r="R272" s="36">
        <f>SUMIFS(СВЦЭМ!$H$40:$H$783,СВЦЭМ!$A$40:$A$783,$A272,СВЦЭМ!$B$39:$B$782,R$260)+'СЕТ СН'!$F$12</f>
        <v>0</v>
      </c>
      <c r="S272" s="36">
        <f>SUMIFS(СВЦЭМ!$H$40:$H$783,СВЦЭМ!$A$40:$A$783,$A272,СВЦЭМ!$B$39:$B$782,S$260)+'СЕТ СН'!$F$12</f>
        <v>0</v>
      </c>
      <c r="T272" s="36">
        <f>SUMIFS(СВЦЭМ!$H$40:$H$783,СВЦЭМ!$A$40:$A$783,$A272,СВЦЭМ!$B$39:$B$782,T$260)+'СЕТ СН'!$F$12</f>
        <v>0</v>
      </c>
      <c r="U272" s="36">
        <f>SUMIFS(СВЦЭМ!$H$40:$H$783,СВЦЭМ!$A$40:$A$783,$A272,СВЦЭМ!$B$39:$B$782,U$260)+'СЕТ СН'!$F$12</f>
        <v>0</v>
      </c>
      <c r="V272" s="36">
        <f>SUMIFS(СВЦЭМ!$H$40:$H$783,СВЦЭМ!$A$40:$A$783,$A272,СВЦЭМ!$B$39:$B$782,V$260)+'СЕТ СН'!$F$12</f>
        <v>0</v>
      </c>
      <c r="W272" s="36">
        <f>SUMIFS(СВЦЭМ!$H$40:$H$783,СВЦЭМ!$A$40:$A$783,$A272,СВЦЭМ!$B$39:$B$782,W$260)+'СЕТ СН'!$F$12</f>
        <v>0</v>
      </c>
      <c r="X272" s="36">
        <f>SUMIFS(СВЦЭМ!$H$40:$H$783,СВЦЭМ!$A$40:$A$783,$A272,СВЦЭМ!$B$39:$B$782,X$260)+'СЕТ СН'!$F$12</f>
        <v>0</v>
      </c>
      <c r="Y272" s="36">
        <f>SUMIFS(СВЦЭМ!$H$40:$H$783,СВЦЭМ!$A$40:$A$783,$A272,СВЦЭМ!$B$39:$B$782,Y$260)+'СЕТ СН'!$F$12</f>
        <v>0</v>
      </c>
    </row>
    <row r="273" spans="1:25" ht="15.75" hidden="1" x14ac:dyDescent="0.2">
      <c r="A273" s="35">
        <f t="shared" si="7"/>
        <v>44452</v>
      </c>
      <c r="B273" s="36">
        <f>SUMIFS(СВЦЭМ!$H$40:$H$783,СВЦЭМ!$A$40:$A$783,$A273,СВЦЭМ!$B$39:$B$782,B$260)+'СЕТ СН'!$F$12</f>
        <v>0</v>
      </c>
      <c r="C273" s="36">
        <f>SUMIFS(СВЦЭМ!$H$40:$H$783,СВЦЭМ!$A$40:$A$783,$A273,СВЦЭМ!$B$39:$B$782,C$260)+'СЕТ СН'!$F$12</f>
        <v>0</v>
      </c>
      <c r="D273" s="36">
        <f>SUMIFS(СВЦЭМ!$H$40:$H$783,СВЦЭМ!$A$40:$A$783,$A273,СВЦЭМ!$B$39:$B$782,D$260)+'СЕТ СН'!$F$12</f>
        <v>0</v>
      </c>
      <c r="E273" s="36">
        <f>SUMIFS(СВЦЭМ!$H$40:$H$783,СВЦЭМ!$A$40:$A$783,$A273,СВЦЭМ!$B$39:$B$782,E$260)+'СЕТ СН'!$F$12</f>
        <v>0</v>
      </c>
      <c r="F273" s="36">
        <f>SUMIFS(СВЦЭМ!$H$40:$H$783,СВЦЭМ!$A$40:$A$783,$A273,СВЦЭМ!$B$39:$B$782,F$260)+'СЕТ СН'!$F$12</f>
        <v>0</v>
      </c>
      <c r="G273" s="36">
        <f>SUMIFS(СВЦЭМ!$H$40:$H$783,СВЦЭМ!$A$40:$A$783,$A273,СВЦЭМ!$B$39:$B$782,G$260)+'СЕТ СН'!$F$12</f>
        <v>0</v>
      </c>
      <c r="H273" s="36">
        <f>SUMIFS(СВЦЭМ!$H$40:$H$783,СВЦЭМ!$A$40:$A$783,$A273,СВЦЭМ!$B$39:$B$782,H$260)+'СЕТ СН'!$F$12</f>
        <v>0</v>
      </c>
      <c r="I273" s="36">
        <f>SUMIFS(СВЦЭМ!$H$40:$H$783,СВЦЭМ!$A$40:$A$783,$A273,СВЦЭМ!$B$39:$B$782,I$260)+'СЕТ СН'!$F$12</f>
        <v>0</v>
      </c>
      <c r="J273" s="36">
        <f>SUMIFS(СВЦЭМ!$H$40:$H$783,СВЦЭМ!$A$40:$A$783,$A273,СВЦЭМ!$B$39:$B$782,J$260)+'СЕТ СН'!$F$12</f>
        <v>0</v>
      </c>
      <c r="K273" s="36">
        <f>SUMIFS(СВЦЭМ!$H$40:$H$783,СВЦЭМ!$A$40:$A$783,$A273,СВЦЭМ!$B$39:$B$782,K$260)+'СЕТ СН'!$F$12</f>
        <v>0</v>
      </c>
      <c r="L273" s="36">
        <f>SUMIFS(СВЦЭМ!$H$40:$H$783,СВЦЭМ!$A$40:$A$783,$A273,СВЦЭМ!$B$39:$B$782,L$260)+'СЕТ СН'!$F$12</f>
        <v>0</v>
      </c>
      <c r="M273" s="36">
        <f>SUMIFS(СВЦЭМ!$H$40:$H$783,СВЦЭМ!$A$40:$A$783,$A273,СВЦЭМ!$B$39:$B$782,M$260)+'СЕТ СН'!$F$12</f>
        <v>0</v>
      </c>
      <c r="N273" s="36">
        <f>SUMIFS(СВЦЭМ!$H$40:$H$783,СВЦЭМ!$A$40:$A$783,$A273,СВЦЭМ!$B$39:$B$782,N$260)+'СЕТ СН'!$F$12</f>
        <v>0</v>
      </c>
      <c r="O273" s="36">
        <f>SUMIFS(СВЦЭМ!$H$40:$H$783,СВЦЭМ!$A$40:$A$783,$A273,СВЦЭМ!$B$39:$B$782,O$260)+'СЕТ СН'!$F$12</f>
        <v>0</v>
      </c>
      <c r="P273" s="36">
        <f>SUMIFS(СВЦЭМ!$H$40:$H$783,СВЦЭМ!$A$40:$A$783,$A273,СВЦЭМ!$B$39:$B$782,P$260)+'СЕТ СН'!$F$12</f>
        <v>0</v>
      </c>
      <c r="Q273" s="36">
        <f>SUMIFS(СВЦЭМ!$H$40:$H$783,СВЦЭМ!$A$40:$A$783,$A273,СВЦЭМ!$B$39:$B$782,Q$260)+'СЕТ СН'!$F$12</f>
        <v>0</v>
      </c>
      <c r="R273" s="36">
        <f>SUMIFS(СВЦЭМ!$H$40:$H$783,СВЦЭМ!$A$40:$A$783,$A273,СВЦЭМ!$B$39:$B$782,R$260)+'СЕТ СН'!$F$12</f>
        <v>0</v>
      </c>
      <c r="S273" s="36">
        <f>SUMIFS(СВЦЭМ!$H$40:$H$783,СВЦЭМ!$A$40:$A$783,$A273,СВЦЭМ!$B$39:$B$782,S$260)+'СЕТ СН'!$F$12</f>
        <v>0</v>
      </c>
      <c r="T273" s="36">
        <f>SUMIFS(СВЦЭМ!$H$40:$H$783,СВЦЭМ!$A$40:$A$783,$A273,СВЦЭМ!$B$39:$B$782,T$260)+'СЕТ СН'!$F$12</f>
        <v>0</v>
      </c>
      <c r="U273" s="36">
        <f>SUMIFS(СВЦЭМ!$H$40:$H$783,СВЦЭМ!$A$40:$A$783,$A273,СВЦЭМ!$B$39:$B$782,U$260)+'СЕТ СН'!$F$12</f>
        <v>0</v>
      </c>
      <c r="V273" s="36">
        <f>SUMIFS(СВЦЭМ!$H$40:$H$783,СВЦЭМ!$A$40:$A$783,$A273,СВЦЭМ!$B$39:$B$782,V$260)+'СЕТ СН'!$F$12</f>
        <v>0</v>
      </c>
      <c r="W273" s="36">
        <f>SUMIFS(СВЦЭМ!$H$40:$H$783,СВЦЭМ!$A$40:$A$783,$A273,СВЦЭМ!$B$39:$B$782,W$260)+'СЕТ СН'!$F$12</f>
        <v>0</v>
      </c>
      <c r="X273" s="36">
        <f>SUMIFS(СВЦЭМ!$H$40:$H$783,СВЦЭМ!$A$40:$A$783,$A273,СВЦЭМ!$B$39:$B$782,X$260)+'СЕТ СН'!$F$12</f>
        <v>0</v>
      </c>
      <c r="Y273" s="36">
        <f>SUMIFS(СВЦЭМ!$H$40:$H$783,СВЦЭМ!$A$40:$A$783,$A273,СВЦЭМ!$B$39:$B$782,Y$260)+'СЕТ СН'!$F$12</f>
        <v>0</v>
      </c>
    </row>
    <row r="274" spans="1:25" ht="15.75" hidden="1" x14ac:dyDescent="0.2">
      <c r="A274" s="35">
        <f t="shared" si="7"/>
        <v>44453</v>
      </c>
      <c r="B274" s="36">
        <f>SUMIFS(СВЦЭМ!$H$40:$H$783,СВЦЭМ!$A$40:$A$783,$A274,СВЦЭМ!$B$39:$B$782,B$260)+'СЕТ СН'!$F$12</f>
        <v>0</v>
      </c>
      <c r="C274" s="36">
        <f>SUMIFS(СВЦЭМ!$H$40:$H$783,СВЦЭМ!$A$40:$A$783,$A274,СВЦЭМ!$B$39:$B$782,C$260)+'СЕТ СН'!$F$12</f>
        <v>0</v>
      </c>
      <c r="D274" s="36">
        <f>SUMIFS(СВЦЭМ!$H$40:$H$783,СВЦЭМ!$A$40:$A$783,$A274,СВЦЭМ!$B$39:$B$782,D$260)+'СЕТ СН'!$F$12</f>
        <v>0</v>
      </c>
      <c r="E274" s="36">
        <f>SUMIFS(СВЦЭМ!$H$40:$H$783,СВЦЭМ!$A$40:$A$783,$A274,СВЦЭМ!$B$39:$B$782,E$260)+'СЕТ СН'!$F$12</f>
        <v>0</v>
      </c>
      <c r="F274" s="36">
        <f>SUMIFS(СВЦЭМ!$H$40:$H$783,СВЦЭМ!$A$40:$A$783,$A274,СВЦЭМ!$B$39:$B$782,F$260)+'СЕТ СН'!$F$12</f>
        <v>0</v>
      </c>
      <c r="G274" s="36">
        <f>SUMIFS(СВЦЭМ!$H$40:$H$783,СВЦЭМ!$A$40:$A$783,$A274,СВЦЭМ!$B$39:$B$782,G$260)+'СЕТ СН'!$F$12</f>
        <v>0</v>
      </c>
      <c r="H274" s="36">
        <f>SUMIFS(СВЦЭМ!$H$40:$H$783,СВЦЭМ!$A$40:$A$783,$A274,СВЦЭМ!$B$39:$B$782,H$260)+'СЕТ СН'!$F$12</f>
        <v>0</v>
      </c>
      <c r="I274" s="36">
        <f>SUMIFS(СВЦЭМ!$H$40:$H$783,СВЦЭМ!$A$40:$A$783,$A274,СВЦЭМ!$B$39:$B$782,I$260)+'СЕТ СН'!$F$12</f>
        <v>0</v>
      </c>
      <c r="J274" s="36">
        <f>SUMIFS(СВЦЭМ!$H$40:$H$783,СВЦЭМ!$A$40:$A$783,$A274,СВЦЭМ!$B$39:$B$782,J$260)+'СЕТ СН'!$F$12</f>
        <v>0</v>
      </c>
      <c r="K274" s="36">
        <f>SUMIFS(СВЦЭМ!$H$40:$H$783,СВЦЭМ!$A$40:$A$783,$A274,СВЦЭМ!$B$39:$B$782,K$260)+'СЕТ СН'!$F$12</f>
        <v>0</v>
      </c>
      <c r="L274" s="36">
        <f>SUMIFS(СВЦЭМ!$H$40:$H$783,СВЦЭМ!$A$40:$A$783,$A274,СВЦЭМ!$B$39:$B$782,L$260)+'СЕТ СН'!$F$12</f>
        <v>0</v>
      </c>
      <c r="M274" s="36">
        <f>SUMIFS(СВЦЭМ!$H$40:$H$783,СВЦЭМ!$A$40:$A$783,$A274,СВЦЭМ!$B$39:$B$782,M$260)+'СЕТ СН'!$F$12</f>
        <v>0</v>
      </c>
      <c r="N274" s="36">
        <f>SUMIFS(СВЦЭМ!$H$40:$H$783,СВЦЭМ!$A$40:$A$783,$A274,СВЦЭМ!$B$39:$B$782,N$260)+'СЕТ СН'!$F$12</f>
        <v>0</v>
      </c>
      <c r="O274" s="36">
        <f>SUMIFS(СВЦЭМ!$H$40:$H$783,СВЦЭМ!$A$40:$A$783,$A274,СВЦЭМ!$B$39:$B$782,O$260)+'СЕТ СН'!$F$12</f>
        <v>0</v>
      </c>
      <c r="P274" s="36">
        <f>SUMIFS(СВЦЭМ!$H$40:$H$783,СВЦЭМ!$A$40:$A$783,$A274,СВЦЭМ!$B$39:$B$782,P$260)+'СЕТ СН'!$F$12</f>
        <v>0</v>
      </c>
      <c r="Q274" s="36">
        <f>SUMIFS(СВЦЭМ!$H$40:$H$783,СВЦЭМ!$A$40:$A$783,$A274,СВЦЭМ!$B$39:$B$782,Q$260)+'СЕТ СН'!$F$12</f>
        <v>0</v>
      </c>
      <c r="R274" s="36">
        <f>SUMIFS(СВЦЭМ!$H$40:$H$783,СВЦЭМ!$A$40:$A$783,$A274,СВЦЭМ!$B$39:$B$782,R$260)+'СЕТ СН'!$F$12</f>
        <v>0</v>
      </c>
      <c r="S274" s="36">
        <f>SUMIFS(СВЦЭМ!$H$40:$H$783,СВЦЭМ!$A$40:$A$783,$A274,СВЦЭМ!$B$39:$B$782,S$260)+'СЕТ СН'!$F$12</f>
        <v>0</v>
      </c>
      <c r="T274" s="36">
        <f>SUMIFS(СВЦЭМ!$H$40:$H$783,СВЦЭМ!$A$40:$A$783,$A274,СВЦЭМ!$B$39:$B$782,T$260)+'СЕТ СН'!$F$12</f>
        <v>0</v>
      </c>
      <c r="U274" s="36">
        <f>SUMIFS(СВЦЭМ!$H$40:$H$783,СВЦЭМ!$A$40:$A$783,$A274,СВЦЭМ!$B$39:$B$782,U$260)+'СЕТ СН'!$F$12</f>
        <v>0</v>
      </c>
      <c r="V274" s="36">
        <f>SUMIFS(СВЦЭМ!$H$40:$H$783,СВЦЭМ!$A$40:$A$783,$A274,СВЦЭМ!$B$39:$B$782,V$260)+'СЕТ СН'!$F$12</f>
        <v>0</v>
      </c>
      <c r="W274" s="36">
        <f>SUMIFS(СВЦЭМ!$H$40:$H$783,СВЦЭМ!$A$40:$A$783,$A274,СВЦЭМ!$B$39:$B$782,W$260)+'СЕТ СН'!$F$12</f>
        <v>0</v>
      </c>
      <c r="X274" s="36">
        <f>SUMIFS(СВЦЭМ!$H$40:$H$783,СВЦЭМ!$A$40:$A$783,$A274,СВЦЭМ!$B$39:$B$782,X$260)+'СЕТ СН'!$F$12</f>
        <v>0</v>
      </c>
      <c r="Y274" s="36">
        <f>SUMIFS(СВЦЭМ!$H$40:$H$783,СВЦЭМ!$A$40:$A$783,$A274,СВЦЭМ!$B$39:$B$782,Y$260)+'СЕТ СН'!$F$12</f>
        <v>0</v>
      </c>
    </row>
    <row r="275" spans="1:25" ht="15.75" hidden="1" x14ac:dyDescent="0.2">
      <c r="A275" s="35">
        <f t="shared" si="7"/>
        <v>44454</v>
      </c>
      <c r="B275" s="36">
        <f>SUMIFS(СВЦЭМ!$H$40:$H$783,СВЦЭМ!$A$40:$A$783,$A275,СВЦЭМ!$B$39:$B$782,B$260)+'СЕТ СН'!$F$12</f>
        <v>0</v>
      </c>
      <c r="C275" s="36">
        <f>SUMIFS(СВЦЭМ!$H$40:$H$783,СВЦЭМ!$A$40:$A$783,$A275,СВЦЭМ!$B$39:$B$782,C$260)+'СЕТ СН'!$F$12</f>
        <v>0</v>
      </c>
      <c r="D275" s="36">
        <f>SUMIFS(СВЦЭМ!$H$40:$H$783,СВЦЭМ!$A$40:$A$783,$A275,СВЦЭМ!$B$39:$B$782,D$260)+'СЕТ СН'!$F$12</f>
        <v>0</v>
      </c>
      <c r="E275" s="36">
        <f>SUMIFS(СВЦЭМ!$H$40:$H$783,СВЦЭМ!$A$40:$A$783,$A275,СВЦЭМ!$B$39:$B$782,E$260)+'СЕТ СН'!$F$12</f>
        <v>0</v>
      </c>
      <c r="F275" s="36">
        <f>SUMIFS(СВЦЭМ!$H$40:$H$783,СВЦЭМ!$A$40:$A$783,$A275,СВЦЭМ!$B$39:$B$782,F$260)+'СЕТ СН'!$F$12</f>
        <v>0</v>
      </c>
      <c r="G275" s="36">
        <f>SUMIFS(СВЦЭМ!$H$40:$H$783,СВЦЭМ!$A$40:$A$783,$A275,СВЦЭМ!$B$39:$B$782,G$260)+'СЕТ СН'!$F$12</f>
        <v>0</v>
      </c>
      <c r="H275" s="36">
        <f>SUMIFS(СВЦЭМ!$H$40:$H$783,СВЦЭМ!$A$40:$A$783,$A275,СВЦЭМ!$B$39:$B$782,H$260)+'СЕТ СН'!$F$12</f>
        <v>0</v>
      </c>
      <c r="I275" s="36">
        <f>SUMIFS(СВЦЭМ!$H$40:$H$783,СВЦЭМ!$A$40:$A$783,$A275,СВЦЭМ!$B$39:$B$782,I$260)+'СЕТ СН'!$F$12</f>
        <v>0</v>
      </c>
      <c r="J275" s="36">
        <f>SUMIFS(СВЦЭМ!$H$40:$H$783,СВЦЭМ!$A$40:$A$783,$A275,СВЦЭМ!$B$39:$B$782,J$260)+'СЕТ СН'!$F$12</f>
        <v>0</v>
      </c>
      <c r="K275" s="36">
        <f>SUMIFS(СВЦЭМ!$H$40:$H$783,СВЦЭМ!$A$40:$A$783,$A275,СВЦЭМ!$B$39:$B$782,K$260)+'СЕТ СН'!$F$12</f>
        <v>0</v>
      </c>
      <c r="L275" s="36">
        <f>SUMIFS(СВЦЭМ!$H$40:$H$783,СВЦЭМ!$A$40:$A$783,$A275,СВЦЭМ!$B$39:$B$782,L$260)+'СЕТ СН'!$F$12</f>
        <v>0</v>
      </c>
      <c r="M275" s="36">
        <f>SUMIFS(СВЦЭМ!$H$40:$H$783,СВЦЭМ!$A$40:$A$783,$A275,СВЦЭМ!$B$39:$B$782,M$260)+'СЕТ СН'!$F$12</f>
        <v>0</v>
      </c>
      <c r="N275" s="36">
        <f>SUMIFS(СВЦЭМ!$H$40:$H$783,СВЦЭМ!$A$40:$A$783,$A275,СВЦЭМ!$B$39:$B$782,N$260)+'СЕТ СН'!$F$12</f>
        <v>0</v>
      </c>
      <c r="O275" s="36">
        <f>SUMIFS(СВЦЭМ!$H$40:$H$783,СВЦЭМ!$A$40:$A$783,$A275,СВЦЭМ!$B$39:$B$782,O$260)+'СЕТ СН'!$F$12</f>
        <v>0</v>
      </c>
      <c r="P275" s="36">
        <f>SUMIFS(СВЦЭМ!$H$40:$H$783,СВЦЭМ!$A$40:$A$783,$A275,СВЦЭМ!$B$39:$B$782,P$260)+'СЕТ СН'!$F$12</f>
        <v>0</v>
      </c>
      <c r="Q275" s="36">
        <f>SUMIFS(СВЦЭМ!$H$40:$H$783,СВЦЭМ!$A$40:$A$783,$A275,СВЦЭМ!$B$39:$B$782,Q$260)+'СЕТ СН'!$F$12</f>
        <v>0</v>
      </c>
      <c r="R275" s="36">
        <f>SUMIFS(СВЦЭМ!$H$40:$H$783,СВЦЭМ!$A$40:$A$783,$A275,СВЦЭМ!$B$39:$B$782,R$260)+'СЕТ СН'!$F$12</f>
        <v>0</v>
      </c>
      <c r="S275" s="36">
        <f>SUMIFS(СВЦЭМ!$H$40:$H$783,СВЦЭМ!$A$40:$A$783,$A275,СВЦЭМ!$B$39:$B$782,S$260)+'СЕТ СН'!$F$12</f>
        <v>0</v>
      </c>
      <c r="T275" s="36">
        <f>SUMIFS(СВЦЭМ!$H$40:$H$783,СВЦЭМ!$A$40:$A$783,$A275,СВЦЭМ!$B$39:$B$782,T$260)+'СЕТ СН'!$F$12</f>
        <v>0</v>
      </c>
      <c r="U275" s="36">
        <f>SUMIFS(СВЦЭМ!$H$40:$H$783,СВЦЭМ!$A$40:$A$783,$A275,СВЦЭМ!$B$39:$B$782,U$260)+'СЕТ СН'!$F$12</f>
        <v>0</v>
      </c>
      <c r="V275" s="36">
        <f>SUMIFS(СВЦЭМ!$H$40:$H$783,СВЦЭМ!$A$40:$A$783,$A275,СВЦЭМ!$B$39:$B$782,V$260)+'СЕТ СН'!$F$12</f>
        <v>0</v>
      </c>
      <c r="W275" s="36">
        <f>SUMIFS(СВЦЭМ!$H$40:$H$783,СВЦЭМ!$A$40:$A$783,$A275,СВЦЭМ!$B$39:$B$782,W$260)+'СЕТ СН'!$F$12</f>
        <v>0</v>
      </c>
      <c r="X275" s="36">
        <f>SUMIFS(СВЦЭМ!$H$40:$H$783,СВЦЭМ!$A$40:$A$783,$A275,СВЦЭМ!$B$39:$B$782,X$260)+'СЕТ СН'!$F$12</f>
        <v>0</v>
      </c>
      <c r="Y275" s="36">
        <f>SUMIFS(СВЦЭМ!$H$40:$H$783,СВЦЭМ!$A$40:$A$783,$A275,СВЦЭМ!$B$39:$B$782,Y$260)+'СЕТ СН'!$F$12</f>
        <v>0</v>
      </c>
    </row>
    <row r="276" spans="1:25" ht="15.75" hidden="1" x14ac:dyDescent="0.2">
      <c r="A276" s="35">
        <f t="shared" si="7"/>
        <v>44455</v>
      </c>
      <c r="B276" s="36">
        <f>SUMIFS(СВЦЭМ!$H$40:$H$783,СВЦЭМ!$A$40:$A$783,$A276,СВЦЭМ!$B$39:$B$782,B$260)+'СЕТ СН'!$F$12</f>
        <v>0</v>
      </c>
      <c r="C276" s="36">
        <f>SUMIFS(СВЦЭМ!$H$40:$H$783,СВЦЭМ!$A$40:$A$783,$A276,СВЦЭМ!$B$39:$B$782,C$260)+'СЕТ СН'!$F$12</f>
        <v>0</v>
      </c>
      <c r="D276" s="36">
        <f>SUMIFS(СВЦЭМ!$H$40:$H$783,СВЦЭМ!$A$40:$A$783,$A276,СВЦЭМ!$B$39:$B$782,D$260)+'СЕТ СН'!$F$12</f>
        <v>0</v>
      </c>
      <c r="E276" s="36">
        <f>SUMIFS(СВЦЭМ!$H$40:$H$783,СВЦЭМ!$A$40:$A$783,$A276,СВЦЭМ!$B$39:$B$782,E$260)+'СЕТ СН'!$F$12</f>
        <v>0</v>
      </c>
      <c r="F276" s="36">
        <f>SUMIFS(СВЦЭМ!$H$40:$H$783,СВЦЭМ!$A$40:$A$783,$A276,СВЦЭМ!$B$39:$B$782,F$260)+'СЕТ СН'!$F$12</f>
        <v>0</v>
      </c>
      <c r="G276" s="36">
        <f>SUMIFS(СВЦЭМ!$H$40:$H$783,СВЦЭМ!$A$40:$A$783,$A276,СВЦЭМ!$B$39:$B$782,G$260)+'СЕТ СН'!$F$12</f>
        <v>0</v>
      </c>
      <c r="H276" s="36">
        <f>SUMIFS(СВЦЭМ!$H$40:$H$783,СВЦЭМ!$A$40:$A$783,$A276,СВЦЭМ!$B$39:$B$782,H$260)+'СЕТ СН'!$F$12</f>
        <v>0</v>
      </c>
      <c r="I276" s="36">
        <f>SUMIFS(СВЦЭМ!$H$40:$H$783,СВЦЭМ!$A$40:$A$783,$A276,СВЦЭМ!$B$39:$B$782,I$260)+'СЕТ СН'!$F$12</f>
        <v>0</v>
      </c>
      <c r="J276" s="36">
        <f>SUMIFS(СВЦЭМ!$H$40:$H$783,СВЦЭМ!$A$40:$A$783,$A276,СВЦЭМ!$B$39:$B$782,J$260)+'СЕТ СН'!$F$12</f>
        <v>0</v>
      </c>
      <c r="K276" s="36">
        <f>SUMIFS(СВЦЭМ!$H$40:$H$783,СВЦЭМ!$A$40:$A$783,$A276,СВЦЭМ!$B$39:$B$782,K$260)+'СЕТ СН'!$F$12</f>
        <v>0</v>
      </c>
      <c r="L276" s="36">
        <f>SUMIFS(СВЦЭМ!$H$40:$H$783,СВЦЭМ!$A$40:$A$783,$A276,СВЦЭМ!$B$39:$B$782,L$260)+'СЕТ СН'!$F$12</f>
        <v>0</v>
      </c>
      <c r="M276" s="36">
        <f>SUMIFS(СВЦЭМ!$H$40:$H$783,СВЦЭМ!$A$40:$A$783,$A276,СВЦЭМ!$B$39:$B$782,M$260)+'СЕТ СН'!$F$12</f>
        <v>0</v>
      </c>
      <c r="N276" s="36">
        <f>SUMIFS(СВЦЭМ!$H$40:$H$783,СВЦЭМ!$A$40:$A$783,$A276,СВЦЭМ!$B$39:$B$782,N$260)+'СЕТ СН'!$F$12</f>
        <v>0</v>
      </c>
      <c r="O276" s="36">
        <f>SUMIFS(СВЦЭМ!$H$40:$H$783,СВЦЭМ!$A$40:$A$783,$A276,СВЦЭМ!$B$39:$B$782,O$260)+'СЕТ СН'!$F$12</f>
        <v>0</v>
      </c>
      <c r="P276" s="36">
        <f>SUMIFS(СВЦЭМ!$H$40:$H$783,СВЦЭМ!$A$40:$A$783,$A276,СВЦЭМ!$B$39:$B$782,P$260)+'СЕТ СН'!$F$12</f>
        <v>0</v>
      </c>
      <c r="Q276" s="36">
        <f>SUMIFS(СВЦЭМ!$H$40:$H$783,СВЦЭМ!$A$40:$A$783,$A276,СВЦЭМ!$B$39:$B$782,Q$260)+'СЕТ СН'!$F$12</f>
        <v>0</v>
      </c>
      <c r="R276" s="36">
        <f>SUMIFS(СВЦЭМ!$H$40:$H$783,СВЦЭМ!$A$40:$A$783,$A276,СВЦЭМ!$B$39:$B$782,R$260)+'СЕТ СН'!$F$12</f>
        <v>0</v>
      </c>
      <c r="S276" s="36">
        <f>SUMIFS(СВЦЭМ!$H$40:$H$783,СВЦЭМ!$A$40:$A$783,$A276,СВЦЭМ!$B$39:$B$782,S$260)+'СЕТ СН'!$F$12</f>
        <v>0</v>
      </c>
      <c r="T276" s="36">
        <f>SUMIFS(СВЦЭМ!$H$40:$H$783,СВЦЭМ!$A$40:$A$783,$A276,СВЦЭМ!$B$39:$B$782,T$260)+'СЕТ СН'!$F$12</f>
        <v>0</v>
      </c>
      <c r="U276" s="36">
        <f>SUMIFS(СВЦЭМ!$H$40:$H$783,СВЦЭМ!$A$40:$A$783,$A276,СВЦЭМ!$B$39:$B$782,U$260)+'СЕТ СН'!$F$12</f>
        <v>0</v>
      </c>
      <c r="V276" s="36">
        <f>SUMIFS(СВЦЭМ!$H$40:$H$783,СВЦЭМ!$A$40:$A$783,$A276,СВЦЭМ!$B$39:$B$782,V$260)+'СЕТ СН'!$F$12</f>
        <v>0</v>
      </c>
      <c r="W276" s="36">
        <f>SUMIFS(СВЦЭМ!$H$40:$H$783,СВЦЭМ!$A$40:$A$783,$A276,СВЦЭМ!$B$39:$B$782,W$260)+'СЕТ СН'!$F$12</f>
        <v>0</v>
      </c>
      <c r="X276" s="36">
        <f>SUMIFS(СВЦЭМ!$H$40:$H$783,СВЦЭМ!$A$40:$A$783,$A276,СВЦЭМ!$B$39:$B$782,X$260)+'СЕТ СН'!$F$12</f>
        <v>0</v>
      </c>
      <c r="Y276" s="36">
        <f>SUMIFS(СВЦЭМ!$H$40:$H$783,СВЦЭМ!$A$40:$A$783,$A276,СВЦЭМ!$B$39:$B$782,Y$260)+'СЕТ СН'!$F$12</f>
        <v>0</v>
      </c>
    </row>
    <row r="277" spans="1:25" ht="15.75" hidden="1" x14ac:dyDescent="0.2">
      <c r="A277" s="35">
        <f t="shared" si="7"/>
        <v>44456</v>
      </c>
      <c r="B277" s="36">
        <f>SUMIFS(СВЦЭМ!$H$40:$H$783,СВЦЭМ!$A$40:$A$783,$A277,СВЦЭМ!$B$39:$B$782,B$260)+'СЕТ СН'!$F$12</f>
        <v>0</v>
      </c>
      <c r="C277" s="36">
        <f>SUMIFS(СВЦЭМ!$H$40:$H$783,СВЦЭМ!$A$40:$A$783,$A277,СВЦЭМ!$B$39:$B$782,C$260)+'СЕТ СН'!$F$12</f>
        <v>0</v>
      </c>
      <c r="D277" s="36">
        <f>SUMIFS(СВЦЭМ!$H$40:$H$783,СВЦЭМ!$A$40:$A$783,$A277,СВЦЭМ!$B$39:$B$782,D$260)+'СЕТ СН'!$F$12</f>
        <v>0</v>
      </c>
      <c r="E277" s="36">
        <f>SUMIFS(СВЦЭМ!$H$40:$H$783,СВЦЭМ!$A$40:$A$783,$A277,СВЦЭМ!$B$39:$B$782,E$260)+'СЕТ СН'!$F$12</f>
        <v>0</v>
      </c>
      <c r="F277" s="36">
        <f>SUMIFS(СВЦЭМ!$H$40:$H$783,СВЦЭМ!$A$40:$A$783,$A277,СВЦЭМ!$B$39:$B$782,F$260)+'СЕТ СН'!$F$12</f>
        <v>0</v>
      </c>
      <c r="G277" s="36">
        <f>SUMIFS(СВЦЭМ!$H$40:$H$783,СВЦЭМ!$A$40:$A$783,$A277,СВЦЭМ!$B$39:$B$782,G$260)+'СЕТ СН'!$F$12</f>
        <v>0</v>
      </c>
      <c r="H277" s="36">
        <f>SUMIFS(СВЦЭМ!$H$40:$H$783,СВЦЭМ!$A$40:$A$783,$A277,СВЦЭМ!$B$39:$B$782,H$260)+'СЕТ СН'!$F$12</f>
        <v>0</v>
      </c>
      <c r="I277" s="36">
        <f>SUMIFS(СВЦЭМ!$H$40:$H$783,СВЦЭМ!$A$40:$A$783,$A277,СВЦЭМ!$B$39:$B$782,I$260)+'СЕТ СН'!$F$12</f>
        <v>0</v>
      </c>
      <c r="J277" s="36">
        <f>SUMIFS(СВЦЭМ!$H$40:$H$783,СВЦЭМ!$A$40:$A$783,$A277,СВЦЭМ!$B$39:$B$782,J$260)+'СЕТ СН'!$F$12</f>
        <v>0</v>
      </c>
      <c r="K277" s="36">
        <f>SUMIFS(СВЦЭМ!$H$40:$H$783,СВЦЭМ!$A$40:$A$783,$A277,СВЦЭМ!$B$39:$B$782,K$260)+'СЕТ СН'!$F$12</f>
        <v>0</v>
      </c>
      <c r="L277" s="36">
        <f>SUMIFS(СВЦЭМ!$H$40:$H$783,СВЦЭМ!$A$40:$A$783,$A277,СВЦЭМ!$B$39:$B$782,L$260)+'СЕТ СН'!$F$12</f>
        <v>0</v>
      </c>
      <c r="M277" s="36">
        <f>SUMIFS(СВЦЭМ!$H$40:$H$783,СВЦЭМ!$A$40:$A$783,$A277,СВЦЭМ!$B$39:$B$782,M$260)+'СЕТ СН'!$F$12</f>
        <v>0</v>
      </c>
      <c r="N277" s="36">
        <f>SUMIFS(СВЦЭМ!$H$40:$H$783,СВЦЭМ!$A$40:$A$783,$A277,СВЦЭМ!$B$39:$B$782,N$260)+'СЕТ СН'!$F$12</f>
        <v>0</v>
      </c>
      <c r="O277" s="36">
        <f>SUMIFS(СВЦЭМ!$H$40:$H$783,СВЦЭМ!$A$40:$A$783,$A277,СВЦЭМ!$B$39:$B$782,O$260)+'СЕТ СН'!$F$12</f>
        <v>0</v>
      </c>
      <c r="P277" s="36">
        <f>SUMIFS(СВЦЭМ!$H$40:$H$783,СВЦЭМ!$A$40:$A$783,$A277,СВЦЭМ!$B$39:$B$782,P$260)+'СЕТ СН'!$F$12</f>
        <v>0</v>
      </c>
      <c r="Q277" s="36">
        <f>SUMIFS(СВЦЭМ!$H$40:$H$783,СВЦЭМ!$A$40:$A$783,$A277,СВЦЭМ!$B$39:$B$782,Q$260)+'СЕТ СН'!$F$12</f>
        <v>0</v>
      </c>
      <c r="R277" s="36">
        <f>SUMIFS(СВЦЭМ!$H$40:$H$783,СВЦЭМ!$A$40:$A$783,$A277,СВЦЭМ!$B$39:$B$782,R$260)+'СЕТ СН'!$F$12</f>
        <v>0</v>
      </c>
      <c r="S277" s="36">
        <f>SUMIFS(СВЦЭМ!$H$40:$H$783,СВЦЭМ!$A$40:$A$783,$A277,СВЦЭМ!$B$39:$B$782,S$260)+'СЕТ СН'!$F$12</f>
        <v>0</v>
      </c>
      <c r="T277" s="36">
        <f>SUMIFS(СВЦЭМ!$H$40:$H$783,СВЦЭМ!$A$40:$A$783,$A277,СВЦЭМ!$B$39:$B$782,T$260)+'СЕТ СН'!$F$12</f>
        <v>0</v>
      </c>
      <c r="U277" s="36">
        <f>SUMIFS(СВЦЭМ!$H$40:$H$783,СВЦЭМ!$A$40:$A$783,$A277,СВЦЭМ!$B$39:$B$782,U$260)+'СЕТ СН'!$F$12</f>
        <v>0</v>
      </c>
      <c r="V277" s="36">
        <f>SUMIFS(СВЦЭМ!$H$40:$H$783,СВЦЭМ!$A$40:$A$783,$A277,СВЦЭМ!$B$39:$B$782,V$260)+'СЕТ СН'!$F$12</f>
        <v>0</v>
      </c>
      <c r="W277" s="36">
        <f>SUMIFS(СВЦЭМ!$H$40:$H$783,СВЦЭМ!$A$40:$A$783,$A277,СВЦЭМ!$B$39:$B$782,W$260)+'СЕТ СН'!$F$12</f>
        <v>0</v>
      </c>
      <c r="X277" s="36">
        <f>SUMIFS(СВЦЭМ!$H$40:$H$783,СВЦЭМ!$A$40:$A$783,$A277,СВЦЭМ!$B$39:$B$782,X$260)+'СЕТ СН'!$F$12</f>
        <v>0</v>
      </c>
      <c r="Y277" s="36">
        <f>SUMIFS(СВЦЭМ!$H$40:$H$783,СВЦЭМ!$A$40:$A$783,$A277,СВЦЭМ!$B$39:$B$782,Y$260)+'СЕТ СН'!$F$12</f>
        <v>0</v>
      </c>
    </row>
    <row r="278" spans="1:25" ht="15.75" hidden="1" x14ac:dyDescent="0.2">
      <c r="A278" s="35">
        <f t="shared" si="7"/>
        <v>44457</v>
      </c>
      <c r="B278" s="36">
        <f>SUMIFS(СВЦЭМ!$H$40:$H$783,СВЦЭМ!$A$40:$A$783,$A278,СВЦЭМ!$B$39:$B$782,B$260)+'СЕТ СН'!$F$12</f>
        <v>0</v>
      </c>
      <c r="C278" s="36">
        <f>SUMIFS(СВЦЭМ!$H$40:$H$783,СВЦЭМ!$A$40:$A$783,$A278,СВЦЭМ!$B$39:$B$782,C$260)+'СЕТ СН'!$F$12</f>
        <v>0</v>
      </c>
      <c r="D278" s="36">
        <f>SUMIFS(СВЦЭМ!$H$40:$H$783,СВЦЭМ!$A$40:$A$783,$A278,СВЦЭМ!$B$39:$B$782,D$260)+'СЕТ СН'!$F$12</f>
        <v>0</v>
      </c>
      <c r="E278" s="36">
        <f>SUMIFS(СВЦЭМ!$H$40:$H$783,СВЦЭМ!$A$40:$A$783,$A278,СВЦЭМ!$B$39:$B$782,E$260)+'СЕТ СН'!$F$12</f>
        <v>0</v>
      </c>
      <c r="F278" s="36">
        <f>SUMIFS(СВЦЭМ!$H$40:$H$783,СВЦЭМ!$A$40:$A$783,$A278,СВЦЭМ!$B$39:$B$782,F$260)+'СЕТ СН'!$F$12</f>
        <v>0</v>
      </c>
      <c r="G278" s="36">
        <f>SUMIFS(СВЦЭМ!$H$40:$H$783,СВЦЭМ!$A$40:$A$783,$A278,СВЦЭМ!$B$39:$B$782,G$260)+'СЕТ СН'!$F$12</f>
        <v>0</v>
      </c>
      <c r="H278" s="36">
        <f>SUMIFS(СВЦЭМ!$H$40:$H$783,СВЦЭМ!$A$40:$A$783,$A278,СВЦЭМ!$B$39:$B$782,H$260)+'СЕТ СН'!$F$12</f>
        <v>0</v>
      </c>
      <c r="I278" s="36">
        <f>SUMIFS(СВЦЭМ!$H$40:$H$783,СВЦЭМ!$A$40:$A$783,$A278,СВЦЭМ!$B$39:$B$782,I$260)+'СЕТ СН'!$F$12</f>
        <v>0</v>
      </c>
      <c r="J278" s="36">
        <f>SUMIFS(СВЦЭМ!$H$40:$H$783,СВЦЭМ!$A$40:$A$783,$A278,СВЦЭМ!$B$39:$B$782,J$260)+'СЕТ СН'!$F$12</f>
        <v>0</v>
      </c>
      <c r="K278" s="36">
        <f>SUMIFS(СВЦЭМ!$H$40:$H$783,СВЦЭМ!$A$40:$A$783,$A278,СВЦЭМ!$B$39:$B$782,K$260)+'СЕТ СН'!$F$12</f>
        <v>0</v>
      </c>
      <c r="L278" s="36">
        <f>SUMIFS(СВЦЭМ!$H$40:$H$783,СВЦЭМ!$A$40:$A$783,$A278,СВЦЭМ!$B$39:$B$782,L$260)+'СЕТ СН'!$F$12</f>
        <v>0</v>
      </c>
      <c r="M278" s="36">
        <f>SUMIFS(СВЦЭМ!$H$40:$H$783,СВЦЭМ!$A$40:$A$783,$A278,СВЦЭМ!$B$39:$B$782,M$260)+'СЕТ СН'!$F$12</f>
        <v>0</v>
      </c>
      <c r="N278" s="36">
        <f>SUMIFS(СВЦЭМ!$H$40:$H$783,СВЦЭМ!$A$40:$A$783,$A278,СВЦЭМ!$B$39:$B$782,N$260)+'СЕТ СН'!$F$12</f>
        <v>0</v>
      </c>
      <c r="O278" s="36">
        <f>SUMIFS(СВЦЭМ!$H$40:$H$783,СВЦЭМ!$A$40:$A$783,$A278,СВЦЭМ!$B$39:$B$782,O$260)+'СЕТ СН'!$F$12</f>
        <v>0</v>
      </c>
      <c r="P278" s="36">
        <f>SUMIFS(СВЦЭМ!$H$40:$H$783,СВЦЭМ!$A$40:$A$783,$A278,СВЦЭМ!$B$39:$B$782,P$260)+'СЕТ СН'!$F$12</f>
        <v>0</v>
      </c>
      <c r="Q278" s="36">
        <f>SUMIFS(СВЦЭМ!$H$40:$H$783,СВЦЭМ!$A$40:$A$783,$A278,СВЦЭМ!$B$39:$B$782,Q$260)+'СЕТ СН'!$F$12</f>
        <v>0</v>
      </c>
      <c r="R278" s="36">
        <f>SUMIFS(СВЦЭМ!$H$40:$H$783,СВЦЭМ!$A$40:$A$783,$A278,СВЦЭМ!$B$39:$B$782,R$260)+'СЕТ СН'!$F$12</f>
        <v>0</v>
      </c>
      <c r="S278" s="36">
        <f>SUMIFS(СВЦЭМ!$H$40:$H$783,СВЦЭМ!$A$40:$A$783,$A278,СВЦЭМ!$B$39:$B$782,S$260)+'СЕТ СН'!$F$12</f>
        <v>0</v>
      </c>
      <c r="T278" s="36">
        <f>SUMIFS(СВЦЭМ!$H$40:$H$783,СВЦЭМ!$A$40:$A$783,$A278,СВЦЭМ!$B$39:$B$782,T$260)+'СЕТ СН'!$F$12</f>
        <v>0</v>
      </c>
      <c r="U278" s="36">
        <f>SUMIFS(СВЦЭМ!$H$40:$H$783,СВЦЭМ!$A$40:$A$783,$A278,СВЦЭМ!$B$39:$B$782,U$260)+'СЕТ СН'!$F$12</f>
        <v>0</v>
      </c>
      <c r="V278" s="36">
        <f>SUMIFS(СВЦЭМ!$H$40:$H$783,СВЦЭМ!$A$40:$A$783,$A278,СВЦЭМ!$B$39:$B$782,V$260)+'СЕТ СН'!$F$12</f>
        <v>0</v>
      </c>
      <c r="W278" s="36">
        <f>SUMIFS(СВЦЭМ!$H$40:$H$783,СВЦЭМ!$A$40:$A$783,$A278,СВЦЭМ!$B$39:$B$782,W$260)+'СЕТ СН'!$F$12</f>
        <v>0</v>
      </c>
      <c r="X278" s="36">
        <f>SUMIFS(СВЦЭМ!$H$40:$H$783,СВЦЭМ!$A$40:$A$783,$A278,СВЦЭМ!$B$39:$B$782,X$260)+'СЕТ СН'!$F$12</f>
        <v>0</v>
      </c>
      <c r="Y278" s="36">
        <f>SUMIFS(СВЦЭМ!$H$40:$H$783,СВЦЭМ!$A$40:$A$783,$A278,СВЦЭМ!$B$39:$B$782,Y$260)+'СЕТ СН'!$F$12</f>
        <v>0</v>
      </c>
    </row>
    <row r="279" spans="1:25" ht="15.75" hidden="1" x14ac:dyDescent="0.2">
      <c r="A279" s="35">
        <f t="shared" si="7"/>
        <v>44458</v>
      </c>
      <c r="B279" s="36">
        <f>SUMIFS(СВЦЭМ!$H$40:$H$783,СВЦЭМ!$A$40:$A$783,$A279,СВЦЭМ!$B$39:$B$782,B$260)+'СЕТ СН'!$F$12</f>
        <v>0</v>
      </c>
      <c r="C279" s="36">
        <f>SUMIFS(СВЦЭМ!$H$40:$H$783,СВЦЭМ!$A$40:$A$783,$A279,СВЦЭМ!$B$39:$B$782,C$260)+'СЕТ СН'!$F$12</f>
        <v>0</v>
      </c>
      <c r="D279" s="36">
        <f>SUMIFS(СВЦЭМ!$H$40:$H$783,СВЦЭМ!$A$40:$A$783,$A279,СВЦЭМ!$B$39:$B$782,D$260)+'СЕТ СН'!$F$12</f>
        <v>0</v>
      </c>
      <c r="E279" s="36">
        <f>SUMIFS(СВЦЭМ!$H$40:$H$783,СВЦЭМ!$A$40:$A$783,$A279,СВЦЭМ!$B$39:$B$782,E$260)+'СЕТ СН'!$F$12</f>
        <v>0</v>
      </c>
      <c r="F279" s="36">
        <f>SUMIFS(СВЦЭМ!$H$40:$H$783,СВЦЭМ!$A$40:$A$783,$A279,СВЦЭМ!$B$39:$B$782,F$260)+'СЕТ СН'!$F$12</f>
        <v>0</v>
      </c>
      <c r="G279" s="36">
        <f>SUMIFS(СВЦЭМ!$H$40:$H$783,СВЦЭМ!$A$40:$A$783,$A279,СВЦЭМ!$B$39:$B$782,G$260)+'СЕТ СН'!$F$12</f>
        <v>0</v>
      </c>
      <c r="H279" s="36">
        <f>SUMIFS(СВЦЭМ!$H$40:$H$783,СВЦЭМ!$A$40:$A$783,$A279,СВЦЭМ!$B$39:$B$782,H$260)+'СЕТ СН'!$F$12</f>
        <v>0</v>
      </c>
      <c r="I279" s="36">
        <f>SUMIFS(СВЦЭМ!$H$40:$H$783,СВЦЭМ!$A$40:$A$783,$A279,СВЦЭМ!$B$39:$B$782,I$260)+'СЕТ СН'!$F$12</f>
        <v>0</v>
      </c>
      <c r="J279" s="36">
        <f>SUMIFS(СВЦЭМ!$H$40:$H$783,СВЦЭМ!$A$40:$A$783,$A279,СВЦЭМ!$B$39:$B$782,J$260)+'СЕТ СН'!$F$12</f>
        <v>0</v>
      </c>
      <c r="K279" s="36">
        <f>SUMIFS(СВЦЭМ!$H$40:$H$783,СВЦЭМ!$A$40:$A$783,$A279,СВЦЭМ!$B$39:$B$782,K$260)+'СЕТ СН'!$F$12</f>
        <v>0</v>
      </c>
      <c r="L279" s="36">
        <f>SUMIFS(СВЦЭМ!$H$40:$H$783,СВЦЭМ!$A$40:$A$783,$A279,СВЦЭМ!$B$39:$B$782,L$260)+'СЕТ СН'!$F$12</f>
        <v>0</v>
      </c>
      <c r="M279" s="36">
        <f>SUMIFS(СВЦЭМ!$H$40:$H$783,СВЦЭМ!$A$40:$A$783,$A279,СВЦЭМ!$B$39:$B$782,M$260)+'СЕТ СН'!$F$12</f>
        <v>0</v>
      </c>
      <c r="N279" s="36">
        <f>SUMIFS(СВЦЭМ!$H$40:$H$783,СВЦЭМ!$A$40:$A$783,$A279,СВЦЭМ!$B$39:$B$782,N$260)+'СЕТ СН'!$F$12</f>
        <v>0</v>
      </c>
      <c r="O279" s="36">
        <f>SUMIFS(СВЦЭМ!$H$40:$H$783,СВЦЭМ!$A$40:$A$783,$A279,СВЦЭМ!$B$39:$B$782,O$260)+'СЕТ СН'!$F$12</f>
        <v>0</v>
      </c>
      <c r="P279" s="36">
        <f>SUMIFS(СВЦЭМ!$H$40:$H$783,СВЦЭМ!$A$40:$A$783,$A279,СВЦЭМ!$B$39:$B$782,P$260)+'СЕТ СН'!$F$12</f>
        <v>0</v>
      </c>
      <c r="Q279" s="36">
        <f>SUMIFS(СВЦЭМ!$H$40:$H$783,СВЦЭМ!$A$40:$A$783,$A279,СВЦЭМ!$B$39:$B$782,Q$260)+'СЕТ СН'!$F$12</f>
        <v>0</v>
      </c>
      <c r="R279" s="36">
        <f>SUMIFS(СВЦЭМ!$H$40:$H$783,СВЦЭМ!$A$40:$A$783,$A279,СВЦЭМ!$B$39:$B$782,R$260)+'СЕТ СН'!$F$12</f>
        <v>0</v>
      </c>
      <c r="S279" s="36">
        <f>SUMIFS(СВЦЭМ!$H$40:$H$783,СВЦЭМ!$A$40:$A$783,$A279,СВЦЭМ!$B$39:$B$782,S$260)+'СЕТ СН'!$F$12</f>
        <v>0</v>
      </c>
      <c r="T279" s="36">
        <f>SUMIFS(СВЦЭМ!$H$40:$H$783,СВЦЭМ!$A$40:$A$783,$A279,СВЦЭМ!$B$39:$B$782,T$260)+'СЕТ СН'!$F$12</f>
        <v>0</v>
      </c>
      <c r="U279" s="36">
        <f>SUMIFS(СВЦЭМ!$H$40:$H$783,СВЦЭМ!$A$40:$A$783,$A279,СВЦЭМ!$B$39:$B$782,U$260)+'СЕТ СН'!$F$12</f>
        <v>0</v>
      </c>
      <c r="V279" s="36">
        <f>SUMIFS(СВЦЭМ!$H$40:$H$783,СВЦЭМ!$A$40:$A$783,$A279,СВЦЭМ!$B$39:$B$782,V$260)+'СЕТ СН'!$F$12</f>
        <v>0</v>
      </c>
      <c r="W279" s="36">
        <f>SUMIFS(СВЦЭМ!$H$40:$H$783,СВЦЭМ!$A$40:$A$783,$A279,СВЦЭМ!$B$39:$B$782,W$260)+'СЕТ СН'!$F$12</f>
        <v>0</v>
      </c>
      <c r="X279" s="36">
        <f>SUMIFS(СВЦЭМ!$H$40:$H$783,СВЦЭМ!$A$40:$A$783,$A279,СВЦЭМ!$B$39:$B$782,X$260)+'СЕТ СН'!$F$12</f>
        <v>0</v>
      </c>
      <c r="Y279" s="36">
        <f>SUMIFS(СВЦЭМ!$H$40:$H$783,СВЦЭМ!$A$40:$A$783,$A279,СВЦЭМ!$B$39:$B$782,Y$260)+'СЕТ СН'!$F$12</f>
        <v>0</v>
      </c>
    </row>
    <row r="280" spans="1:25" ht="15.75" hidden="1" x14ac:dyDescent="0.2">
      <c r="A280" s="35">
        <f t="shared" si="7"/>
        <v>44459</v>
      </c>
      <c r="B280" s="36">
        <f>SUMIFS(СВЦЭМ!$H$40:$H$783,СВЦЭМ!$A$40:$A$783,$A280,СВЦЭМ!$B$39:$B$782,B$260)+'СЕТ СН'!$F$12</f>
        <v>0</v>
      </c>
      <c r="C280" s="36">
        <f>SUMIFS(СВЦЭМ!$H$40:$H$783,СВЦЭМ!$A$40:$A$783,$A280,СВЦЭМ!$B$39:$B$782,C$260)+'СЕТ СН'!$F$12</f>
        <v>0</v>
      </c>
      <c r="D280" s="36">
        <f>SUMIFS(СВЦЭМ!$H$40:$H$783,СВЦЭМ!$A$40:$A$783,$A280,СВЦЭМ!$B$39:$B$782,D$260)+'СЕТ СН'!$F$12</f>
        <v>0</v>
      </c>
      <c r="E280" s="36">
        <f>SUMIFS(СВЦЭМ!$H$40:$H$783,СВЦЭМ!$A$40:$A$783,$A280,СВЦЭМ!$B$39:$B$782,E$260)+'СЕТ СН'!$F$12</f>
        <v>0</v>
      </c>
      <c r="F280" s="36">
        <f>SUMIFS(СВЦЭМ!$H$40:$H$783,СВЦЭМ!$A$40:$A$783,$A280,СВЦЭМ!$B$39:$B$782,F$260)+'СЕТ СН'!$F$12</f>
        <v>0</v>
      </c>
      <c r="G280" s="36">
        <f>SUMIFS(СВЦЭМ!$H$40:$H$783,СВЦЭМ!$A$40:$A$783,$A280,СВЦЭМ!$B$39:$B$782,G$260)+'СЕТ СН'!$F$12</f>
        <v>0</v>
      </c>
      <c r="H280" s="36">
        <f>SUMIFS(СВЦЭМ!$H$40:$H$783,СВЦЭМ!$A$40:$A$783,$A280,СВЦЭМ!$B$39:$B$782,H$260)+'СЕТ СН'!$F$12</f>
        <v>0</v>
      </c>
      <c r="I280" s="36">
        <f>SUMIFS(СВЦЭМ!$H$40:$H$783,СВЦЭМ!$A$40:$A$783,$A280,СВЦЭМ!$B$39:$B$782,I$260)+'СЕТ СН'!$F$12</f>
        <v>0</v>
      </c>
      <c r="J280" s="36">
        <f>SUMIFS(СВЦЭМ!$H$40:$H$783,СВЦЭМ!$A$40:$A$783,$A280,СВЦЭМ!$B$39:$B$782,J$260)+'СЕТ СН'!$F$12</f>
        <v>0</v>
      </c>
      <c r="K280" s="36">
        <f>SUMIFS(СВЦЭМ!$H$40:$H$783,СВЦЭМ!$A$40:$A$783,$A280,СВЦЭМ!$B$39:$B$782,K$260)+'СЕТ СН'!$F$12</f>
        <v>0</v>
      </c>
      <c r="L280" s="36">
        <f>SUMIFS(СВЦЭМ!$H$40:$H$783,СВЦЭМ!$A$40:$A$783,$A280,СВЦЭМ!$B$39:$B$782,L$260)+'СЕТ СН'!$F$12</f>
        <v>0</v>
      </c>
      <c r="M280" s="36">
        <f>SUMIFS(СВЦЭМ!$H$40:$H$783,СВЦЭМ!$A$40:$A$783,$A280,СВЦЭМ!$B$39:$B$782,M$260)+'СЕТ СН'!$F$12</f>
        <v>0</v>
      </c>
      <c r="N280" s="36">
        <f>SUMIFS(СВЦЭМ!$H$40:$H$783,СВЦЭМ!$A$40:$A$783,$A280,СВЦЭМ!$B$39:$B$782,N$260)+'СЕТ СН'!$F$12</f>
        <v>0</v>
      </c>
      <c r="O280" s="36">
        <f>SUMIFS(СВЦЭМ!$H$40:$H$783,СВЦЭМ!$A$40:$A$783,$A280,СВЦЭМ!$B$39:$B$782,O$260)+'СЕТ СН'!$F$12</f>
        <v>0</v>
      </c>
      <c r="P280" s="36">
        <f>SUMIFS(СВЦЭМ!$H$40:$H$783,СВЦЭМ!$A$40:$A$783,$A280,СВЦЭМ!$B$39:$B$782,P$260)+'СЕТ СН'!$F$12</f>
        <v>0</v>
      </c>
      <c r="Q280" s="36">
        <f>SUMIFS(СВЦЭМ!$H$40:$H$783,СВЦЭМ!$A$40:$A$783,$A280,СВЦЭМ!$B$39:$B$782,Q$260)+'СЕТ СН'!$F$12</f>
        <v>0</v>
      </c>
      <c r="R280" s="36">
        <f>SUMIFS(СВЦЭМ!$H$40:$H$783,СВЦЭМ!$A$40:$A$783,$A280,СВЦЭМ!$B$39:$B$782,R$260)+'СЕТ СН'!$F$12</f>
        <v>0</v>
      </c>
      <c r="S280" s="36">
        <f>SUMIFS(СВЦЭМ!$H$40:$H$783,СВЦЭМ!$A$40:$A$783,$A280,СВЦЭМ!$B$39:$B$782,S$260)+'СЕТ СН'!$F$12</f>
        <v>0</v>
      </c>
      <c r="T280" s="36">
        <f>SUMIFS(СВЦЭМ!$H$40:$H$783,СВЦЭМ!$A$40:$A$783,$A280,СВЦЭМ!$B$39:$B$782,T$260)+'СЕТ СН'!$F$12</f>
        <v>0</v>
      </c>
      <c r="U280" s="36">
        <f>SUMIFS(СВЦЭМ!$H$40:$H$783,СВЦЭМ!$A$40:$A$783,$A280,СВЦЭМ!$B$39:$B$782,U$260)+'СЕТ СН'!$F$12</f>
        <v>0</v>
      </c>
      <c r="V280" s="36">
        <f>SUMIFS(СВЦЭМ!$H$40:$H$783,СВЦЭМ!$A$40:$A$783,$A280,СВЦЭМ!$B$39:$B$782,V$260)+'СЕТ СН'!$F$12</f>
        <v>0</v>
      </c>
      <c r="W280" s="36">
        <f>SUMIFS(СВЦЭМ!$H$40:$H$783,СВЦЭМ!$A$40:$A$783,$A280,СВЦЭМ!$B$39:$B$782,W$260)+'СЕТ СН'!$F$12</f>
        <v>0</v>
      </c>
      <c r="X280" s="36">
        <f>SUMIFS(СВЦЭМ!$H$40:$H$783,СВЦЭМ!$A$40:$A$783,$A280,СВЦЭМ!$B$39:$B$782,X$260)+'СЕТ СН'!$F$12</f>
        <v>0</v>
      </c>
      <c r="Y280" s="36">
        <f>SUMIFS(СВЦЭМ!$H$40:$H$783,СВЦЭМ!$A$40:$A$783,$A280,СВЦЭМ!$B$39:$B$782,Y$260)+'СЕТ СН'!$F$12</f>
        <v>0</v>
      </c>
    </row>
    <row r="281" spans="1:25" ht="15.75" hidden="1" x14ac:dyDescent="0.2">
      <c r="A281" s="35">
        <f t="shared" si="7"/>
        <v>44460</v>
      </c>
      <c r="B281" s="36">
        <f>SUMIFS(СВЦЭМ!$H$40:$H$783,СВЦЭМ!$A$40:$A$783,$A281,СВЦЭМ!$B$39:$B$782,B$260)+'СЕТ СН'!$F$12</f>
        <v>0</v>
      </c>
      <c r="C281" s="36">
        <f>SUMIFS(СВЦЭМ!$H$40:$H$783,СВЦЭМ!$A$40:$A$783,$A281,СВЦЭМ!$B$39:$B$782,C$260)+'СЕТ СН'!$F$12</f>
        <v>0</v>
      </c>
      <c r="D281" s="36">
        <f>SUMIFS(СВЦЭМ!$H$40:$H$783,СВЦЭМ!$A$40:$A$783,$A281,СВЦЭМ!$B$39:$B$782,D$260)+'СЕТ СН'!$F$12</f>
        <v>0</v>
      </c>
      <c r="E281" s="36">
        <f>SUMIFS(СВЦЭМ!$H$40:$H$783,СВЦЭМ!$A$40:$A$783,$A281,СВЦЭМ!$B$39:$B$782,E$260)+'СЕТ СН'!$F$12</f>
        <v>0</v>
      </c>
      <c r="F281" s="36">
        <f>SUMIFS(СВЦЭМ!$H$40:$H$783,СВЦЭМ!$A$40:$A$783,$A281,СВЦЭМ!$B$39:$B$782,F$260)+'СЕТ СН'!$F$12</f>
        <v>0</v>
      </c>
      <c r="G281" s="36">
        <f>SUMIFS(СВЦЭМ!$H$40:$H$783,СВЦЭМ!$A$40:$A$783,$A281,СВЦЭМ!$B$39:$B$782,G$260)+'СЕТ СН'!$F$12</f>
        <v>0</v>
      </c>
      <c r="H281" s="36">
        <f>SUMIFS(СВЦЭМ!$H$40:$H$783,СВЦЭМ!$A$40:$A$783,$A281,СВЦЭМ!$B$39:$B$782,H$260)+'СЕТ СН'!$F$12</f>
        <v>0</v>
      </c>
      <c r="I281" s="36">
        <f>SUMIFS(СВЦЭМ!$H$40:$H$783,СВЦЭМ!$A$40:$A$783,$A281,СВЦЭМ!$B$39:$B$782,I$260)+'СЕТ СН'!$F$12</f>
        <v>0</v>
      </c>
      <c r="J281" s="36">
        <f>SUMIFS(СВЦЭМ!$H$40:$H$783,СВЦЭМ!$A$40:$A$783,$A281,СВЦЭМ!$B$39:$B$782,J$260)+'СЕТ СН'!$F$12</f>
        <v>0</v>
      </c>
      <c r="K281" s="36">
        <f>SUMIFS(СВЦЭМ!$H$40:$H$783,СВЦЭМ!$A$40:$A$783,$A281,СВЦЭМ!$B$39:$B$782,K$260)+'СЕТ СН'!$F$12</f>
        <v>0</v>
      </c>
      <c r="L281" s="36">
        <f>SUMIFS(СВЦЭМ!$H$40:$H$783,СВЦЭМ!$A$40:$A$783,$A281,СВЦЭМ!$B$39:$B$782,L$260)+'СЕТ СН'!$F$12</f>
        <v>0</v>
      </c>
      <c r="M281" s="36">
        <f>SUMIFS(СВЦЭМ!$H$40:$H$783,СВЦЭМ!$A$40:$A$783,$A281,СВЦЭМ!$B$39:$B$782,M$260)+'СЕТ СН'!$F$12</f>
        <v>0</v>
      </c>
      <c r="N281" s="36">
        <f>SUMIFS(СВЦЭМ!$H$40:$H$783,СВЦЭМ!$A$40:$A$783,$A281,СВЦЭМ!$B$39:$B$782,N$260)+'СЕТ СН'!$F$12</f>
        <v>0</v>
      </c>
      <c r="O281" s="36">
        <f>SUMIFS(СВЦЭМ!$H$40:$H$783,СВЦЭМ!$A$40:$A$783,$A281,СВЦЭМ!$B$39:$B$782,O$260)+'СЕТ СН'!$F$12</f>
        <v>0</v>
      </c>
      <c r="P281" s="36">
        <f>SUMIFS(СВЦЭМ!$H$40:$H$783,СВЦЭМ!$A$40:$A$783,$A281,СВЦЭМ!$B$39:$B$782,P$260)+'СЕТ СН'!$F$12</f>
        <v>0</v>
      </c>
      <c r="Q281" s="36">
        <f>SUMIFS(СВЦЭМ!$H$40:$H$783,СВЦЭМ!$A$40:$A$783,$A281,СВЦЭМ!$B$39:$B$782,Q$260)+'СЕТ СН'!$F$12</f>
        <v>0</v>
      </c>
      <c r="R281" s="36">
        <f>SUMIFS(СВЦЭМ!$H$40:$H$783,СВЦЭМ!$A$40:$A$783,$A281,СВЦЭМ!$B$39:$B$782,R$260)+'СЕТ СН'!$F$12</f>
        <v>0</v>
      </c>
      <c r="S281" s="36">
        <f>SUMIFS(СВЦЭМ!$H$40:$H$783,СВЦЭМ!$A$40:$A$783,$A281,СВЦЭМ!$B$39:$B$782,S$260)+'СЕТ СН'!$F$12</f>
        <v>0</v>
      </c>
      <c r="T281" s="36">
        <f>SUMIFS(СВЦЭМ!$H$40:$H$783,СВЦЭМ!$A$40:$A$783,$A281,СВЦЭМ!$B$39:$B$782,T$260)+'СЕТ СН'!$F$12</f>
        <v>0</v>
      </c>
      <c r="U281" s="36">
        <f>SUMIFS(СВЦЭМ!$H$40:$H$783,СВЦЭМ!$A$40:$A$783,$A281,СВЦЭМ!$B$39:$B$782,U$260)+'СЕТ СН'!$F$12</f>
        <v>0</v>
      </c>
      <c r="V281" s="36">
        <f>SUMIFS(СВЦЭМ!$H$40:$H$783,СВЦЭМ!$A$40:$A$783,$A281,СВЦЭМ!$B$39:$B$782,V$260)+'СЕТ СН'!$F$12</f>
        <v>0</v>
      </c>
      <c r="W281" s="36">
        <f>SUMIFS(СВЦЭМ!$H$40:$H$783,СВЦЭМ!$A$40:$A$783,$A281,СВЦЭМ!$B$39:$B$782,W$260)+'СЕТ СН'!$F$12</f>
        <v>0</v>
      </c>
      <c r="X281" s="36">
        <f>SUMIFS(СВЦЭМ!$H$40:$H$783,СВЦЭМ!$A$40:$A$783,$A281,СВЦЭМ!$B$39:$B$782,X$260)+'СЕТ СН'!$F$12</f>
        <v>0</v>
      </c>
      <c r="Y281" s="36">
        <f>SUMIFS(СВЦЭМ!$H$40:$H$783,СВЦЭМ!$A$40:$A$783,$A281,СВЦЭМ!$B$39:$B$782,Y$260)+'СЕТ СН'!$F$12</f>
        <v>0</v>
      </c>
    </row>
    <row r="282" spans="1:25" ht="15.75" hidden="1" x14ac:dyDescent="0.2">
      <c r="A282" s="35">
        <f t="shared" si="7"/>
        <v>44461</v>
      </c>
      <c r="B282" s="36">
        <f>SUMIFS(СВЦЭМ!$H$40:$H$783,СВЦЭМ!$A$40:$A$783,$A282,СВЦЭМ!$B$39:$B$782,B$260)+'СЕТ СН'!$F$12</f>
        <v>0</v>
      </c>
      <c r="C282" s="36">
        <f>SUMIFS(СВЦЭМ!$H$40:$H$783,СВЦЭМ!$A$40:$A$783,$A282,СВЦЭМ!$B$39:$B$782,C$260)+'СЕТ СН'!$F$12</f>
        <v>0</v>
      </c>
      <c r="D282" s="36">
        <f>SUMIFS(СВЦЭМ!$H$40:$H$783,СВЦЭМ!$A$40:$A$783,$A282,СВЦЭМ!$B$39:$B$782,D$260)+'СЕТ СН'!$F$12</f>
        <v>0</v>
      </c>
      <c r="E282" s="36">
        <f>SUMIFS(СВЦЭМ!$H$40:$H$783,СВЦЭМ!$A$40:$A$783,$A282,СВЦЭМ!$B$39:$B$782,E$260)+'СЕТ СН'!$F$12</f>
        <v>0</v>
      </c>
      <c r="F282" s="36">
        <f>SUMIFS(СВЦЭМ!$H$40:$H$783,СВЦЭМ!$A$40:$A$783,$A282,СВЦЭМ!$B$39:$B$782,F$260)+'СЕТ СН'!$F$12</f>
        <v>0</v>
      </c>
      <c r="G282" s="36">
        <f>SUMIFS(СВЦЭМ!$H$40:$H$783,СВЦЭМ!$A$40:$A$783,$A282,СВЦЭМ!$B$39:$B$782,G$260)+'СЕТ СН'!$F$12</f>
        <v>0</v>
      </c>
      <c r="H282" s="36">
        <f>SUMIFS(СВЦЭМ!$H$40:$H$783,СВЦЭМ!$A$40:$A$783,$A282,СВЦЭМ!$B$39:$B$782,H$260)+'СЕТ СН'!$F$12</f>
        <v>0</v>
      </c>
      <c r="I282" s="36">
        <f>SUMIFS(СВЦЭМ!$H$40:$H$783,СВЦЭМ!$A$40:$A$783,$A282,СВЦЭМ!$B$39:$B$782,I$260)+'СЕТ СН'!$F$12</f>
        <v>0</v>
      </c>
      <c r="J282" s="36">
        <f>SUMIFS(СВЦЭМ!$H$40:$H$783,СВЦЭМ!$A$40:$A$783,$A282,СВЦЭМ!$B$39:$B$782,J$260)+'СЕТ СН'!$F$12</f>
        <v>0</v>
      </c>
      <c r="K282" s="36">
        <f>SUMIFS(СВЦЭМ!$H$40:$H$783,СВЦЭМ!$A$40:$A$783,$A282,СВЦЭМ!$B$39:$B$782,K$260)+'СЕТ СН'!$F$12</f>
        <v>0</v>
      </c>
      <c r="L282" s="36">
        <f>SUMIFS(СВЦЭМ!$H$40:$H$783,СВЦЭМ!$A$40:$A$783,$A282,СВЦЭМ!$B$39:$B$782,L$260)+'СЕТ СН'!$F$12</f>
        <v>0</v>
      </c>
      <c r="M282" s="36">
        <f>SUMIFS(СВЦЭМ!$H$40:$H$783,СВЦЭМ!$A$40:$A$783,$A282,СВЦЭМ!$B$39:$B$782,M$260)+'СЕТ СН'!$F$12</f>
        <v>0</v>
      </c>
      <c r="N282" s="36">
        <f>SUMIFS(СВЦЭМ!$H$40:$H$783,СВЦЭМ!$A$40:$A$783,$A282,СВЦЭМ!$B$39:$B$782,N$260)+'СЕТ СН'!$F$12</f>
        <v>0</v>
      </c>
      <c r="O282" s="36">
        <f>SUMIFS(СВЦЭМ!$H$40:$H$783,СВЦЭМ!$A$40:$A$783,$A282,СВЦЭМ!$B$39:$B$782,O$260)+'СЕТ СН'!$F$12</f>
        <v>0</v>
      </c>
      <c r="P282" s="36">
        <f>SUMIFS(СВЦЭМ!$H$40:$H$783,СВЦЭМ!$A$40:$A$783,$A282,СВЦЭМ!$B$39:$B$782,P$260)+'СЕТ СН'!$F$12</f>
        <v>0</v>
      </c>
      <c r="Q282" s="36">
        <f>SUMIFS(СВЦЭМ!$H$40:$H$783,СВЦЭМ!$A$40:$A$783,$A282,СВЦЭМ!$B$39:$B$782,Q$260)+'СЕТ СН'!$F$12</f>
        <v>0</v>
      </c>
      <c r="R282" s="36">
        <f>SUMIFS(СВЦЭМ!$H$40:$H$783,СВЦЭМ!$A$40:$A$783,$A282,СВЦЭМ!$B$39:$B$782,R$260)+'СЕТ СН'!$F$12</f>
        <v>0</v>
      </c>
      <c r="S282" s="36">
        <f>SUMIFS(СВЦЭМ!$H$40:$H$783,СВЦЭМ!$A$40:$A$783,$A282,СВЦЭМ!$B$39:$B$782,S$260)+'СЕТ СН'!$F$12</f>
        <v>0</v>
      </c>
      <c r="T282" s="36">
        <f>SUMIFS(СВЦЭМ!$H$40:$H$783,СВЦЭМ!$A$40:$A$783,$A282,СВЦЭМ!$B$39:$B$782,T$260)+'СЕТ СН'!$F$12</f>
        <v>0</v>
      </c>
      <c r="U282" s="36">
        <f>SUMIFS(СВЦЭМ!$H$40:$H$783,СВЦЭМ!$A$40:$A$783,$A282,СВЦЭМ!$B$39:$B$782,U$260)+'СЕТ СН'!$F$12</f>
        <v>0</v>
      </c>
      <c r="V282" s="36">
        <f>SUMIFS(СВЦЭМ!$H$40:$H$783,СВЦЭМ!$A$40:$A$783,$A282,СВЦЭМ!$B$39:$B$782,V$260)+'СЕТ СН'!$F$12</f>
        <v>0</v>
      </c>
      <c r="W282" s="36">
        <f>SUMIFS(СВЦЭМ!$H$40:$H$783,СВЦЭМ!$A$40:$A$783,$A282,СВЦЭМ!$B$39:$B$782,W$260)+'СЕТ СН'!$F$12</f>
        <v>0</v>
      </c>
      <c r="X282" s="36">
        <f>SUMIFS(СВЦЭМ!$H$40:$H$783,СВЦЭМ!$A$40:$A$783,$A282,СВЦЭМ!$B$39:$B$782,X$260)+'СЕТ СН'!$F$12</f>
        <v>0</v>
      </c>
      <c r="Y282" s="36">
        <f>SUMIFS(СВЦЭМ!$H$40:$H$783,СВЦЭМ!$A$40:$A$783,$A282,СВЦЭМ!$B$39:$B$782,Y$260)+'СЕТ СН'!$F$12</f>
        <v>0</v>
      </c>
    </row>
    <row r="283" spans="1:25" ht="15.75" hidden="1" x14ac:dyDescent="0.2">
      <c r="A283" s="35">
        <f t="shared" si="7"/>
        <v>44462</v>
      </c>
      <c r="B283" s="36">
        <f>SUMIFS(СВЦЭМ!$H$40:$H$783,СВЦЭМ!$A$40:$A$783,$A283,СВЦЭМ!$B$39:$B$782,B$260)+'СЕТ СН'!$F$12</f>
        <v>0</v>
      </c>
      <c r="C283" s="36">
        <f>SUMIFS(СВЦЭМ!$H$40:$H$783,СВЦЭМ!$A$40:$A$783,$A283,СВЦЭМ!$B$39:$B$782,C$260)+'СЕТ СН'!$F$12</f>
        <v>0</v>
      </c>
      <c r="D283" s="36">
        <f>SUMIFS(СВЦЭМ!$H$40:$H$783,СВЦЭМ!$A$40:$A$783,$A283,СВЦЭМ!$B$39:$B$782,D$260)+'СЕТ СН'!$F$12</f>
        <v>0</v>
      </c>
      <c r="E283" s="36">
        <f>SUMIFS(СВЦЭМ!$H$40:$H$783,СВЦЭМ!$A$40:$A$783,$A283,СВЦЭМ!$B$39:$B$782,E$260)+'СЕТ СН'!$F$12</f>
        <v>0</v>
      </c>
      <c r="F283" s="36">
        <f>SUMIFS(СВЦЭМ!$H$40:$H$783,СВЦЭМ!$A$40:$A$783,$A283,СВЦЭМ!$B$39:$B$782,F$260)+'СЕТ СН'!$F$12</f>
        <v>0</v>
      </c>
      <c r="G283" s="36">
        <f>SUMIFS(СВЦЭМ!$H$40:$H$783,СВЦЭМ!$A$40:$A$783,$A283,СВЦЭМ!$B$39:$B$782,G$260)+'СЕТ СН'!$F$12</f>
        <v>0</v>
      </c>
      <c r="H283" s="36">
        <f>SUMIFS(СВЦЭМ!$H$40:$H$783,СВЦЭМ!$A$40:$A$783,$A283,СВЦЭМ!$B$39:$B$782,H$260)+'СЕТ СН'!$F$12</f>
        <v>0</v>
      </c>
      <c r="I283" s="36">
        <f>SUMIFS(СВЦЭМ!$H$40:$H$783,СВЦЭМ!$A$40:$A$783,$A283,СВЦЭМ!$B$39:$B$782,I$260)+'СЕТ СН'!$F$12</f>
        <v>0</v>
      </c>
      <c r="J283" s="36">
        <f>SUMIFS(СВЦЭМ!$H$40:$H$783,СВЦЭМ!$A$40:$A$783,$A283,СВЦЭМ!$B$39:$B$782,J$260)+'СЕТ СН'!$F$12</f>
        <v>0</v>
      </c>
      <c r="K283" s="36">
        <f>SUMIFS(СВЦЭМ!$H$40:$H$783,СВЦЭМ!$A$40:$A$783,$A283,СВЦЭМ!$B$39:$B$782,K$260)+'СЕТ СН'!$F$12</f>
        <v>0</v>
      </c>
      <c r="L283" s="36">
        <f>SUMIFS(СВЦЭМ!$H$40:$H$783,СВЦЭМ!$A$40:$A$783,$A283,СВЦЭМ!$B$39:$B$782,L$260)+'СЕТ СН'!$F$12</f>
        <v>0</v>
      </c>
      <c r="M283" s="36">
        <f>SUMIFS(СВЦЭМ!$H$40:$H$783,СВЦЭМ!$A$40:$A$783,$A283,СВЦЭМ!$B$39:$B$782,M$260)+'СЕТ СН'!$F$12</f>
        <v>0</v>
      </c>
      <c r="N283" s="36">
        <f>SUMIFS(СВЦЭМ!$H$40:$H$783,СВЦЭМ!$A$40:$A$783,$A283,СВЦЭМ!$B$39:$B$782,N$260)+'СЕТ СН'!$F$12</f>
        <v>0</v>
      </c>
      <c r="O283" s="36">
        <f>SUMIFS(СВЦЭМ!$H$40:$H$783,СВЦЭМ!$A$40:$A$783,$A283,СВЦЭМ!$B$39:$B$782,O$260)+'СЕТ СН'!$F$12</f>
        <v>0</v>
      </c>
      <c r="P283" s="36">
        <f>SUMIFS(СВЦЭМ!$H$40:$H$783,СВЦЭМ!$A$40:$A$783,$A283,СВЦЭМ!$B$39:$B$782,P$260)+'СЕТ СН'!$F$12</f>
        <v>0</v>
      </c>
      <c r="Q283" s="36">
        <f>SUMIFS(СВЦЭМ!$H$40:$H$783,СВЦЭМ!$A$40:$A$783,$A283,СВЦЭМ!$B$39:$B$782,Q$260)+'СЕТ СН'!$F$12</f>
        <v>0</v>
      </c>
      <c r="R283" s="36">
        <f>SUMIFS(СВЦЭМ!$H$40:$H$783,СВЦЭМ!$A$40:$A$783,$A283,СВЦЭМ!$B$39:$B$782,R$260)+'СЕТ СН'!$F$12</f>
        <v>0</v>
      </c>
      <c r="S283" s="36">
        <f>SUMIFS(СВЦЭМ!$H$40:$H$783,СВЦЭМ!$A$40:$A$783,$A283,СВЦЭМ!$B$39:$B$782,S$260)+'СЕТ СН'!$F$12</f>
        <v>0</v>
      </c>
      <c r="T283" s="36">
        <f>SUMIFS(СВЦЭМ!$H$40:$H$783,СВЦЭМ!$A$40:$A$783,$A283,СВЦЭМ!$B$39:$B$782,T$260)+'СЕТ СН'!$F$12</f>
        <v>0</v>
      </c>
      <c r="U283" s="36">
        <f>SUMIFS(СВЦЭМ!$H$40:$H$783,СВЦЭМ!$A$40:$A$783,$A283,СВЦЭМ!$B$39:$B$782,U$260)+'СЕТ СН'!$F$12</f>
        <v>0</v>
      </c>
      <c r="V283" s="36">
        <f>SUMIFS(СВЦЭМ!$H$40:$H$783,СВЦЭМ!$A$40:$A$783,$A283,СВЦЭМ!$B$39:$B$782,V$260)+'СЕТ СН'!$F$12</f>
        <v>0</v>
      </c>
      <c r="W283" s="36">
        <f>SUMIFS(СВЦЭМ!$H$40:$H$783,СВЦЭМ!$A$40:$A$783,$A283,СВЦЭМ!$B$39:$B$782,W$260)+'СЕТ СН'!$F$12</f>
        <v>0</v>
      </c>
      <c r="X283" s="36">
        <f>SUMIFS(СВЦЭМ!$H$40:$H$783,СВЦЭМ!$A$40:$A$783,$A283,СВЦЭМ!$B$39:$B$782,X$260)+'СЕТ СН'!$F$12</f>
        <v>0</v>
      </c>
      <c r="Y283" s="36">
        <f>SUMIFS(СВЦЭМ!$H$40:$H$783,СВЦЭМ!$A$40:$A$783,$A283,СВЦЭМ!$B$39:$B$782,Y$260)+'СЕТ СН'!$F$12</f>
        <v>0</v>
      </c>
    </row>
    <row r="284" spans="1:25" ht="15.75" hidden="1" x14ac:dyDescent="0.2">
      <c r="A284" s="35">
        <f t="shared" si="7"/>
        <v>44463</v>
      </c>
      <c r="B284" s="36">
        <f>SUMIFS(СВЦЭМ!$H$40:$H$783,СВЦЭМ!$A$40:$A$783,$A284,СВЦЭМ!$B$39:$B$782,B$260)+'СЕТ СН'!$F$12</f>
        <v>0</v>
      </c>
      <c r="C284" s="36">
        <f>SUMIFS(СВЦЭМ!$H$40:$H$783,СВЦЭМ!$A$40:$A$783,$A284,СВЦЭМ!$B$39:$B$782,C$260)+'СЕТ СН'!$F$12</f>
        <v>0</v>
      </c>
      <c r="D284" s="36">
        <f>SUMIFS(СВЦЭМ!$H$40:$H$783,СВЦЭМ!$A$40:$A$783,$A284,СВЦЭМ!$B$39:$B$782,D$260)+'СЕТ СН'!$F$12</f>
        <v>0</v>
      </c>
      <c r="E284" s="36">
        <f>SUMIFS(СВЦЭМ!$H$40:$H$783,СВЦЭМ!$A$40:$A$783,$A284,СВЦЭМ!$B$39:$B$782,E$260)+'СЕТ СН'!$F$12</f>
        <v>0</v>
      </c>
      <c r="F284" s="36">
        <f>SUMIFS(СВЦЭМ!$H$40:$H$783,СВЦЭМ!$A$40:$A$783,$A284,СВЦЭМ!$B$39:$B$782,F$260)+'СЕТ СН'!$F$12</f>
        <v>0</v>
      </c>
      <c r="G284" s="36">
        <f>SUMIFS(СВЦЭМ!$H$40:$H$783,СВЦЭМ!$A$40:$A$783,$A284,СВЦЭМ!$B$39:$B$782,G$260)+'СЕТ СН'!$F$12</f>
        <v>0</v>
      </c>
      <c r="H284" s="36">
        <f>SUMIFS(СВЦЭМ!$H$40:$H$783,СВЦЭМ!$A$40:$A$783,$A284,СВЦЭМ!$B$39:$B$782,H$260)+'СЕТ СН'!$F$12</f>
        <v>0</v>
      </c>
      <c r="I284" s="36">
        <f>SUMIFS(СВЦЭМ!$H$40:$H$783,СВЦЭМ!$A$40:$A$783,$A284,СВЦЭМ!$B$39:$B$782,I$260)+'СЕТ СН'!$F$12</f>
        <v>0</v>
      </c>
      <c r="J284" s="36">
        <f>SUMIFS(СВЦЭМ!$H$40:$H$783,СВЦЭМ!$A$40:$A$783,$A284,СВЦЭМ!$B$39:$B$782,J$260)+'СЕТ СН'!$F$12</f>
        <v>0</v>
      </c>
      <c r="K284" s="36">
        <f>SUMIFS(СВЦЭМ!$H$40:$H$783,СВЦЭМ!$A$40:$A$783,$A284,СВЦЭМ!$B$39:$B$782,K$260)+'СЕТ СН'!$F$12</f>
        <v>0</v>
      </c>
      <c r="L284" s="36">
        <f>SUMIFS(СВЦЭМ!$H$40:$H$783,СВЦЭМ!$A$40:$A$783,$A284,СВЦЭМ!$B$39:$B$782,L$260)+'СЕТ СН'!$F$12</f>
        <v>0</v>
      </c>
      <c r="M284" s="36">
        <f>SUMIFS(СВЦЭМ!$H$40:$H$783,СВЦЭМ!$A$40:$A$783,$A284,СВЦЭМ!$B$39:$B$782,M$260)+'СЕТ СН'!$F$12</f>
        <v>0</v>
      </c>
      <c r="N284" s="36">
        <f>SUMIFS(СВЦЭМ!$H$40:$H$783,СВЦЭМ!$A$40:$A$783,$A284,СВЦЭМ!$B$39:$B$782,N$260)+'СЕТ СН'!$F$12</f>
        <v>0</v>
      </c>
      <c r="O284" s="36">
        <f>SUMIFS(СВЦЭМ!$H$40:$H$783,СВЦЭМ!$A$40:$A$783,$A284,СВЦЭМ!$B$39:$B$782,O$260)+'СЕТ СН'!$F$12</f>
        <v>0</v>
      </c>
      <c r="P284" s="36">
        <f>SUMIFS(СВЦЭМ!$H$40:$H$783,СВЦЭМ!$A$40:$A$783,$A284,СВЦЭМ!$B$39:$B$782,P$260)+'СЕТ СН'!$F$12</f>
        <v>0</v>
      </c>
      <c r="Q284" s="36">
        <f>SUMIFS(СВЦЭМ!$H$40:$H$783,СВЦЭМ!$A$40:$A$783,$A284,СВЦЭМ!$B$39:$B$782,Q$260)+'СЕТ СН'!$F$12</f>
        <v>0</v>
      </c>
      <c r="R284" s="36">
        <f>SUMIFS(СВЦЭМ!$H$40:$H$783,СВЦЭМ!$A$40:$A$783,$A284,СВЦЭМ!$B$39:$B$782,R$260)+'СЕТ СН'!$F$12</f>
        <v>0</v>
      </c>
      <c r="S284" s="36">
        <f>SUMIFS(СВЦЭМ!$H$40:$H$783,СВЦЭМ!$A$40:$A$783,$A284,СВЦЭМ!$B$39:$B$782,S$260)+'СЕТ СН'!$F$12</f>
        <v>0</v>
      </c>
      <c r="T284" s="36">
        <f>SUMIFS(СВЦЭМ!$H$40:$H$783,СВЦЭМ!$A$40:$A$783,$A284,СВЦЭМ!$B$39:$B$782,T$260)+'СЕТ СН'!$F$12</f>
        <v>0</v>
      </c>
      <c r="U284" s="36">
        <f>SUMIFS(СВЦЭМ!$H$40:$H$783,СВЦЭМ!$A$40:$A$783,$A284,СВЦЭМ!$B$39:$B$782,U$260)+'СЕТ СН'!$F$12</f>
        <v>0</v>
      </c>
      <c r="V284" s="36">
        <f>SUMIFS(СВЦЭМ!$H$40:$H$783,СВЦЭМ!$A$40:$A$783,$A284,СВЦЭМ!$B$39:$B$782,V$260)+'СЕТ СН'!$F$12</f>
        <v>0</v>
      </c>
      <c r="W284" s="36">
        <f>SUMIFS(СВЦЭМ!$H$40:$H$783,СВЦЭМ!$A$40:$A$783,$A284,СВЦЭМ!$B$39:$B$782,W$260)+'СЕТ СН'!$F$12</f>
        <v>0</v>
      </c>
      <c r="X284" s="36">
        <f>SUMIFS(СВЦЭМ!$H$40:$H$783,СВЦЭМ!$A$40:$A$783,$A284,СВЦЭМ!$B$39:$B$782,X$260)+'СЕТ СН'!$F$12</f>
        <v>0</v>
      </c>
      <c r="Y284" s="36">
        <f>SUMIFS(СВЦЭМ!$H$40:$H$783,СВЦЭМ!$A$40:$A$783,$A284,СВЦЭМ!$B$39:$B$782,Y$260)+'СЕТ СН'!$F$12</f>
        <v>0</v>
      </c>
    </row>
    <row r="285" spans="1:25" ht="15.75" hidden="1" x14ac:dyDescent="0.2">
      <c r="A285" s="35">
        <f t="shared" si="7"/>
        <v>44464</v>
      </c>
      <c r="B285" s="36">
        <f>SUMIFS(СВЦЭМ!$H$40:$H$783,СВЦЭМ!$A$40:$A$783,$A285,СВЦЭМ!$B$39:$B$782,B$260)+'СЕТ СН'!$F$12</f>
        <v>0</v>
      </c>
      <c r="C285" s="36">
        <f>SUMIFS(СВЦЭМ!$H$40:$H$783,СВЦЭМ!$A$40:$A$783,$A285,СВЦЭМ!$B$39:$B$782,C$260)+'СЕТ СН'!$F$12</f>
        <v>0</v>
      </c>
      <c r="D285" s="36">
        <f>SUMIFS(СВЦЭМ!$H$40:$H$783,СВЦЭМ!$A$40:$A$783,$A285,СВЦЭМ!$B$39:$B$782,D$260)+'СЕТ СН'!$F$12</f>
        <v>0</v>
      </c>
      <c r="E285" s="36">
        <f>SUMIFS(СВЦЭМ!$H$40:$H$783,СВЦЭМ!$A$40:$A$783,$A285,СВЦЭМ!$B$39:$B$782,E$260)+'СЕТ СН'!$F$12</f>
        <v>0</v>
      </c>
      <c r="F285" s="36">
        <f>SUMIFS(СВЦЭМ!$H$40:$H$783,СВЦЭМ!$A$40:$A$783,$A285,СВЦЭМ!$B$39:$B$782,F$260)+'СЕТ СН'!$F$12</f>
        <v>0</v>
      </c>
      <c r="G285" s="36">
        <f>SUMIFS(СВЦЭМ!$H$40:$H$783,СВЦЭМ!$A$40:$A$783,$A285,СВЦЭМ!$B$39:$B$782,G$260)+'СЕТ СН'!$F$12</f>
        <v>0</v>
      </c>
      <c r="H285" s="36">
        <f>SUMIFS(СВЦЭМ!$H$40:$H$783,СВЦЭМ!$A$40:$A$783,$A285,СВЦЭМ!$B$39:$B$782,H$260)+'СЕТ СН'!$F$12</f>
        <v>0</v>
      </c>
      <c r="I285" s="36">
        <f>SUMIFS(СВЦЭМ!$H$40:$H$783,СВЦЭМ!$A$40:$A$783,$A285,СВЦЭМ!$B$39:$B$782,I$260)+'СЕТ СН'!$F$12</f>
        <v>0</v>
      </c>
      <c r="J285" s="36">
        <f>SUMIFS(СВЦЭМ!$H$40:$H$783,СВЦЭМ!$A$40:$A$783,$A285,СВЦЭМ!$B$39:$B$782,J$260)+'СЕТ СН'!$F$12</f>
        <v>0</v>
      </c>
      <c r="K285" s="36">
        <f>SUMIFS(СВЦЭМ!$H$40:$H$783,СВЦЭМ!$A$40:$A$783,$A285,СВЦЭМ!$B$39:$B$782,K$260)+'СЕТ СН'!$F$12</f>
        <v>0</v>
      </c>
      <c r="L285" s="36">
        <f>SUMIFS(СВЦЭМ!$H$40:$H$783,СВЦЭМ!$A$40:$A$783,$A285,СВЦЭМ!$B$39:$B$782,L$260)+'СЕТ СН'!$F$12</f>
        <v>0</v>
      </c>
      <c r="M285" s="36">
        <f>SUMIFS(СВЦЭМ!$H$40:$H$783,СВЦЭМ!$A$40:$A$783,$A285,СВЦЭМ!$B$39:$B$782,M$260)+'СЕТ СН'!$F$12</f>
        <v>0</v>
      </c>
      <c r="N285" s="36">
        <f>SUMIFS(СВЦЭМ!$H$40:$H$783,СВЦЭМ!$A$40:$A$783,$A285,СВЦЭМ!$B$39:$B$782,N$260)+'СЕТ СН'!$F$12</f>
        <v>0</v>
      </c>
      <c r="O285" s="36">
        <f>SUMIFS(СВЦЭМ!$H$40:$H$783,СВЦЭМ!$A$40:$A$783,$A285,СВЦЭМ!$B$39:$B$782,O$260)+'СЕТ СН'!$F$12</f>
        <v>0</v>
      </c>
      <c r="P285" s="36">
        <f>SUMIFS(СВЦЭМ!$H$40:$H$783,СВЦЭМ!$A$40:$A$783,$A285,СВЦЭМ!$B$39:$B$782,P$260)+'СЕТ СН'!$F$12</f>
        <v>0</v>
      </c>
      <c r="Q285" s="36">
        <f>SUMIFS(СВЦЭМ!$H$40:$H$783,СВЦЭМ!$A$40:$A$783,$A285,СВЦЭМ!$B$39:$B$782,Q$260)+'СЕТ СН'!$F$12</f>
        <v>0</v>
      </c>
      <c r="R285" s="36">
        <f>SUMIFS(СВЦЭМ!$H$40:$H$783,СВЦЭМ!$A$40:$A$783,$A285,СВЦЭМ!$B$39:$B$782,R$260)+'СЕТ СН'!$F$12</f>
        <v>0</v>
      </c>
      <c r="S285" s="36">
        <f>SUMIFS(СВЦЭМ!$H$40:$H$783,СВЦЭМ!$A$40:$A$783,$A285,СВЦЭМ!$B$39:$B$782,S$260)+'СЕТ СН'!$F$12</f>
        <v>0</v>
      </c>
      <c r="T285" s="36">
        <f>SUMIFS(СВЦЭМ!$H$40:$H$783,СВЦЭМ!$A$40:$A$783,$A285,СВЦЭМ!$B$39:$B$782,T$260)+'СЕТ СН'!$F$12</f>
        <v>0</v>
      </c>
      <c r="U285" s="36">
        <f>SUMIFS(СВЦЭМ!$H$40:$H$783,СВЦЭМ!$A$40:$A$783,$A285,СВЦЭМ!$B$39:$B$782,U$260)+'СЕТ СН'!$F$12</f>
        <v>0</v>
      </c>
      <c r="V285" s="36">
        <f>SUMIFS(СВЦЭМ!$H$40:$H$783,СВЦЭМ!$A$40:$A$783,$A285,СВЦЭМ!$B$39:$B$782,V$260)+'СЕТ СН'!$F$12</f>
        <v>0</v>
      </c>
      <c r="W285" s="36">
        <f>SUMIFS(СВЦЭМ!$H$40:$H$783,СВЦЭМ!$A$40:$A$783,$A285,СВЦЭМ!$B$39:$B$782,W$260)+'СЕТ СН'!$F$12</f>
        <v>0</v>
      </c>
      <c r="X285" s="36">
        <f>SUMIFS(СВЦЭМ!$H$40:$H$783,СВЦЭМ!$A$40:$A$783,$A285,СВЦЭМ!$B$39:$B$782,X$260)+'СЕТ СН'!$F$12</f>
        <v>0</v>
      </c>
      <c r="Y285" s="36">
        <f>SUMIFS(СВЦЭМ!$H$40:$H$783,СВЦЭМ!$A$40:$A$783,$A285,СВЦЭМ!$B$39:$B$782,Y$260)+'СЕТ СН'!$F$12</f>
        <v>0</v>
      </c>
    </row>
    <row r="286" spans="1:25" ht="15.75" hidden="1" x14ac:dyDescent="0.2">
      <c r="A286" s="35">
        <f t="shared" si="7"/>
        <v>44465</v>
      </c>
      <c r="B286" s="36">
        <f>SUMIFS(СВЦЭМ!$H$40:$H$783,СВЦЭМ!$A$40:$A$783,$A286,СВЦЭМ!$B$39:$B$782,B$260)+'СЕТ СН'!$F$12</f>
        <v>0</v>
      </c>
      <c r="C286" s="36">
        <f>SUMIFS(СВЦЭМ!$H$40:$H$783,СВЦЭМ!$A$40:$A$783,$A286,СВЦЭМ!$B$39:$B$782,C$260)+'СЕТ СН'!$F$12</f>
        <v>0</v>
      </c>
      <c r="D286" s="36">
        <f>SUMIFS(СВЦЭМ!$H$40:$H$783,СВЦЭМ!$A$40:$A$783,$A286,СВЦЭМ!$B$39:$B$782,D$260)+'СЕТ СН'!$F$12</f>
        <v>0</v>
      </c>
      <c r="E286" s="36">
        <f>SUMIFS(СВЦЭМ!$H$40:$H$783,СВЦЭМ!$A$40:$A$783,$A286,СВЦЭМ!$B$39:$B$782,E$260)+'СЕТ СН'!$F$12</f>
        <v>0</v>
      </c>
      <c r="F286" s="36">
        <f>SUMIFS(СВЦЭМ!$H$40:$H$783,СВЦЭМ!$A$40:$A$783,$A286,СВЦЭМ!$B$39:$B$782,F$260)+'СЕТ СН'!$F$12</f>
        <v>0</v>
      </c>
      <c r="G286" s="36">
        <f>SUMIFS(СВЦЭМ!$H$40:$H$783,СВЦЭМ!$A$40:$A$783,$A286,СВЦЭМ!$B$39:$B$782,G$260)+'СЕТ СН'!$F$12</f>
        <v>0</v>
      </c>
      <c r="H286" s="36">
        <f>SUMIFS(СВЦЭМ!$H$40:$H$783,СВЦЭМ!$A$40:$A$783,$A286,СВЦЭМ!$B$39:$B$782,H$260)+'СЕТ СН'!$F$12</f>
        <v>0</v>
      </c>
      <c r="I286" s="36">
        <f>SUMIFS(СВЦЭМ!$H$40:$H$783,СВЦЭМ!$A$40:$A$783,$A286,СВЦЭМ!$B$39:$B$782,I$260)+'СЕТ СН'!$F$12</f>
        <v>0</v>
      </c>
      <c r="J286" s="36">
        <f>SUMIFS(СВЦЭМ!$H$40:$H$783,СВЦЭМ!$A$40:$A$783,$A286,СВЦЭМ!$B$39:$B$782,J$260)+'СЕТ СН'!$F$12</f>
        <v>0</v>
      </c>
      <c r="K286" s="36">
        <f>SUMIFS(СВЦЭМ!$H$40:$H$783,СВЦЭМ!$A$40:$A$783,$A286,СВЦЭМ!$B$39:$B$782,K$260)+'СЕТ СН'!$F$12</f>
        <v>0</v>
      </c>
      <c r="L286" s="36">
        <f>SUMIFS(СВЦЭМ!$H$40:$H$783,СВЦЭМ!$A$40:$A$783,$A286,СВЦЭМ!$B$39:$B$782,L$260)+'СЕТ СН'!$F$12</f>
        <v>0</v>
      </c>
      <c r="M286" s="36">
        <f>SUMIFS(СВЦЭМ!$H$40:$H$783,СВЦЭМ!$A$40:$A$783,$A286,СВЦЭМ!$B$39:$B$782,M$260)+'СЕТ СН'!$F$12</f>
        <v>0</v>
      </c>
      <c r="N286" s="36">
        <f>SUMIFS(СВЦЭМ!$H$40:$H$783,СВЦЭМ!$A$40:$A$783,$A286,СВЦЭМ!$B$39:$B$782,N$260)+'СЕТ СН'!$F$12</f>
        <v>0</v>
      </c>
      <c r="O286" s="36">
        <f>SUMIFS(СВЦЭМ!$H$40:$H$783,СВЦЭМ!$A$40:$A$783,$A286,СВЦЭМ!$B$39:$B$782,O$260)+'СЕТ СН'!$F$12</f>
        <v>0</v>
      </c>
      <c r="P286" s="36">
        <f>SUMIFS(СВЦЭМ!$H$40:$H$783,СВЦЭМ!$A$40:$A$783,$A286,СВЦЭМ!$B$39:$B$782,P$260)+'СЕТ СН'!$F$12</f>
        <v>0</v>
      </c>
      <c r="Q286" s="36">
        <f>SUMIFS(СВЦЭМ!$H$40:$H$783,СВЦЭМ!$A$40:$A$783,$A286,СВЦЭМ!$B$39:$B$782,Q$260)+'СЕТ СН'!$F$12</f>
        <v>0</v>
      </c>
      <c r="R286" s="36">
        <f>SUMIFS(СВЦЭМ!$H$40:$H$783,СВЦЭМ!$A$40:$A$783,$A286,СВЦЭМ!$B$39:$B$782,R$260)+'СЕТ СН'!$F$12</f>
        <v>0</v>
      </c>
      <c r="S286" s="36">
        <f>SUMIFS(СВЦЭМ!$H$40:$H$783,СВЦЭМ!$A$40:$A$783,$A286,СВЦЭМ!$B$39:$B$782,S$260)+'СЕТ СН'!$F$12</f>
        <v>0</v>
      </c>
      <c r="T286" s="36">
        <f>SUMIFS(СВЦЭМ!$H$40:$H$783,СВЦЭМ!$A$40:$A$783,$A286,СВЦЭМ!$B$39:$B$782,T$260)+'СЕТ СН'!$F$12</f>
        <v>0</v>
      </c>
      <c r="U286" s="36">
        <f>SUMIFS(СВЦЭМ!$H$40:$H$783,СВЦЭМ!$A$40:$A$783,$A286,СВЦЭМ!$B$39:$B$782,U$260)+'СЕТ СН'!$F$12</f>
        <v>0</v>
      </c>
      <c r="V286" s="36">
        <f>SUMIFS(СВЦЭМ!$H$40:$H$783,СВЦЭМ!$A$40:$A$783,$A286,СВЦЭМ!$B$39:$B$782,V$260)+'СЕТ СН'!$F$12</f>
        <v>0</v>
      </c>
      <c r="W286" s="36">
        <f>SUMIFS(СВЦЭМ!$H$40:$H$783,СВЦЭМ!$A$40:$A$783,$A286,СВЦЭМ!$B$39:$B$782,W$260)+'СЕТ СН'!$F$12</f>
        <v>0</v>
      </c>
      <c r="X286" s="36">
        <f>SUMIFS(СВЦЭМ!$H$40:$H$783,СВЦЭМ!$A$40:$A$783,$A286,СВЦЭМ!$B$39:$B$782,X$260)+'СЕТ СН'!$F$12</f>
        <v>0</v>
      </c>
      <c r="Y286" s="36">
        <f>SUMIFS(СВЦЭМ!$H$40:$H$783,СВЦЭМ!$A$40:$A$783,$A286,СВЦЭМ!$B$39:$B$782,Y$260)+'СЕТ СН'!$F$12</f>
        <v>0</v>
      </c>
    </row>
    <row r="287" spans="1:25" ht="15.75" hidden="1" x14ac:dyDescent="0.2">
      <c r="A287" s="35">
        <f t="shared" si="7"/>
        <v>44466</v>
      </c>
      <c r="B287" s="36">
        <f>SUMIFS(СВЦЭМ!$H$40:$H$783,СВЦЭМ!$A$40:$A$783,$A287,СВЦЭМ!$B$39:$B$782,B$260)+'СЕТ СН'!$F$12</f>
        <v>0</v>
      </c>
      <c r="C287" s="36">
        <f>SUMIFS(СВЦЭМ!$H$40:$H$783,СВЦЭМ!$A$40:$A$783,$A287,СВЦЭМ!$B$39:$B$782,C$260)+'СЕТ СН'!$F$12</f>
        <v>0</v>
      </c>
      <c r="D287" s="36">
        <f>SUMIFS(СВЦЭМ!$H$40:$H$783,СВЦЭМ!$A$40:$A$783,$A287,СВЦЭМ!$B$39:$B$782,D$260)+'СЕТ СН'!$F$12</f>
        <v>0</v>
      </c>
      <c r="E287" s="36">
        <f>SUMIFS(СВЦЭМ!$H$40:$H$783,СВЦЭМ!$A$40:$A$783,$A287,СВЦЭМ!$B$39:$B$782,E$260)+'СЕТ СН'!$F$12</f>
        <v>0</v>
      </c>
      <c r="F287" s="36">
        <f>SUMIFS(СВЦЭМ!$H$40:$H$783,СВЦЭМ!$A$40:$A$783,$A287,СВЦЭМ!$B$39:$B$782,F$260)+'СЕТ СН'!$F$12</f>
        <v>0</v>
      </c>
      <c r="G287" s="36">
        <f>SUMIFS(СВЦЭМ!$H$40:$H$783,СВЦЭМ!$A$40:$A$783,$A287,СВЦЭМ!$B$39:$B$782,G$260)+'СЕТ СН'!$F$12</f>
        <v>0</v>
      </c>
      <c r="H287" s="36">
        <f>SUMIFS(СВЦЭМ!$H$40:$H$783,СВЦЭМ!$A$40:$A$783,$A287,СВЦЭМ!$B$39:$B$782,H$260)+'СЕТ СН'!$F$12</f>
        <v>0</v>
      </c>
      <c r="I287" s="36">
        <f>SUMIFS(СВЦЭМ!$H$40:$H$783,СВЦЭМ!$A$40:$A$783,$A287,СВЦЭМ!$B$39:$B$782,I$260)+'СЕТ СН'!$F$12</f>
        <v>0</v>
      </c>
      <c r="J287" s="36">
        <f>SUMIFS(СВЦЭМ!$H$40:$H$783,СВЦЭМ!$A$40:$A$783,$A287,СВЦЭМ!$B$39:$B$782,J$260)+'СЕТ СН'!$F$12</f>
        <v>0</v>
      </c>
      <c r="K287" s="36">
        <f>SUMIFS(СВЦЭМ!$H$40:$H$783,СВЦЭМ!$A$40:$A$783,$A287,СВЦЭМ!$B$39:$B$782,K$260)+'СЕТ СН'!$F$12</f>
        <v>0</v>
      </c>
      <c r="L287" s="36">
        <f>SUMIFS(СВЦЭМ!$H$40:$H$783,СВЦЭМ!$A$40:$A$783,$A287,СВЦЭМ!$B$39:$B$782,L$260)+'СЕТ СН'!$F$12</f>
        <v>0</v>
      </c>
      <c r="M287" s="36">
        <f>SUMIFS(СВЦЭМ!$H$40:$H$783,СВЦЭМ!$A$40:$A$783,$A287,СВЦЭМ!$B$39:$B$782,M$260)+'СЕТ СН'!$F$12</f>
        <v>0</v>
      </c>
      <c r="N287" s="36">
        <f>SUMIFS(СВЦЭМ!$H$40:$H$783,СВЦЭМ!$A$40:$A$783,$A287,СВЦЭМ!$B$39:$B$782,N$260)+'СЕТ СН'!$F$12</f>
        <v>0</v>
      </c>
      <c r="O287" s="36">
        <f>SUMIFS(СВЦЭМ!$H$40:$H$783,СВЦЭМ!$A$40:$A$783,$A287,СВЦЭМ!$B$39:$B$782,O$260)+'СЕТ СН'!$F$12</f>
        <v>0</v>
      </c>
      <c r="P287" s="36">
        <f>SUMIFS(СВЦЭМ!$H$40:$H$783,СВЦЭМ!$A$40:$A$783,$A287,СВЦЭМ!$B$39:$B$782,P$260)+'СЕТ СН'!$F$12</f>
        <v>0</v>
      </c>
      <c r="Q287" s="36">
        <f>SUMIFS(СВЦЭМ!$H$40:$H$783,СВЦЭМ!$A$40:$A$783,$A287,СВЦЭМ!$B$39:$B$782,Q$260)+'СЕТ СН'!$F$12</f>
        <v>0</v>
      </c>
      <c r="R287" s="36">
        <f>SUMIFS(СВЦЭМ!$H$40:$H$783,СВЦЭМ!$A$40:$A$783,$A287,СВЦЭМ!$B$39:$B$782,R$260)+'СЕТ СН'!$F$12</f>
        <v>0</v>
      </c>
      <c r="S287" s="36">
        <f>SUMIFS(СВЦЭМ!$H$40:$H$783,СВЦЭМ!$A$40:$A$783,$A287,СВЦЭМ!$B$39:$B$782,S$260)+'СЕТ СН'!$F$12</f>
        <v>0</v>
      </c>
      <c r="T287" s="36">
        <f>SUMIFS(СВЦЭМ!$H$40:$H$783,СВЦЭМ!$A$40:$A$783,$A287,СВЦЭМ!$B$39:$B$782,T$260)+'СЕТ СН'!$F$12</f>
        <v>0</v>
      </c>
      <c r="U287" s="36">
        <f>SUMIFS(СВЦЭМ!$H$40:$H$783,СВЦЭМ!$A$40:$A$783,$A287,СВЦЭМ!$B$39:$B$782,U$260)+'СЕТ СН'!$F$12</f>
        <v>0</v>
      </c>
      <c r="V287" s="36">
        <f>SUMIFS(СВЦЭМ!$H$40:$H$783,СВЦЭМ!$A$40:$A$783,$A287,СВЦЭМ!$B$39:$B$782,V$260)+'СЕТ СН'!$F$12</f>
        <v>0</v>
      </c>
      <c r="W287" s="36">
        <f>SUMIFS(СВЦЭМ!$H$40:$H$783,СВЦЭМ!$A$40:$A$783,$A287,СВЦЭМ!$B$39:$B$782,W$260)+'СЕТ СН'!$F$12</f>
        <v>0</v>
      </c>
      <c r="X287" s="36">
        <f>SUMIFS(СВЦЭМ!$H$40:$H$783,СВЦЭМ!$A$40:$A$783,$A287,СВЦЭМ!$B$39:$B$782,X$260)+'СЕТ СН'!$F$12</f>
        <v>0</v>
      </c>
      <c r="Y287" s="36">
        <f>SUMIFS(СВЦЭМ!$H$40:$H$783,СВЦЭМ!$A$40:$A$783,$A287,СВЦЭМ!$B$39:$B$782,Y$260)+'СЕТ СН'!$F$12</f>
        <v>0</v>
      </c>
    </row>
    <row r="288" spans="1:25" ht="15.75" hidden="1" x14ac:dyDescent="0.2">
      <c r="A288" s="35">
        <f t="shared" si="7"/>
        <v>44467</v>
      </c>
      <c r="B288" s="36">
        <f>SUMIFS(СВЦЭМ!$H$40:$H$783,СВЦЭМ!$A$40:$A$783,$A288,СВЦЭМ!$B$39:$B$782,B$260)+'СЕТ СН'!$F$12</f>
        <v>0</v>
      </c>
      <c r="C288" s="36">
        <f>SUMIFS(СВЦЭМ!$H$40:$H$783,СВЦЭМ!$A$40:$A$783,$A288,СВЦЭМ!$B$39:$B$782,C$260)+'СЕТ СН'!$F$12</f>
        <v>0</v>
      </c>
      <c r="D288" s="36">
        <f>SUMIFS(СВЦЭМ!$H$40:$H$783,СВЦЭМ!$A$40:$A$783,$A288,СВЦЭМ!$B$39:$B$782,D$260)+'СЕТ СН'!$F$12</f>
        <v>0</v>
      </c>
      <c r="E288" s="36">
        <f>SUMIFS(СВЦЭМ!$H$40:$H$783,СВЦЭМ!$A$40:$A$783,$A288,СВЦЭМ!$B$39:$B$782,E$260)+'СЕТ СН'!$F$12</f>
        <v>0</v>
      </c>
      <c r="F288" s="36">
        <f>SUMIFS(СВЦЭМ!$H$40:$H$783,СВЦЭМ!$A$40:$A$783,$A288,СВЦЭМ!$B$39:$B$782,F$260)+'СЕТ СН'!$F$12</f>
        <v>0</v>
      </c>
      <c r="G288" s="36">
        <f>SUMIFS(СВЦЭМ!$H$40:$H$783,СВЦЭМ!$A$40:$A$783,$A288,СВЦЭМ!$B$39:$B$782,G$260)+'СЕТ СН'!$F$12</f>
        <v>0</v>
      </c>
      <c r="H288" s="36">
        <f>SUMIFS(СВЦЭМ!$H$40:$H$783,СВЦЭМ!$A$40:$A$783,$A288,СВЦЭМ!$B$39:$B$782,H$260)+'СЕТ СН'!$F$12</f>
        <v>0</v>
      </c>
      <c r="I288" s="36">
        <f>SUMIFS(СВЦЭМ!$H$40:$H$783,СВЦЭМ!$A$40:$A$783,$A288,СВЦЭМ!$B$39:$B$782,I$260)+'СЕТ СН'!$F$12</f>
        <v>0</v>
      </c>
      <c r="J288" s="36">
        <f>SUMIFS(СВЦЭМ!$H$40:$H$783,СВЦЭМ!$A$40:$A$783,$A288,СВЦЭМ!$B$39:$B$782,J$260)+'СЕТ СН'!$F$12</f>
        <v>0</v>
      </c>
      <c r="K288" s="36">
        <f>SUMIFS(СВЦЭМ!$H$40:$H$783,СВЦЭМ!$A$40:$A$783,$A288,СВЦЭМ!$B$39:$B$782,K$260)+'СЕТ СН'!$F$12</f>
        <v>0</v>
      </c>
      <c r="L288" s="36">
        <f>SUMIFS(СВЦЭМ!$H$40:$H$783,СВЦЭМ!$A$40:$A$783,$A288,СВЦЭМ!$B$39:$B$782,L$260)+'СЕТ СН'!$F$12</f>
        <v>0</v>
      </c>
      <c r="M288" s="36">
        <f>SUMIFS(СВЦЭМ!$H$40:$H$783,СВЦЭМ!$A$40:$A$783,$A288,СВЦЭМ!$B$39:$B$782,M$260)+'СЕТ СН'!$F$12</f>
        <v>0</v>
      </c>
      <c r="N288" s="36">
        <f>SUMIFS(СВЦЭМ!$H$40:$H$783,СВЦЭМ!$A$40:$A$783,$A288,СВЦЭМ!$B$39:$B$782,N$260)+'СЕТ СН'!$F$12</f>
        <v>0</v>
      </c>
      <c r="O288" s="36">
        <f>SUMIFS(СВЦЭМ!$H$40:$H$783,СВЦЭМ!$A$40:$A$783,$A288,СВЦЭМ!$B$39:$B$782,O$260)+'СЕТ СН'!$F$12</f>
        <v>0</v>
      </c>
      <c r="P288" s="36">
        <f>SUMIFS(СВЦЭМ!$H$40:$H$783,СВЦЭМ!$A$40:$A$783,$A288,СВЦЭМ!$B$39:$B$782,P$260)+'СЕТ СН'!$F$12</f>
        <v>0</v>
      </c>
      <c r="Q288" s="36">
        <f>SUMIFS(СВЦЭМ!$H$40:$H$783,СВЦЭМ!$A$40:$A$783,$A288,СВЦЭМ!$B$39:$B$782,Q$260)+'СЕТ СН'!$F$12</f>
        <v>0</v>
      </c>
      <c r="R288" s="36">
        <f>SUMIFS(СВЦЭМ!$H$40:$H$783,СВЦЭМ!$A$40:$A$783,$A288,СВЦЭМ!$B$39:$B$782,R$260)+'СЕТ СН'!$F$12</f>
        <v>0</v>
      </c>
      <c r="S288" s="36">
        <f>SUMIFS(СВЦЭМ!$H$40:$H$783,СВЦЭМ!$A$40:$A$783,$A288,СВЦЭМ!$B$39:$B$782,S$260)+'СЕТ СН'!$F$12</f>
        <v>0</v>
      </c>
      <c r="T288" s="36">
        <f>SUMIFS(СВЦЭМ!$H$40:$H$783,СВЦЭМ!$A$40:$A$783,$A288,СВЦЭМ!$B$39:$B$782,T$260)+'СЕТ СН'!$F$12</f>
        <v>0</v>
      </c>
      <c r="U288" s="36">
        <f>SUMIFS(СВЦЭМ!$H$40:$H$783,СВЦЭМ!$A$40:$A$783,$A288,СВЦЭМ!$B$39:$B$782,U$260)+'СЕТ СН'!$F$12</f>
        <v>0</v>
      </c>
      <c r="V288" s="36">
        <f>SUMIFS(СВЦЭМ!$H$40:$H$783,СВЦЭМ!$A$40:$A$783,$A288,СВЦЭМ!$B$39:$B$782,V$260)+'СЕТ СН'!$F$12</f>
        <v>0</v>
      </c>
      <c r="W288" s="36">
        <f>SUMIFS(СВЦЭМ!$H$40:$H$783,СВЦЭМ!$A$40:$A$783,$A288,СВЦЭМ!$B$39:$B$782,W$260)+'СЕТ СН'!$F$12</f>
        <v>0</v>
      </c>
      <c r="X288" s="36">
        <f>SUMIFS(СВЦЭМ!$H$40:$H$783,СВЦЭМ!$A$40:$A$783,$A288,СВЦЭМ!$B$39:$B$782,X$260)+'СЕТ СН'!$F$12</f>
        <v>0</v>
      </c>
      <c r="Y288" s="36">
        <f>SUMIFS(СВЦЭМ!$H$40:$H$783,СВЦЭМ!$A$40:$A$783,$A288,СВЦЭМ!$B$39:$B$782,Y$260)+'СЕТ СН'!$F$12</f>
        <v>0</v>
      </c>
    </row>
    <row r="289" spans="1:27" ht="15.75" hidden="1" x14ac:dyDescent="0.2">
      <c r="A289" s="35">
        <f t="shared" si="7"/>
        <v>44468</v>
      </c>
      <c r="B289" s="36">
        <f>SUMIFS(СВЦЭМ!$H$40:$H$783,СВЦЭМ!$A$40:$A$783,$A289,СВЦЭМ!$B$39:$B$782,B$260)+'СЕТ СН'!$F$12</f>
        <v>0</v>
      </c>
      <c r="C289" s="36">
        <f>SUMIFS(СВЦЭМ!$H$40:$H$783,СВЦЭМ!$A$40:$A$783,$A289,СВЦЭМ!$B$39:$B$782,C$260)+'СЕТ СН'!$F$12</f>
        <v>0</v>
      </c>
      <c r="D289" s="36">
        <f>SUMIFS(СВЦЭМ!$H$40:$H$783,СВЦЭМ!$A$40:$A$783,$A289,СВЦЭМ!$B$39:$B$782,D$260)+'СЕТ СН'!$F$12</f>
        <v>0</v>
      </c>
      <c r="E289" s="36">
        <f>SUMIFS(СВЦЭМ!$H$40:$H$783,СВЦЭМ!$A$40:$A$783,$A289,СВЦЭМ!$B$39:$B$782,E$260)+'СЕТ СН'!$F$12</f>
        <v>0</v>
      </c>
      <c r="F289" s="36">
        <f>SUMIFS(СВЦЭМ!$H$40:$H$783,СВЦЭМ!$A$40:$A$783,$A289,СВЦЭМ!$B$39:$B$782,F$260)+'СЕТ СН'!$F$12</f>
        <v>0</v>
      </c>
      <c r="G289" s="36">
        <f>SUMIFS(СВЦЭМ!$H$40:$H$783,СВЦЭМ!$A$40:$A$783,$A289,СВЦЭМ!$B$39:$B$782,G$260)+'СЕТ СН'!$F$12</f>
        <v>0</v>
      </c>
      <c r="H289" s="36">
        <f>SUMIFS(СВЦЭМ!$H$40:$H$783,СВЦЭМ!$A$40:$A$783,$A289,СВЦЭМ!$B$39:$B$782,H$260)+'СЕТ СН'!$F$12</f>
        <v>0</v>
      </c>
      <c r="I289" s="36">
        <f>SUMIFS(СВЦЭМ!$H$40:$H$783,СВЦЭМ!$A$40:$A$783,$A289,СВЦЭМ!$B$39:$B$782,I$260)+'СЕТ СН'!$F$12</f>
        <v>0</v>
      </c>
      <c r="J289" s="36">
        <f>SUMIFS(СВЦЭМ!$H$40:$H$783,СВЦЭМ!$A$40:$A$783,$A289,СВЦЭМ!$B$39:$B$782,J$260)+'СЕТ СН'!$F$12</f>
        <v>0</v>
      </c>
      <c r="K289" s="36">
        <f>SUMIFS(СВЦЭМ!$H$40:$H$783,СВЦЭМ!$A$40:$A$783,$A289,СВЦЭМ!$B$39:$B$782,K$260)+'СЕТ СН'!$F$12</f>
        <v>0</v>
      </c>
      <c r="L289" s="36">
        <f>SUMIFS(СВЦЭМ!$H$40:$H$783,СВЦЭМ!$A$40:$A$783,$A289,СВЦЭМ!$B$39:$B$782,L$260)+'СЕТ СН'!$F$12</f>
        <v>0</v>
      </c>
      <c r="M289" s="36">
        <f>SUMIFS(СВЦЭМ!$H$40:$H$783,СВЦЭМ!$A$40:$A$783,$A289,СВЦЭМ!$B$39:$B$782,M$260)+'СЕТ СН'!$F$12</f>
        <v>0</v>
      </c>
      <c r="N289" s="36">
        <f>SUMIFS(СВЦЭМ!$H$40:$H$783,СВЦЭМ!$A$40:$A$783,$A289,СВЦЭМ!$B$39:$B$782,N$260)+'СЕТ СН'!$F$12</f>
        <v>0</v>
      </c>
      <c r="O289" s="36">
        <f>SUMIFS(СВЦЭМ!$H$40:$H$783,СВЦЭМ!$A$40:$A$783,$A289,СВЦЭМ!$B$39:$B$782,O$260)+'СЕТ СН'!$F$12</f>
        <v>0</v>
      </c>
      <c r="P289" s="36">
        <f>SUMIFS(СВЦЭМ!$H$40:$H$783,СВЦЭМ!$A$40:$A$783,$A289,СВЦЭМ!$B$39:$B$782,P$260)+'СЕТ СН'!$F$12</f>
        <v>0</v>
      </c>
      <c r="Q289" s="36">
        <f>SUMIFS(СВЦЭМ!$H$40:$H$783,СВЦЭМ!$A$40:$A$783,$A289,СВЦЭМ!$B$39:$B$782,Q$260)+'СЕТ СН'!$F$12</f>
        <v>0</v>
      </c>
      <c r="R289" s="36">
        <f>SUMIFS(СВЦЭМ!$H$40:$H$783,СВЦЭМ!$A$40:$A$783,$A289,СВЦЭМ!$B$39:$B$782,R$260)+'СЕТ СН'!$F$12</f>
        <v>0</v>
      </c>
      <c r="S289" s="36">
        <f>SUMIFS(СВЦЭМ!$H$40:$H$783,СВЦЭМ!$A$40:$A$783,$A289,СВЦЭМ!$B$39:$B$782,S$260)+'СЕТ СН'!$F$12</f>
        <v>0</v>
      </c>
      <c r="T289" s="36">
        <f>SUMIFS(СВЦЭМ!$H$40:$H$783,СВЦЭМ!$A$40:$A$783,$A289,СВЦЭМ!$B$39:$B$782,T$260)+'СЕТ СН'!$F$12</f>
        <v>0</v>
      </c>
      <c r="U289" s="36">
        <f>SUMIFS(СВЦЭМ!$H$40:$H$783,СВЦЭМ!$A$40:$A$783,$A289,СВЦЭМ!$B$39:$B$782,U$260)+'СЕТ СН'!$F$12</f>
        <v>0</v>
      </c>
      <c r="V289" s="36">
        <f>SUMIFS(СВЦЭМ!$H$40:$H$783,СВЦЭМ!$A$40:$A$783,$A289,СВЦЭМ!$B$39:$B$782,V$260)+'СЕТ СН'!$F$12</f>
        <v>0</v>
      </c>
      <c r="W289" s="36">
        <f>SUMIFS(СВЦЭМ!$H$40:$H$783,СВЦЭМ!$A$40:$A$783,$A289,СВЦЭМ!$B$39:$B$782,W$260)+'СЕТ СН'!$F$12</f>
        <v>0</v>
      </c>
      <c r="X289" s="36">
        <f>SUMIFS(СВЦЭМ!$H$40:$H$783,СВЦЭМ!$A$40:$A$783,$A289,СВЦЭМ!$B$39:$B$782,X$260)+'СЕТ СН'!$F$12</f>
        <v>0</v>
      </c>
      <c r="Y289" s="36">
        <f>SUMIFS(СВЦЭМ!$H$40:$H$783,СВЦЭМ!$A$40:$A$783,$A289,СВЦЭМ!$B$39:$B$782,Y$260)+'СЕТ СН'!$F$12</f>
        <v>0</v>
      </c>
    </row>
    <row r="290" spans="1:27" ht="15.75" hidden="1" x14ac:dyDescent="0.2">
      <c r="A290" s="35">
        <f t="shared" si="7"/>
        <v>44469</v>
      </c>
      <c r="B290" s="36">
        <f>SUMIFS(СВЦЭМ!$H$40:$H$783,СВЦЭМ!$A$40:$A$783,$A290,СВЦЭМ!$B$39:$B$782,B$260)+'СЕТ СН'!$F$12</f>
        <v>0</v>
      </c>
      <c r="C290" s="36">
        <f>SUMIFS(СВЦЭМ!$H$40:$H$783,СВЦЭМ!$A$40:$A$783,$A290,СВЦЭМ!$B$39:$B$782,C$260)+'СЕТ СН'!$F$12</f>
        <v>0</v>
      </c>
      <c r="D290" s="36">
        <f>SUMIFS(СВЦЭМ!$H$40:$H$783,СВЦЭМ!$A$40:$A$783,$A290,СВЦЭМ!$B$39:$B$782,D$260)+'СЕТ СН'!$F$12</f>
        <v>0</v>
      </c>
      <c r="E290" s="36">
        <f>SUMIFS(СВЦЭМ!$H$40:$H$783,СВЦЭМ!$A$40:$A$783,$A290,СВЦЭМ!$B$39:$B$782,E$260)+'СЕТ СН'!$F$12</f>
        <v>0</v>
      </c>
      <c r="F290" s="36">
        <f>SUMIFS(СВЦЭМ!$H$40:$H$783,СВЦЭМ!$A$40:$A$783,$A290,СВЦЭМ!$B$39:$B$782,F$260)+'СЕТ СН'!$F$12</f>
        <v>0</v>
      </c>
      <c r="G290" s="36">
        <f>SUMIFS(СВЦЭМ!$H$40:$H$783,СВЦЭМ!$A$40:$A$783,$A290,СВЦЭМ!$B$39:$B$782,G$260)+'СЕТ СН'!$F$12</f>
        <v>0</v>
      </c>
      <c r="H290" s="36">
        <f>SUMIFS(СВЦЭМ!$H$40:$H$783,СВЦЭМ!$A$40:$A$783,$A290,СВЦЭМ!$B$39:$B$782,H$260)+'СЕТ СН'!$F$12</f>
        <v>0</v>
      </c>
      <c r="I290" s="36">
        <f>SUMIFS(СВЦЭМ!$H$40:$H$783,СВЦЭМ!$A$40:$A$783,$A290,СВЦЭМ!$B$39:$B$782,I$260)+'СЕТ СН'!$F$12</f>
        <v>0</v>
      </c>
      <c r="J290" s="36">
        <f>SUMIFS(СВЦЭМ!$H$40:$H$783,СВЦЭМ!$A$40:$A$783,$A290,СВЦЭМ!$B$39:$B$782,J$260)+'СЕТ СН'!$F$12</f>
        <v>0</v>
      </c>
      <c r="K290" s="36">
        <f>SUMIFS(СВЦЭМ!$H$40:$H$783,СВЦЭМ!$A$40:$A$783,$A290,СВЦЭМ!$B$39:$B$782,K$260)+'СЕТ СН'!$F$12</f>
        <v>0</v>
      </c>
      <c r="L290" s="36">
        <f>SUMIFS(СВЦЭМ!$H$40:$H$783,СВЦЭМ!$A$40:$A$783,$A290,СВЦЭМ!$B$39:$B$782,L$260)+'СЕТ СН'!$F$12</f>
        <v>0</v>
      </c>
      <c r="M290" s="36">
        <f>SUMIFS(СВЦЭМ!$H$40:$H$783,СВЦЭМ!$A$40:$A$783,$A290,СВЦЭМ!$B$39:$B$782,M$260)+'СЕТ СН'!$F$12</f>
        <v>0</v>
      </c>
      <c r="N290" s="36">
        <f>SUMIFS(СВЦЭМ!$H$40:$H$783,СВЦЭМ!$A$40:$A$783,$A290,СВЦЭМ!$B$39:$B$782,N$260)+'СЕТ СН'!$F$12</f>
        <v>0</v>
      </c>
      <c r="O290" s="36">
        <f>SUMIFS(СВЦЭМ!$H$40:$H$783,СВЦЭМ!$A$40:$A$783,$A290,СВЦЭМ!$B$39:$B$782,O$260)+'СЕТ СН'!$F$12</f>
        <v>0</v>
      </c>
      <c r="P290" s="36">
        <f>SUMIFS(СВЦЭМ!$H$40:$H$783,СВЦЭМ!$A$40:$A$783,$A290,СВЦЭМ!$B$39:$B$782,P$260)+'СЕТ СН'!$F$12</f>
        <v>0</v>
      </c>
      <c r="Q290" s="36">
        <f>SUMIFS(СВЦЭМ!$H$40:$H$783,СВЦЭМ!$A$40:$A$783,$A290,СВЦЭМ!$B$39:$B$782,Q$260)+'СЕТ СН'!$F$12</f>
        <v>0</v>
      </c>
      <c r="R290" s="36">
        <f>SUMIFS(СВЦЭМ!$H$40:$H$783,СВЦЭМ!$A$40:$A$783,$A290,СВЦЭМ!$B$39:$B$782,R$260)+'СЕТ СН'!$F$12</f>
        <v>0</v>
      </c>
      <c r="S290" s="36">
        <f>SUMIFS(СВЦЭМ!$H$40:$H$783,СВЦЭМ!$A$40:$A$783,$A290,СВЦЭМ!$B$39:$B$782,S$260)+'СЕТ СН'!$F$12</f>
        <v>0</v>
      </c>
      <c r="T290" s="36">
        <f>SUMIFS(СВЦЭМ!$H$40:$H$783,СВЦЭМ!$A$40:$A$783,$A290,СВЦЭМ!$B$39:$B$782,T$260)+'СЕТ СН'!$F$12</f>
        <v>0</v>
      </c>
      <c r="U290" s="36">
        <f>SUMIFS(СВЦЭМ!$H$40:$H$783,СВЦЭМ!$A$40:$A$783,$A290,СВЦЭМ!$B$39:$B$782,U$260)+'СЕТ СН'!$F$12</f>
        <v>0</v>
      </c>
      <c r="V290" s="36">
        <f>SUMIFS(СВЦЭМ!$H$40:$H$783,СВЦЭМ!$A$40:$A$783,$A290,СВЦЭМ!$B$39:$B$782,V$260)+'СЕТ СН'!$F$12</f>
        <v>0</v>
      </c>
      <c r="W290" s="36">
        <f>SUMIFS(СВЦЭМ!$H$40:$H$783,СВЦЭМ!$A$40:$A$783,$A290,СВЦЭМ!$B$39:$B$782,W$260)+'СЕТ СН'!$F$12</f>
        <v>0</v>
      </c>
      <c r="X290" s="36">
        <f>SUMIFS(СВЦЭМ!$H$40:$H$783,СВЦЭМ!$A$40:$A$783,$A290,СВЦЭМ!$B$39:$B$782,X$260)+'СЕТ СН'!$F$12</f>
        <v>0</v>
      </c>
      <c r="Y290" s="36">
        <f>SUMIFS(СВЦЭМ!$H$40:$H$783,СВЦЭМ!$A$40:$A$783,$A290,СВЦЭМ!$B$39:$B$782,Y$260)+'СЕТ СН'!$F$12</f>
        <v>0</v>
      </c>
    </row>
    <row r="291" spans="1:27" ht="15.75" hidden="1" x14ac:dyDescent="0.2">
      <c r="A291" s="35">
        <f t="shared" si="7"/>
        <v>44470</v>
      </c>
      <c r="B291" s="36">
        <f>SUMIFS(СВЦЭМ!$H$40:$H$783,СВЦЭМ!$A$40:$A$783,$A291,СВЦЭМ!$B$39:$B$782,B$260)+'СЕТ СН'!$F$12</f>
        <v>0</v>
      </c>
      <c r="C291" s="36">
        <f>SUMIFS(СВЦЭМ!$H$40:$H$783,СВЦЭМ!$A$40:$A$783,$A291,СВЦЭМ!$B$39:$B$782,C$260)+'СЕТ СН'!$F$12</f>
        <v>0</v>
      </c>
      <c r="D291" s="36">
        <f>SUMIFS(СВЦЭМ!$H$40:$H$783,СВЦЭМ!$A$40:$A$783,$A291,СВЦЭМ!$B$39:$B$782,D$260)+'СЕТ СН'!$F$12</f>
        <v>0</v>
      </c>
      <c r="E291" s="36">
        <f>SUMIFS(СВЦЭМ!$H$40:$H$783,СВЦЭМ!$A$40:$A$783,$A291,СВЦЭМ!$B$39:$B$782,E$260)+'СЕТ СН'!$F$12</f>
        <v>0</v>
      </c>
      <c r="F291" s="36">
        <f>SUMIFS(СВЦЭМ!$H$40:$H$783,СВЦЭМ!$A$40:$A$783,$A291,СВЦЭМ!$B$39:$B$782,F$260)+'СЕТ СН'!$F$12</f>
        <v>0</v>
      </c>
      <c r="G291" s="36">
        <f>SUMIFS(СВЦЭМ!$H$40:$H$783,СВЦЭМ!$A$40:$A$783,$A291,СВЦЭМ!$B$39:$B$782,G$260)+'СЕТ СН'!$F$12</f>
        <v>0</v>
      </c>
      <c r="H291" s="36">
        <f>SUMIFS(СВЦЭМ!$H$40:$H$783,СВЦЭМ!$A$40:$A$783,$A291,СВЦЭМ!$B$39:$B$782,H$260)+'СЕТ СН'!$F$12</f>
        <v>0</v>
      </c>
      <c r="I291" s="36">
        <f>SUMIFS(СВЦЭМ!$H$40:$H$783,СВЦЭМ!$A$40:$A$783,$A291,СВЦЭМ!$B$39:$B$782,I$260)+'СЕТ СН'!$F$12</f>
        <v>0</v>
      </c>
      <c r="J291" s="36">
        <f>SUMIFS(СВЦЭМ!$H$40:$H$783,СВЦЭМ!$A$40:$A$783,$A291,СВЦЭМ!$B$39:$B$782,J$260)+'СЕТ СН'!$F$12</f>
        <v>0</v>
      </c>
      <c r="K291" s="36">
        <f>SUMIFS(СВЦЭМ!$H$40:$H$783,СВЦЭМ!$A$40:$A$783,$A291,СВЦЭМ!$B$39:$B$782,K$260)+'СЕТ СН'!$F$12</f>
        <v>0</v>
      </c>
      <c r="L291" s="36">
        <f>SUMIFS(СВЦЭМ!$H$40:$H$783,СВЦЭМ!$A$40:$A$783,$A291,СВЦЭМ!$B$39:$B$782,L$260)+'СЕТ СН'!$F$12</f>
        <v>0</v>
      </c>
      <c r="M291" s="36">
        <f>SUMIFS(СВЦЭМ!$H$40:$H$783,СВЦЭМ!$A$40:$A$783,$A291,СВЦЭМ!$B$39:$B$782,M$260)+'СЕТ СН'!$F$12</f>
        <v>0</v>
      </c>
      <c r="N291" s="36">
        <f>SUMIFS(СВЦЭМ!$H$40:$H$783,СВЦЭМ!$A$40:$A$783,$A291,СВЦЭМ!$B$39:$B$782,N$260)+'СЕТ СН'!$F$12</f>
        <v>0</v>
      </c>
      <c r="O291" s="36">
        <f>SUMIFS(СВЦЭМ!$H$40:$H$783,СВЦЭМ!$A$40:$A$783,$A291,СВЦЭМ!$B$39:$B$782,O$260)+'СЕТ СН'!$F$12</f>
        <v>0</v>
      </c>
      <c r="P291" s="36">
        <f>SUMIFS(СВЦЭМ!$H$40:$H$783,СВЦЭМ!$A$40:$A$783,$A291,СВЦЭМ!$B$39:$B$782,P$260)+'СЕТ СН'!$F$12</f>
        <v>0</v>
      </c>
      <c r="Q291" s="36">
        <f>SUMIFS(СВЦЭМ!$H$40:$H$783,СВЦЭМ!$A$40:$A$783,$A291,СВЦЭМ!$B$39:$B$782,Q$260)+'СЕТ СН'!$F$12</f>
        <v>0</v>
      </c>
      <c r="R291" s="36">
        <f>SUMIFS(СВЦЭМ!$H$40:$H$783,СВЦЭМ!$A$40:$A$783,$A291,СВЦЭМ!$B$39:$B$782,R$260)+'СЕТ СН'!$F$12</f>
        <v>0</v>
      </c>
      <c r="S291" s="36">
        <f>SUMIFS(СВЦЭМ!$H$40:$H$783,СВЦЭМ!$A$40:$A$783,$A291,СВЦЭМ!$B$39:$B$782,S$260)+'СЕТ СН'!$F$12</f>
        <v>0</v>
      </c>
      <c r="T291" s="36">
        <f>SUMIFS(СВЦЭМ!$H$40:$H$783,СВЦЭМ!$A$40:$A$783,$A291,СВЦЭМ!$B$39:$B$782,T$260)+'СЕТ СН'!$F$12</f>
        <v>0</v>
      </c>
      <c r="U291" s="36">
        <f>SUMIFS(СВЦЭМ!$H$40:$H$783,СВЦЭМ!$A$40:$A$783,$A291,СВЦЭМ!$B$39:$B$782,U$260)+'СЕТ СН'!$F$12</f>
        <v>0</v>
      </c>
      <c r="V291" s="36">
        <f>SUMIFS(СВЦЭМ!$H$40:$H$783,СВЦЭМ!$A$40:$A$783,$A291,СВЦЭМ!$B$39:$B$782,V$260)+'СЕТ СН'!$F$12</f>
        <v>0</v>
      </c>
      <c r="W291" s="36">
        <f>SUMIFS(СВЦЭМ!$H$40:$H$783,СВЦЭМ!$A$40:$A$783,$A291,СВЦЭМ!$B$39:$B$782,W$260)+'СЕТ СН'!$F$12</f>
        <v>0</v>
      </c>
      <c r="X291" s="36">
        <f>SUMIFS(СВЦЭМ!$H$40:$H$783,СВЦЭМ!$A$40:$A$783,$A291,СВЦЭМ!$B$39:$B$782,X$260)+'СЕТ СН'!$F$12</f>
        <v>0</v>
      </c>
      <c r="Y291" s="36">
        <f>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118</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01.09.2021</v>
      </c>
      <c r="B297" s="36">
        <f>SUMIFS(СВЦЭМ!$I$40:$I$783,СВЦЭМ!$A$40:$A$783,$A297,СВЦЭМ!$B$39:$B$782,B$296)+'СЕТ СН'!$F$13</f>
        <v>0</v>
      </c>
      <c r="C297" s="36">
        <f>SUMIFS(СВЦЭМ!$I$40:$I$783,СВЦЭМ!$A$40:$A$783,$A297,СВЦЭМ!$B$39:$B$782,C$296)+'СЕТ СН'!$F$13</f>
        <v>0</v>
      </c>
      <c r="D297" s="36">
        <f>SUMIFS(СВЦЭМ!$I$40:$I$783,СВЦЭМ!$A$40:$A$783,$A297,СВЦЭМ!$B$39:$B$782,D$296)+'СЕТ СН'!$F$13</f>
        <v>0</v>
      </c>
      <c r="E297" s="36">
        <f>SUMIFS(СВЦЭМ!$I$40:$I$783,СВЦЭМ!$A$40:$A$783,$A297,СВЦЭМ!$B$39:$B$782,E$296)+'СЕТ СН'!$F$13</f>
        <v>0</v>
      </c>
      <c r="F297" s="36">
        <f>SUMIFS(СВЦЭМ!$I$40:$I$783,СВЦЭМ!$A$40:$A$783,$A297,СВЦЭМ!$B$39:$B$782,F$296)+'СЕТ СН'!$F$13</f>
        <v>0</v>
      </c>
      <c r="G297" s="36">
        <f>SUMIFS(СВЦЭМ!$I$40:$I$783,СВЦЭМ!$A$40:$A$783,$A297,СВЦЭМ!$B$39:$B$782,G$296)+'СЕТ СН'!$F$13</f>
        <v>0</v>
      </c>
      <c r="H297" s="36">
        <f>SUMIFS(СВЦЭМ!$I$40:$I$783,СВЦЭМ!$A$40:$A$783,$A297,СВЦЭМ!$B$39:$B$782,H$296)+'СЕТ СН'!$F$13</f>
        <v>0</v>
      </c>
      <c r="I297" s="36">
        <f>SUMIFS(СВЦЭМ!$I$40:$I$783,СВЦЭМ!$A$40:$A$783,$A297,СВЦЭМ!$B$39:$B$782,I$296)+'СЕТ СН'!$F$13</f>
        <v>0</v>
      </c>
      <c r="J297" s="36">
        <f>SUMIFS(СВЦЭМ!$I$40:$I$783,СВЦЭМ!$A$40:$A$783,$A297,СВЦЭМ!$B$39:$B$782,J$296)+'СЕТ СН'!$F$13</f>
        <v>0</v>
      </c>
      <c r="K297" s="36">
        <f>SUMIFS(СВЦЭМ!$I$40:$I$783,СВЦЭМ!$A$40:$A$783,$A297,СВЦЭМ!$B$39:$B$782,K$296)+'СЕТ СН'!$F$13</f>
        <v>0</v>
      </c>
      <c r="L297" s="36">
        <f>SUMIFS(СВЦЭМ!$I$40:$I$783,СВЦЭМ!$A$40:$A$783,$A297,СВЦЭМ!$B$39:$B$782,L$296)+'СЕТ СН'!$F$13</f>
        <v>0</v>
      </c>
      <c r="M297" s="36">
        <f>SUMIFS(СВЦЭМ!$I$40:$I$783,СВЦЭМ!$A$40:$A$783,$A297,СВЦЭМ!$B$39:$B$782,M$296)+'СЕТ СН'!$F$13</f>
        <v>0</v>
      </c>
      <c r="N297" s="36">
        <f>SUMIFS(СВЦЭМ!$I$40:$I$783,СВЦЭМ!$A$40:$A$783,$A297,СВЦЭМ!$B$39:$B$782,N$296)+'СЕТ СН'!$F$13</f>
        <v>0</v>
      </c>
      <c r="O297" s="36">
        <f>SUMIFS(СВЦЭМ!$I$40:$I$783,СВЦЭМ!$A$40:$A$783,$A297,СВЦЭМ!$B$39:$B$782,O$296)+'СЕТ СН'!$F$13</f>
        <v>0</v>
      </c>
      <c r="P297" s="36">
        <f>SUMIFS(СВЦЭМ!$I$40:$I$783,СВЦЭМ!$A$40:$A$783,$A297,СВЦЭМ!$B$39:$B$782,P$296)+'СЕТ СН'!$F$13</f>
        <v>0</v>
      </c>
      <c r="Q297" s="36">
        <f>SUMIFS(СВЦЭМ!$I$40:$I$783,СВЦЭМ!$A$40:$A$783,$A297,СВЦЭМ!$B$39:$B$782,Q$296)+'СЕТ СН'!$F$13</f>
        <v>0</v>
      </c>
      <c r="R297" s="36">
        <f>SUMIFS(СВЦЭМ!$I$40:$I$783,СВЦЭМ!$A$40:$A$783,$A297,СВЦЭМ!$B$39:$B$782,R$296)+'СЕТ СН'!$F$13</f>
        <v>0</v>
      </c>
      <c r="S297" s="36">
        <f>SUMIFS(СВЦЭМ!$I$40:$I$783,СВЦЭМ!$A$40:$A$783,$A297,СВЦЭМ!$B$39:$B$782,S$296)+'СЕТ СН'!$F$13</f>
        <v>0</v>
      </c>
      <c r="T297" s="36">
        <f>SUMIFS(СВЦЭМ!$I$40:$I$783,СВЦЭМ!$A$40:$A$783,$A297,СВЦЭМ!$B$39:$B$782,T$296)+'СЕТ СН'!$F$13</f>
        <v>0</v>
      </c>
      <c r="U297" s="36">
        <f>SUMIFS(СВЦЭМ!$I$40:$I$783,СВЦЭМ!$A$40:$A$783,$A297,СВЦЭМ!$B$39:$B$782,U$296)+'СЕТ СН'!$F$13</f>
        <v>0</v>
      </c>
      <c r="V297" s="36">
        <f>SUMIFS(СВЦЭМ!$I$40:$I$783,СВЦЭМ!$A$40:$A$783,$A297,СВЦЭМ!$B$39:$B$782,V$296)+'СЕТ СН'!$F$13</f>
        <v>0</v>
      </c>
      <c r="W297" s="36">
        <f>SUMIFS(СВЦЭМ!$I$40:$I$783,СВЦЭМ!$A$40:$A$783,$A297,СВЦЭМ!$B$39:$B$782,W$296)+'СЕТ СН'!$F$13</f>
        <v>0</v>
      </c>
      <c r="X297" s="36">
        <f>SUMIFS(СВЦЭМ!$I$40:$I$783,СВЦЭМ!$A$40:$A$783,$A297,СВЦЭМ!$B$39:$B$782,X$296)+'СЕТ СН'!$F$13</f>
        <v>0</v>
      </c>
      <c r="Y297" s="36">
        <f>SUMIFS(СВЦЭМ!$I$40:$I$783,СВЦЭМ!$A$40:$A$783,$A297,СВЦЭМ!$B$39:$B$782,Y$296)+'СЕТ СН'!$F$13</f>
        <v>0</v>
      </c>
      <c r="AA297" s="45"/>
    </row>
    <row r="298" spans="1:27" ht="15.75" hidden="1" x14ac:dyDescent="0.2">
      <c r="A298" s="35">
        <f>A297+1</f>
        <v>44441</v>
      </c>
      <c r="B298" s="36">
        <f>SUMIFS(СВЦЭМ!$I$40:$I$783,СВЦЭМ!$A$40:$A$783,$A298,СВЦЭМ!$B$39:$B$782,B$296)+'СЕТ СН'!$F$13</f>
        <v>0</v>
      </c>
      <c r="C298" s="36">
        <f>SUMIFS(СВЦЭМ!$I$40:$I$783,СВЦЭМ!$A$40:$A$783,$A298,СВЦЭМ!$B$39:$B$782,C$296)+'СЕТ СН'!$F$13</f>
        <v>0</v>
      </c>
      <c r="D298" s="36">
        <f>SUMIFS(СВЦЭМ!$I$40:$I$783,СВЦЭМ!$A$40:$A$783,$A298,СВЦЭМ!$B$39:$B$782,D$296)+'СЕТ СН'!$F$13</f>
        <v>0</v>
      </c>
      <c r="E298" s="36">
        <f>SUMIFS(СВЦЭМ!$I$40:$I$783,СВЦЭМ!$A$40:$A$783,$A298,СВЦЭМ!$B$39:$B$782,E$296)+'СЕТ СН'!$F$13</f>
        <v>0</v>
      </c>
      <c r="F298" s="36">
        <f>SUMIFS(СВЦЭМ!$I$40:$I$783,СВЦЭМ!$A$40:$A$783,$A298,СВЦЭМ!$B$39:$B$782,F$296)+'СЕТ СН'!$F$13</f>
        <v>0</v>
      </c>
      <c r="G298" s="36">
        <f>SUMIFS(СВЦЭМ!$I$40:$I$783,СВЦЭМ!$A$40:$A$783,$A298,СВЦЭМ!$B$39:$B$782,G$296)+'СЕТ СН'!$F$13</f>
        <v>0</v>
      </c>
      <c r="H298" s="36">
        <f>SUMIFS(СВЦЭМ!$I$40:$I$783,СВЦЭМ!$A$40:$A$783,$A298,СВЦЭМ!$B$39:$B$782,H$296)+'СЕТ СН'!$F$13</f>
        <v>0</v>
      </c>
      <c r="I298" s="36">
        <f>SUMIFS(СВЦЭМ!$I$40:$I$783,СВЦЭМ!$A$40:$A$783,$A298,СВЦЭМ!$B$39:$B$782,I$296)+'СЕТ СН'!$F$13</f>
        <v>0</v>
      </c>
      <c r="J298" s="36">
        <f>SUMIFS(СВЦЭМ!$I$40:$I$783,СВЦЭМ!$A$40:$A$783,$A298,СВЦЭМ!$B$39:$B$782,J$296)+'СЕТ СН'!$F$13</f>
        <v>0</v>
      </c>
      <c r="K298" s="36">
        <f>SUMIFS(СВЦЭМ!$I$40:$I$783,СВЦЭМ!$A$40:$A$783,$A298,СВЦЭМ!$B$39:$B$782,K$296)+'СЕТ СН'!$F$13</f>
        <v>0</v>
      </c>
      <c r="L298" s="36">
        <f>SUMIFS(СВЦЭМ!$I$40:$I$783,СВЦЭМ!$A$40:$A$783,$A298,СВЦЭМ!$B$39:$B$782,L$296)+'СЕТ СН'!$F$13</f>
        <v>0</v>
      </c>
      <c r="M298" s="36">
        <f>SUMIFS(СВЦЭМ!$I$40:$I$783,СВЦЭМ!$A$40:$A$783,$A298,СВЦЭМ!$B$39:$B$782,M$296)+'СЕТ СН'!$F$13</f>
        <v>0</v>
      </c>
      <c r="N298" s="36">
        <f>SUMIFS(СВЦЭМ!$I$40:$I$783,СВЦЭМ!$A$40:$A$783,$A298,СВЦЭМ!$B$39:$B$782,N$296)+'СЕТ СН'!$F$13</f>
        <v>0</v>
      </c>
      <c r="O298" s="36">
        <f>SUMIFS(СВЦЭМ!$I$40:$I$783,СВЦЭМ!$A$40:$A$783,$A298,СВЦЭМ!$B$39:$B$782,O$296)+'СЕТ СН'!$F$13</f>
        <v>0</v>
      </c>
      <c r="P298" s="36">
        <f>SUMIFS(СВЦЭМ!$I$40:$I$783,СВЦЭМ!$A$40:$A$783,$A298,СВЦЭМ!$B$39:$B$782,P$296)+'СЕТ СН'!$F$13</f>
        <v>0</v>
      </c>
      <c r="Q298" s="36">
        <f>SUMIFS(СВЦЭМ!$I$40:$I$783,СВЦЭМ!$A$40:$A$783,$A298,СВЦЭМ!$B$39:$B$782,Q$296)+'СЕТ СН'!$F$13</f>
        <v>0</v>
      </c>
      <c r="R298" s="36">
        <f>SUMIFS(СВЦЭМ!$I$40:$I$783,СВЦЭМ!$A$40:$A$783,$A298,СВЦЭМ!$B$39:$B$782,R$296)+'СЕТ СН'!$F$13</f>
        <v>0</v>
      </c>
      <c r="S298" s="36">
        <f>SUMIFS(СВЦЭМ!$I$40:$I$783,СВЦЭМ!$A$40:$A$783,$A298,СВЦЭМ!$B$39:$B$782,S$296)+'СЕТ СН'!$F$13</f>
        <v>0</v>
      </c>
      <c r="T298" s="36">
        <f>SUMIFS(СВЦЭМ!$I$40:$I$783,СВЦЭМ!$A$40:$A$783,$A298,СВЦЭМ!$B$39:$B$782,T$296)+'СЕТ СН'!$F$13</f>
        <v>0</v>
      </c>
      <c r="U298" s="36">
        <f>SUMIFS(СВЦЭМ!$I$40:$I$783,СВЦЭМ!$A$40:$A$783,$A298,СВЦЭМ!$B$39:$B$782,U$296)+'СЕТ СН'!$F$13</f>
        <v>0</v>
      </c>
      <c r="V298" s="36">
        <f>SUMIFS(СВЦЭМ!$I$40:$I$783,СВЦЭМ!$A$40:$A$783,$A298,СВЦЭМ!$B$39:$B$782,V$296)+'СЕТ СН'!$F$13</f>
        <v>0</v>
      </c>
      <c r="W298" s="36">
        <f>SUMIFS(СВЦЭМ!$I$40:$I$783,СВЦЭМ!$A$40:$A$783,$A298,СВЦЭМ!$B$39:$B$782,W$296)+'СЕТ СН'!$F$13</f>
        <v>0</v>
      </c>
      <c r="X298" s="36">
        <f>SUMIFS(СВЦЭМ!$I$40:$I$783,СВЦЭМ!$A$40:$A$783,$A298,СВЦЭМ!$B$39:$B$782,X$296)+'СЕТ СН'!$F$13</f>
        <v>0</v>
      </c>
      <c r="Y298" s="36">
        <f>SUMIFS(СВЦЭМ!$I$40:$I$783,СВЦЭМ!$A$40:$A$783,$A298,СВЦЭМ!$B$39:$B$782,Y$296)+'СЕТ СН'!$F$13</f>
        <v>0</v>
      </c>
    </row>
    <row r="299" spans="1:27" ht="15.75" hidden="1" x14ac:dyDescent="0.2">
      <c r="A299" s="35">
        <f t="shared" ref="A299:A327" si="8">A298+1</f>
        <v>44442</v>
      </c>
      <c r="B299" s="36">
        <f>SUMIFS(СВЦЭМ!$I$40:$I$783,СВЦЭМ!$A$40:$A$783,$A299,СВЦЭМ!$B$39:$B$782,B$296)+'СЕТ СН'!$F$13</f>
        <v>0</v>
      </c>
      <c r="C299" s="36">
        <f>SUMIFS(СВЦЭМ!$I$40:$I$783,СВЦЭМ!$A$40:$A$783,$A299,СВЦЭМ!$B$39:$B$782,C$296)+'СЕТ СН'!$F$13</f>
        <v>0</v>
      </c>
      <c r="D299" s="36">
        <f>SUMIFS(СВЦЭМ!$I$40:$I$783,СВЦЭМ!$A$40:$A$783,$A299,СВЦЭМ!$B$39:$B$782,D$296)+'СЕТ СН'!$F$13</f>
        <v>0</v>
      </c>
      <c r="E299" s="36">
        <f>SUMIFS(СВЦЭМ!$I$40:$I$783,СВЦЭМ!$A$40:$A$783,$A299,СВЦЭМ!$B$39:$B$782,E$296)+'СЕТ СН'!$F$13</f>
        <v>0</v>
      </c>
      <c r="F299" s="36">
        <f>SUMIFS(СВЦЭМ!$I$40:$I$783,СВЦЭМ!$A$40:$A$783,$A299,СВЦЭМ!$B$39:$B$782,F$296)+'СЕТ СН'!$F$13</f>
        <v>0</v>
      </c>
      <c r="G299" s="36">
        <f>SUMIFS(СВЦЭМ!$I$40:$I$783,СВЦЭМ!$A$40:$A$783,$A299,СВЦЭМ!$B$39:$B$782,G$296)+'СЕТ СН'!$F$13</f>
        <v>0</v>
      </c>
      <c r="H299" s="36">
        <f>SUMIFS(СВЦЭМ!$I$40:$I$783,СВЦЭМ!$A$40:$A$783,$A299,СВЦЭМ!$B$39:$B$782,H$296)+'СЕТ СН'!$F$13</f>
        <v>0</v>
      </c>
      <c r="I299" s="36">
        <f>SUMIFS(СВЦЭМ!$I$40:$I$783,СВЦЭМ!$A$40:$A$783,$A299,СВЦЭМ!$B$39:$B$782,I$296)+'СЕТ СН'!$F$13</f>
        <v>0</v>
      </c>
      <c r="J299" s="36">
        <f>SUMIFS(СВЦЭМ!$I$40:$I$783,СВЦЭМ!$A$40:$A$783,$A299,СВЦЭМ!$B$39:$B$782,J$296)+'СЕТ СН'!$F$13</f>
        <v>0</v>
      </c>
      <c r="K299" s="36">
        <f>SUMIFS(СВЦЭМ!$I$40:$I$783,СВЦЭМ!$A$40:$A$783,$A299,СВЦЭМ!$B$39:$B$782,K$296)+'СЕТ СН'!$F$13</f>
        <v>0</v>
      </c>
      <c r="L299" s="36">
        <f>SUMIFS(СВЦЭМ!$I$40:$I$783,СВЦЭМ!$A$40:$A$783,$A299,СВЦЭМ!$B$39:$B$782,L$296)+'СЕТ СН'!$F$13</f>
        <v>0</v>
      </c>
      <c r="M299" s="36">
        <f>SUMIFS(СВЦЭМ!$I$40:$I$783,СВЦЭМ!$A$40:$A$783,$A299,СВЦЭМ!$B$39:$B$782,M$296)+'СЕТ СН'!$F$13</f>
        <v>0</v>
      </c>
      <c r="N299" s="36">
        <f>SUMIFS(СВЦЭМ!$I$40:$I$783,СВЦЭМ!$A$40:$A$783,$A299,СВЦЭМ!$B$39:$B$782,N$296)+'СЕТ СН'!$F$13</f>
        <v>0</v>
      </c>
      <c r="O299" s="36">
        <f>SUMIFS(СВЦЭМ!$I$40:$I$783,СВЦЭМ!$A$40:$A$783,$A299,СВЦЭМ!$B$39:$B$782,O$296)+'СЕТ СН'!$F$13</f>
        <v>0</v>
      </c>
      <c r="P299" s="36">
        <f>SUMIFS(СВЦЭМ!$I$40:$I$783,СВЦЭМ!$A$40:$A$783,$A299,СВЦЭМ!$B$39:$B$782,P$296)+'СЕТ СН'!$F$13</f>
        <v>0</v>
      </c>
      <c r="Q299" s="36">
        <f>SUMIFS(СВЦЭМ!$I$40:$I$783,СВЦЭМ!$A$40:$A$783,$A299,СВЦЭМ!$B$39:$B$782,Q$296)+'СЕТ СН'!$F$13</f>
        <v>0</v>
      </c>
      <c r="R299" s="36">
        <f>SUMIFS(СВЦЭМ!$I$40:$I$783,СВЦЭМ!$A$40:$A$783,$A299,СВЦЭМ!$B$39:$B$782,R$296)+'СЕТ СН'!$F$13</f>
        <v>0</v>
      </c>
      <c r="S299" s="36">
        <f>SUMIFS(СВЦЭМ!$I$40:$I$783,СВЦЭМ!$A$40:$A$783,$A299,СВЦЭМ!$B$39:$B$782,S$296)+'СЕТ СН'!$F$13</f>
        <v>0</v>
      </c>
      <c r="T299" s="36">
        <f>SUMIFS(СВЦЭМ!$I$40:$I$783,СВЦЭМ!$A$40:$A$783,$A299,СВЦЭМ!$B$39:$B$782,T$296)+'СЕТ СН'!$F$13</f>
        <v>0</v>
      </c>
      <c r="U299" s="36">
        <f>SUMIFS(СВЦЭМ!$I$40:$I$783,СВЦЭМ!$A$40:$A$783,$A299,СВЦЭМ!$B$39:$B$782,U$296)+'СЕТ СН'!$F$13</f>
        <v>0</v>
      </c>
      <c r="V299" s="36">
        <f>SUMIFS(СВЦЭМ!$I$40:$I$783,СВЦЭМ!$A$40:$A$783,$A299,СВЦЭМ!$B$39:$B$782,V$296)+'СЕТ СН'!$F$13</f>
        <v>0</v>
      </c>
      <c r="W299" s="36">
        <f>SUMIFS(СВЦЭМ!$I$40:$I$783,СВЦЭМ!$A$40:$A$783,$A299,СВЦЭМ!$B$39:$B$782,W$296)+'СЕТ СН'!$F$13</f>
        <v>0</v>
      </c>
      <c r="X299" s="36">
        <f>SUMIFS(СВЦЭМ!$I$40:$I$783,СВЦЭМ!$A$40:$A$783,$A299,СВЦЭМ!$B$39:$B$782,X$296)+'СЕТ СН'!$F$13</f>
        <v>0</v>
      </c>
      <c r="Y299" s="36">
        <f>SUMIFS(СВЦЭМ!$I$40:$I$783,СВЦЭМ!$A$40:$A$783,$A299,СВЦЭМ!$B$39:$B$782,Y$296)+'СЕТ СН'!$F$13</f>
        <v>0</v>
      </c>
    </row>
    <row r="300" spans="1:27" ht="15.75" hidden="1" x14ac:dyDescent="0.2">
      <c r="A300" s="35">
        <f t="shared" si="8"/>
        <v>44443</v>
      </c>
      <c r="B300" s="36">
        <f>SUMIFS(СВЦЭМ!$I$40:$I$783,СВЦЭМ!$A$40:$A$783,$A300,СВЦЭМ!$B$39:$B$782,B$296)+'СЕТ СН'!$F$13</f>
        <v>0</v>
      </c>
      <c r="C300" s="36">
        <f>SUMIFS(СВЦЭМ!$I$40:$I$783,СВЦЭМ!$A$40:$A$783,$A300,СВЦЭМ!$B$39:$B$782,C$296)+'СЕТ СН'!$F$13</f>
        <v>0</v>
      </c>
      <c r="D300" s="36">
        <f>SUMIFS(СВЦЭМ!$I$40:$I$783,СВЦЭМ!$A$40:$A$783,$A300,СВЦЭМ!$B$39:$B$782,D$296)+'СЕТ СН'!$F$13</f>
        <v>0</v>
      </c>
      <c r="E300" s="36">
        <f>SUMIFS(СВЦЭМ!$I$40:$I$783,СВЦЭМ!$A$40:$A$783,$A300,СВЦЭМ!$B$39:$B$782,E$296)+'СЕТ СН'!$F$13</f>
        <v>0</v>
      </c>
      <c r="F300" s="36">
        <f>SUMIFS(СВЦЭМ!$I$40:$I$783,СВЦЭМ!$A$40:$A$783,$A300,СВЦЭМ!$B$39:$B$782,F$296)+'СЕТ СН'!$F$13</f>
        <v>0</v>
      </c>
      <c r="G300" s="36">
        <f>SUMIFS(СВЦЭМ!$I$40:$I$783,СВЦЭМ!$A$40:$A$783,$A300,СВЦЭМ!$B$39:$B$782,G$296)+'СЕТ СН'!$F$13</f>
        <v>0</v>
      </c>
      <c r="H300" s="36">
        <f>SUMIFS(СВЦЭМ!$I$40:$I$783,СВЦЭМ!$A$40:$A$783,$A300,СВЦЭМ!$B$39:$B$782,H$296)+'СЕТ СН'!$F$13</f>
        <v>0</v>
      </c>
      <c r="I300" s="36">
        <f>SUMIFS(СВЦЭМ!$I$40:$I$783,СВЦЭМ!$A$40:$A$783,$A300,СВЦЭМ!$B$39:$B$782,I$296)+'СЕТ СН'!$F$13</f>
        <v>0</v>
      </c>
      <c r="J300" s="36">
        <f>SUMIFS(СВЦЭМ!$I$40:$I$783,СВЦЭМ!$A$40:$A$783,$A300,СВЦЭМ!$B$39:$B$782,J$296)+'СЕТ СН'!$F$13</f>
        <v>0</v>
      </c>
      <c r="K300" s="36">
        <f>SUMIFS(СВЦЭМ!$I$40:$I$783,СВЦЭМ!$A$40:$A$783,$A300,СВЦЭМ!$B$39:$B$782,K$296)+'СЕТ СН'!$F$13</f>
        <v>0</v>
      </c>
      <c r="L300" s="36">
        <f>SUMIFS(СВЦЭМ!$I$40:$I$783,СВЦЭМ!$A$40:$A$783,$A300,СВЦЭМ!$B$39:$B$782,L$296)+'СЕТ СН'!$F$13</f>
        <v>0</v>
      </c>
      <c r="M300" s="36">
        <f>SUMIFS(СВЦЭМ!$I$40:$I$783,СВЦЭМ!$A$40:$A$783,$A300,СВЦЭМ!$B$39:$B$782,M$296)+'СЕТ СН'!$F$13</f>
        <v>0</v>
      </c>
      <c r="N300" s="36">
        <f>SUMIFS(СВЦЭМ!$I$40:$I$783,СВЦЭМ!$A$40:$A$783,$A300,СВЦЭМ!$B$39:$B$782,N$296)+'СЕТ СН'!$F$13</f>
        <v>0</v>
      </c>
      <c r="O300" s="36">
        <f>SUMIFS(СВЦЭМ!$I$40:$I$783,СВЦЭМ!$A$40:$A$783,$A300,СВЦЭМ!$B$39:$B$782,O$296)+'СЕТ СН'!$F$13</f>
        <v>0</v>
      </c>
      <c r="P300" s="36">
        <f>SUMIFS(СВЦЭМ!$I$40:$I$783,СВЦЭМ!$A$40:$A$783,$A300,СВЦЭМ!$B$39:$B$782,P$296)+'СЕТ СН'!$F$13</f>
        <v>0</v>
      </c>
      <c r="Q300" s="36">
        <f>SUMIFS(СВЦЭМ!$I$40:$I$783,СВЦЭМ!$A$40:$A$783,$A300,СВЦЭМ!$B$39:$B$782,Q$296)+'СЕТ СН'!$F$13</f>
        <v>0</v>
      </c>
      <c r="R300" s="36">
        <f>SUMIFS(СВЦЭМ!$I$40:$I$783,СВЦЭМ!$A$40:$A$783,$A300,СВЦЭМ!$B$39:$B$782,R$296)+'СЕТ СН'!$F$13</f>
        <v>0</v>
      </c>
      <c r="S300" s="36">
        <f>SUMIFS(СВЦЭМ!$I$40:$I$783,СВЦЭМ!$A$40:$A$783,$A300,СВЦЭМ!$B$39:$B$782,S$296)+'СЕТ СН'!$F$13</f>
        <v>0</v>
      </c>
      <c r="T300" s="36">
        <f>SUMIFS(СВЦЭМ!$I$40:$I$783,СВЦЭМ!$A$40:$A$783,$A300,СВЦЭМ!$B$39:$B$782,T$296)+'СЕТ СН'!$F$13</f>
        <v>0</v>
      </c>
      <c r="U300" s="36">
        <f>SUMIFS(СВЦЭМ!$I$40:$I$783,СВЦЭМ!$A$40:$A$783,$A300,СВЦЭМ!$B$39:$B$782,U$296)+'СЕТ СН'!$F$13</f>
        <v>0</v>
      </c>
      <c r="V300" s="36">
        <f>SUMIFS(СВЦЭМ!$I$40:$I$783,СВЦЭМ!$A$40:$A$783,$A300,СВЦЭМ!$B$39:$B$782,V$296)+'СЕТ СН'!$F$13</f>
        <v>0</v>
      </c>
      <c r="W300" s="36">
        <f>SUMIFS(СВЦЭМ!$I$40:$I$783,СВЦЭМ!$A$40:$A$783,$A300,СВЦЭМ!$B$39:$B$782,W$296)+'СЕТ СН'!$F$13</f>
        <v>0</v>
      </c>
      <c r="X300" s="36">
        <f>SUMIFS(СВЦЭМ!$I$40:$I$783,СВЦЭМ!$A$40:$A$783,$A300,СВЦЭМ!$B$39:$B$782,X$296)+'СЕТ СН'!$F$13</f>
        <v>0</v>
      </c>
      <c r="Y300" s="36">
        <f>SUMIFS(СВЦЭМ!$I$40:$I$783,СВЦЭМ!$A$40:$A$783,$A300,СВЦЭМ!$B$39:$B$782,Y$296)+'СЕТ СН'!$F$13</f>
        <v>0</v>
      </c>
    </row>
    <row r="301" spans="1:27" ht="15.75" hidden="1" x14ac:dyDescent="0.2">
      <c r="A301" s="35">
        <f t="shared" si="8"/>
        <v>44444</v>
      </c>
      <c r="B301" s="36">
        <f>SUMIFS(СВЦЭМ!$I$40:$I$783,СВЦЭМ!$A$40:$A$783,$A301,СВЦЭМ!$B$39:$B$782,B$296)+'СЕТ СН'!$F$13</f>
        <v>0</v>
      </c>
      <c r="C301" s="36">
        <f>SUMIFS(СВЦЭМ!$I$40:$I$783,СВЦЭМ!$A$40:$A$783,$A301,СВЦЭМ!$B$39:$B$782,C$296)+'СЕТ СН'!$F$13</f>
        <v>0</v>
      </c>
      <c r="D301" s="36">
        <f>SUMIFS(СВЦЭМ!$I$40:$I$783,СВЦЭМ!$A$40:$A$783,$A301,СВЦЭМ!$B$39:$B$782,D$296)+'СЕТ СН'!$F$13</f>
        <v>0</v>
      </c>
      <c r="E301" s="36">
        <f>SUMIFS(СВЦЭМ!$I$40:$I$783,СВЦЭМ!$A$40:$A$783,$A301,СВЦЭМ!$B$39:$B$782,E$296)+'СЕТ СН'!$F$13</f>
        <v>0</v>
      </c>
      <c r="F301" s="36">
        <f>SUMIFS(СВЦЭМ!$I$40:$I$783,СВЦЭМ!$A$40:$A$783,$A301,СВЦЭМ!$B$39:$B$782,F$296)+'СЕТ СН'!$F$13</f>
        <v>0</v>
      </c>
      <c r="G301" s="36">
        <f>SUMIFS(СВЦЭМ!$I$40:$I$783,СВЦЭМ!$A$40:$A$783,$A301,СВЦЭМ!$B$39:$B$782,G$296)+'СЕТ СН'!$F$13</f>
        <v>0</v>
      </c>
      <c r="H301" s="36">
        <f>SUMIFS(СВЦЭМ!$I$40:$I$783,СВЦЭМ!$A$40:$A$783,$A301,СВЦЭМ!$B$39:$B$782,H$296)+'СЕТ СН'!$F$13</f>
        <v>0</v>
      </c>
      <c r="I301" s="36">
        <f>SUMIFS(СВЦЭМ!$I$40:$I$783,СВЦЭМ!$A$40:$A$783,$A301,СВЦЭМ!$B$39:$B$782,I$296)+'СЕТ СН'!$F$13</f>
        <v>0</v>
      </c>
      <c r="J301" s="36">
        <f>SUMIFS(СВЦЭМ!$I$40:$I$783,СВЦЭМ!$A$40:$A$783,$A301,СВЦЭМ!$B$39:$B$782,J$296)+'СЕТ СН'!$F$13</f>
        <v>0</v>
      </c>
      <c r="K301" s="36">
        <f>SUMIFS(СВЦЭМ!$I$40:$I$783,СВЦЭМ!$A$40:$A$783,$A301,СВЦЭМ!$B$39:$B$782,K$296)+'СЕТ СН'!$F$13</f>
        <v>0</v>
      </c>
      <c r="L301" s="36">
        <f>SUMIFS(СВЦЭМ!$I$40:$I$783,СВЦЭМ!$A$40:$A$783,$A301,СВЦЭМ!$B$39:$B$782,L$296)+'СЕТ СН'!$F$13</f>
        <v>0</v>
      </c>
      <c r="M301" s="36">
        <f>SUMIFS(СВЦЭМ!$I$40:$I$783,СВЦЭМ!$A$40:$A$783,$A301,СВЦЭМ!$B$39:$B$782,M$296)+'СЕТ СН'!$F$13</f>
        <v>0</v>
      </c>
      <c r="N301" s="36">
        <f>SUMIFS(СВЦЭМ!$I$40:$I$783,СВЦЭМ!$A$40:$A$783,$A301,СВЦЭМ!$B$39:$B$782,N$296)+'СЕТ СН'!$F$13</f>
        <v>0</v>
      </c>
      <c r="O301" s="36">
        <f>SUMIFS(СВЦЭМ!$I$40:$I$783,СВЦЭМ!$A$40:$A$783,$A301,СВЦЭМ!$B$39:$B$782,O$296)+'СЕТ СН'!$F$13</f>
        <v>0</v>
      </c>
      <c r="P301" s="36">
        <f>SUMIFS(СВЦЭМ!$I$40:$I$783,СВЦЭМ!$A$40:$A$783,$A301,СВЦЭМ!$B$39:$B$782,P$296)+'СЕТ СН'!$F$13</f>
        <v>0</v>
      </c>
      <c r="Q301" s="36">
        <f>SUMIFS(СВЦЭМ!$I$40:$I$783,СВЦЭМ!$A$40:$A$783,$A301,СВЦЭМ!$B$39:$B$782,Q$296)+'СЕТ СН'!$F$13</f>
        <v>0</v>
      </c>
      <c r="R301" s="36">
        <f>SUMIFS(СВЦЭМ!$I$40:$I$783,СВЦЭМ!$A$40:$A$783,$A301,СВЦЭМ!$B$39:$B$782,R$296)+'СЕТ СН'!$F$13</f>
        <v>0</v>
      </c>
      <c r="S301" s="36">
        <f>SUMIFS(СВЦЭМ!$I$40:$I$783,СВЦЭМ!$A$40:$A$783,$A301,СВЦЭМ!$B$39:$B$782,S$296)+'СЕТ СН'!$F$13</f>
        <v>0</v>
      </c>
      <c r="T301" s="36">
        <f>SUMIFS(СВЦЭМ!$I$40:$I$783,СВЦЭМ!$A$40:$A$783,$A301,СВЦЭМ!$B$39:$B$782,T$296)+'СЕТ СН'!$F$13</f>
        <v>0</v>
      </c>
      <c r="U301" s="36">
        <f>SUMIFS(СВЦЭМ!$I$40:$I$783,СВЦЭМ!$A$40:$A$783,$A301,СВЦЭМ!$B$39:$B$782,U$296)+'СЕТ СН'!$F$13</f>
        <v>0</v>
      </c>
      <c r="V301" s="36">
        <f>SUMIFS(СВЦЭМ!$I$40:$I$783,СВЦЭМ!$A$40:$A$783,$A301,СВЦЭМ!$B$39:$B$782,V$296)+'СЕТ СН'!$F$13</f>
        <v>0</v>
      </c>
      <c r="W301" s="36">
        <f>SUMIFS(СВЦЭМ!$I$40:$I$783,СВЦЭМ!$A$40:$A$783,$A301,СВЦЭМ!$B$39:$B$782,W$296)+'СЕТ СН'!$F$13</f>
        <v>0</v>
      </c>
      <c r="X301" s="36">
        <f>SUMIFS(СВЦЭМ!$I$40:$I$783,СВЦЭМ!$A$40:$A$783,$A301,СВЦЭМ!$B$39:$B$782,X$296)+'СЕТ СН'!$F$13</f>
        <v>0</v>
      </c>
      <c r="Y301" s="36">
        <f>SUMIFS(СВЦЭМ!$I$40:$I$783,СВЦЭМ!$A$40:$A$783,$A301,СВЦЭМ!$B$39:$B$782,Y$296)+'СЕТ СН'!$F$13</f>
        <v>0</v>
      </c>
    </row>
    <row r="302" spans="1:27" ht="15.75" hidden="1" x14ac:dyDescent="0.2">
      <c r="A302" s="35">
        <f t="shared" si="8"/>
        <v>44445</v>
      </c>
      <c r="B302" s="36">
        <f>SUMIFS(СВЦЭМ!$I$40:$I$783,СВЦЭМ!$A$40:$A$783,$A302,СВЦЭМ!$B$39:$B$782,B$296)+'СЕТ СН'!$F$13</f>
        <v>0</v>
      </c>
      <c r="C302" s="36">
        <f>SUMIFS(СВЦЭМ!$I$40:$I$783,СВЦЭМ!$A$40:$A$783,$A302,СВЦЭМ!$B$39:$B$782,C$296)+'СЕТ СН'!$F$13</f>
        <v>0</v>
      </c>
      <c r="D302" s="36">
        <f>SUMIFS(СВЦЭМ!$I$40:$I$783,СВЦЭМ!$A$40:$A$783,$A302,СВЦЭМ!$B$39:$B$782,D$296)+'СЕТ СН'!$F$13</f>
        <v>0</v>
      </c>
      <c r="E302" s="36">
        <f>SUMIFS(СВЦЭМ!$I$40:$I$783,СВЦЭМ!$A$40:$A$783,$A302,СВЦЭМ!$B$39:$B$782,E$296)+'СЕТ СН'!$F$13</f>
        <v>0</v>
      </c>
      <c r="F302" s="36">
        <f>SUMIFS(СВЦЭМ!$I$40:$I$783,СВЦЭМ!$A$40:$A$783,$A302,СВЦЭМ!$B$39:$B$782,F$296)+'СЕТ СН'!$F$13</f>
        <v>0</v>
      </c>
      <c r="G302" s="36">
        <f>SUMIFS(СВЦЭМ!$I$40:$I$783,СВЦЭМ!$A$40:$A$783,$A302,СВЦЭМ!$B$39:$B$782,G$296)+'СЕТ СН'!$F$13</f>
        <v>0</v>
      </c>
      <c r="H302" s="36">
        <f>SUMIFS(СВЦЭМ!$I$40:$I$783,СВЦЭМ!$A$40:$A$783,$A302,СВЦЭМ!$B$39:$B$782,H$296)+'СЕТ СН'!$F$13</f>
        <v>0</v>
      </c>
      <c r="I302" s="36">
        <f>SUMIFS(СВЦЭМ!$I$40:$I$783,СВЦЭМ!$A$40:$A$783,$A302,СВЦЭМ!$B$39:$B$782,I$296)+'СЕТ СН'!$F$13</f>
        <v>0</v>
      </c>
      <c r="J302" s="36">
        <f>SUMIFS(СВЦЭМ!$I$40:$I$783,СВЦЭМ!$A$40:$A$783,$A302,СВЦЭМ!$B$39:$B$782,J$296)+'СЕТ СН'!$F$13</f>
        <v>0</v>
      </c>
      <c r="K302" s="36">
        <f>SUMIFS(СВЦЭМ!$I$40:$I$783,СВЦЭМ!$A$40:$A$783,$A302,СВЦЭМ!$B$39:$B$782,K$296)+'СЕТ СН'!$F$13</f>
        <v>0</v>
      </c>
      <c r="L302" s="36">
        <f>SUMIFS(СВЦЭМ!$I$40:$I$783,СВЦЭМ!$A$40:$A$783,$A302,СВЦЭМ!$B$39:$B$782,L$296)+'СЕТ СН'!$F$13</f>
        <v>0</v>
      </c>
      <c r="M302" s="36">
        <f>SUMIFS(СВЦЭМ!$I$40:$I$783,СВЦЭМ!$A$40:$A$783,$A302,СВЦЭМ!$B$39:$B$782,M$296)+'СЕТ СН'!$F$13</f>
        <v>0</v>
      </c>
      <c r="N302" s="36">
        <f>SUMIFS(СВЦЭМ!$I$40:$I$783,СВЦЭМ!$A$40:$A$783,$A302,СВЦЭМ!$B$39:$B$782,N$296)+'СЕТ СН'!$F$13</f>
        <v>0</v>
      </c>
      <c r="O302" s="36">
        <f>SUMIFS(СВЦЭМ!$I$40:$I$783,СВЦЭМ!$A$40:$A$783,$A302,СВЦЭМ!$B$39:$B$782,O$296)+'СЕТ СН'!$F$13</f>
        <v>0</v>
      </c>
      <c r="P302" s="36">
        <f>SUMIFS(СВЦЭМ!$I$40:$I$783,СВЦЭМ!$A$40:$A$783,$A302,СВЦЭМ!$B$39:$B$782,P$296)+'СЕТ СН'!$F$13</f>
        <v>0</v>
      </c>
      <c r="Q302" s="36">
        <f>SUMIFS(СВЦЭМ!$I$40:$I$783,СВЦЭМ!$A$40:$A$783,$A302,СВЦЭМ!$B$39:$B$782,Q$296)+'СЕТ СН'!$F$13</f>
        <v>0</v>
      </c>
      <c r="R302" s="36">
        <f>SUMIFS(СВЦЭМ!$I$40:$I$783,СВЦЭМ!$A$40:$A$783,$A302,СВЦЭМ!$B$39:$B$782,R$296)+'СЕТ СН'!$F$13</f>
        <v>0</v>
      </c>
      <c r="S302" s="36">
        <f>SUMIFS(СВЦЭМ!$I$40:$I$783,СВЦЭМ!$A$40:$A$783,$A302,СВЦЭМ!$B$39:$B$782,S$296)+'СЕТ СН'!$F$13</f>
        <v>0</v>
      </c>
      <c r="T302" s="36">
        <f>SUMIFS(СВЦЭМ!$I$40:$I$783,СВЦЭМ!$A$40:$A$783,$A302,СВЦЭМ!$B$39:$B$782,T$296)+'СЕТ СН'!$F$13</f>
        <v>0</v>
      </c>
      <c r="U302" s="36">
        <f>SUMIFS(СВЦЭМ!$I$40:$I$783,СВЦЭМ!$A$40:$A$783,$A302,СВЦЭМ!$B$39:$B$782,U$296)+'СЕТ СН'!$F$13</f>
        <v>0</v>
      </c>
      <c r="V302" s="36">
        <f>SUMIFS(СВЦЭМ!$I$40:$I$783,СВЦЭМ!$A$40:$A$783,$A302,СВЦЭМ!$B$39:$B$782,V$296)+'СЕТ СН'!$F$13</f>
        <v>0</v>
      </c>
      <c r="W302" s="36">
        <f>SUMIFS(СВЦЭМ!$I$40:$I$783,СВЦЭМ!$A$40:$A$783,$A302,СВЦЭМ!$B$39:$B$782,W$296)+'СЕТ СН'!$F$13</f>
        <v>0</v>
      </c>
      <c r="X302" s="36">
        <f>SUMIFS(СВЦЭМ!$I$40:$I$783,СВЦЭМ!$A$40:$A$783,$A302,СВЦЭМ!$B$39:$B$782,X$296)+'СЕТ СН'!$F$13</f>
        <v>0</v>
      </c>
      <c r="Y302" s="36">
        <f>SUMIFS(СВЦЭМ!$I$40:$I$783,СВЦЭМ!$A$40:$A$783,$A302,СВЦЭМ!$B$39:$B$782,Y$296)+'СЕТ СН'!$F$13</f>
        <v>0</v>
      </c>
    </row>
    <row r="303" spans="1:27" ht="15.75" hidden="1" x14ac:dyDescent="0.2">
      <c r="A303" s="35">
        <f t="shared" si="8"/>
        <v>44446</v>
      </c>
      <c r="B303" s="36">
        <f>SUMIFS(СВЦЭМ!$I$40:$I$783,СВЦЭМ!$A$40:$A$783,$A303,СВЦЭМ!$B$39:$B$782,B$296)+'СЕТ СН'!$F$13</f>
        <v>0</v>
      </c>
      <c r="C303" s="36">
        <f>SUMIFS(СВЦЭМ!$I$40:$I$783,СВЦЭМ!$A$40:$A$783,$A303,СВЦЭМ!$B$39:$B$782,C$296)+'СЕТ СН'!$F$13</f>
        <v>0</v>
      </c>
      <c r="D303" s="36">
        <f>SUMIFS(СВЦЭМ!$I$40:$I$783,СВЦЭМ!$A$40:$A$783,$A303,СВЦЭМ!$B$39:$B$782,D$296)+'СЕТ СН'!$F$13</f>
        <v>0</v>
      </c>
      <c r="E303" s="36">
        <f>SUMIFS(СВЦЭМ!$I$40:$I$783,СВЦЭМ!$A$40:$A$783,$A303,СВЦЭМ!$B$39:$B$782,E$296)+'СЕТ СН'!$F$13</f>
        <v>0</v>
      </c>
      <c r="F303" s="36">
        <f>SUMIFS(СВЦЭМ!$I$40:$I$783,СВЦЭМ!$A$40:$A$783,$A303,СВЦЭМ!$B$39:$B$782,F$296)+'СЕТ СН'!$F$13</f>
        <v>0</v>
      </c>
      <c r="G303" s="36">
        <f>SUMIFS(СВЦЭМ!$I$40:$I$783,СВЦЭМ!$A$40:$A$783,$A303,СВЦЭМ!$B$39:$B$782,G$296)+'СЕТ СН'!$F$13</f>
        <v>0</v>
      </c>
      <c r="H303" s="36">
        <f>SUMIFS(СВЦЭМ!$I$40:$I$783,СВЦЭМ!$A$40:$A$783,$A303,СВЦЭМ!$B$39:$B$782,H$296)+'СЕТ СН'!$F$13</f>
        <v>0</v>
      </c>
      <c r="I303" s="36">
        <f>SUMIFS(СВЦЭМ!$I$40:$I$783,СВЦЭМ!$A$40:$A$783,$A303,СВЦЭМ!$B$39:$B$782,I$296)+'СЕТ СН'!$F$13</f>
        <v>0</v>
      </c>
      <c r="J303" s="36">
        <f>SUMIFS(СВЦЭМ!$I$40:$I$783,СВЦЭМ!$A$40:$A$783,$A303,СВЦЭМ!$B$39:$B$782,J$296)+'СЕТ СН'!$F$13</f>
        <v>0</v>
      </c>
      <c r="K303" s="36">
        <f>SUMIFS(СВЦЭМ!$I$40:$I$783,СВЦЭМ!$A$40:$A$783,$A303,СВЦЭМ!$B$39:$B$782,K$296)+'СЕТ СН'!$F$13</f>
        <v>0</v>
      </c>
      <c r="L303" s="36">
        <f>SUMIFS(СВЦЭМ!$I$40:$I$783,СВЦЭМ!$A$40:$A$783,$A303,СВЦЭМ!$B$39:$B$782,L$296)+'СЕТ СН'!$F$13</f>
        <v>0</v>
      </c>
      <c r="M303" s="36">
        <f>SUMIFS(СВЦЭМ!$I$40:$I$783,СВЦЭМ!$A$40:$A$783,$A303,СВЦЭМ!$B$39:$B$782,M$296)+'СЕТ СН'!$F$13</f>
        <v>0</v>
      </c>
      <c r="N303" s="36">
        <f>SUMIFS(СВЦЭМ!$I$40:$I$783,СВЦЭМ!$A$40:$A$783,$A303,СВЦЭМ!$B$39:$B$782,N$296)+'СЕТ СН'!$F$13</f>
        <v>0</v>
      </c>
      <c r="O303" s="36">
        <f>SUMIFS(СВЦЭМ!$I$40:$I$783,СВЦЭМ!$A$40:$A$783,$A303,СВЦЭМ!$B$39:$B$782,O$296)+'СЕТ СН'!$F$13</f>
        <v>0</v>
      </c>
      <c r="P303" s="36">
        <f>SUMIFS(СВЦЭМ!$I$40:$I$783,СВЦЭМ!$A$40:$A$783,$A303,СВЦЭМ!$B$39:$B$782,P$296)+'СЕТ СН'!$F$13</f>
        <v>0</v>
      </c>
      <c r="Q303" s="36">
        <f>SUMIFS(СВЦЭМ!$I$40:$I$783,СВЦЭМ!$A$40:$A$783,$A303,СВЦЭМ!$B$39:$B$782,Q$296)+'СЕТ СН'!$F$13</f>
        <v>0</v>
      </c>
      <c r="R303" s="36">
        <f>SUMIFS(СВЦЭМ!$I$40:$I$783,СВЦЭМ!$A$40:$A$783,$A303,СВЦЭМ!$B$39:$B$782,R$296)+'СЕТ СН'!$F$13</f>
        <v>0</v>
      </c>
      <c r="S303" s="36">
        <f>SUMIFS(СВЦЭМ!$I$40:$I$783,СВЦЭМ!$A$40:$A$783,$A303,СВЦЭМ!$B$39:$B$782,S$296)+'СЕТ СН'!$F$13</f>
        <v>0</v>
      </c>
      <c r="T303" s="36">
        <f>SUMIFS(СВЦЭМ!$I$40:$I$783,СВЦЭМ!$A$40:$A$783,$A303,СВЦЭМ!$B$39:$B$782,T$296)+'СЕТ СН'!$F$13</f>
        <v>0</v>
      </c>
      <c r="U303" s="36">
        <f>SUMIFS(СВЦЭМ!$I$40:$I$783,СВЦЭМ!$A$40:$A$783,$A303,СВЦЭМ!$B$39:$B$782,U$296)+'СЕТ СН'!$F$13</f>
        <v>0</v>
      </c>
      <c r="V303" s="36">
        <f>SUMIFS(СВЦЭМ!$I$40:$I$783,СВЦЭМ!$A$40:$A$783,$A303,СВЦЭМ!$B$39:$B$782,V$296)+'СЕТ СН'!$F$13</f>
        <v>0</v>
      </c>
      <c r="W303" s="36">
        <f>SUMIFS(СВЦЭМ!$I$40:$I$783,СВЦЭМ!$A$40:$A$783,$A303,СВЦЭМ!$B$39:$B$782,W$296)+'СЕТ СН'!$F$13</f>
        <v>0</v>
      </c>
      <c r="X303" s="36">
        <f>SUMIFS(СВЦЭМ!$I$40:$I$783,СВЦЭМ!$A$40:$A$783,$A303,СВЦЭМ!$B$39:$B$782,X$296)+'СЕТ СН'!$F$13</f>
        <v>0</v>
      </c>
      <c r="Y303" s="36">
        <f>SUMIFS(СВЦЭМ!$I$40:$I$783,СВЦЭМ!$A$40:$A$783,$A303,СВЦЭМ!$B$39:$B$782,Y$296)+'СЕТ СН'!$F$13</f>
        <v>0</v>
      </c>
    </row>
    <row r="304" spans="1:27" ht="15.75" hidden="1" x14ac:dyDescent="0.2">
      <c r="A304" s="35">
        <f t="shared" si="8"/>
        <v>44447</v>
      </c>
      <c r="B304" s="36">
        <f>SUMIFS(СВЦЭМ!$I$40:$I$783,СВЦЭМ!$A$40:$A$783,$A304,СВЦЭМ!$B$39:$B$782,B$296)+'СЕТ СН'!$F$13</f>
        <v>0</v>
      </c>
      <c r="C304" s="36">
        <f>SUMIFS(СВЦЭМ!$I$40:$I$783,СВЦЭМ!$A$40:$A$783,$A304,СВЦЭМ!$B$39:$B$782,C$296)+'СЕТ СН'!$F$13</f>
        <v>0</v>
      </c>
      <c r="D304" s="36">
        <f>SUMIFS(СВЦЭМ!$I$40:$I$783,СВЦЭМ!$A$40:$A$783,$A304,СВЦЭМ!$B$39:$B$782,D$296)+'СЕТ СН'!$F$13</f>
        <v>0</v>
      </c>
      <c r="E304" s="36">
        <f>SUMIFS(СВЦЭМ!$I$40:$I$783,СВЦЭМ!$A$40:$A$783,$A304,СВЦЭМ!$B$39:$B$782,E$296)+'СЕТ СН'!$F$13</f>
        <v>0</v>
      </c>
      <c r="F304" s="36">
        <f>SUMIFS(СВЦЭМ!$I$40:$I$783,СВЦЭМ!$A$40:$A$783,$A304,СВЦЭМ!$B$39:$B$782,F$296)+'СЕТ СН'!$F$13</f>
        <v>0</v>
      </c>
      <c r="G304" s="36">
        <f>SUMIFS(СВЦЭМ!$I$40:$I$783,СВЦЭМ!$A$40:$A$783,$A304,СВЦЭМ!$B$39:$B$782,G$296)+'СЕТ СН'!$F$13</f>
        <v>0</v>
      </c>
      <c r="H304" s="36">
        <f>SUMIFS(СВЦЭМ!$I$40:$I$783,СВЦЭМ!$A$40:$A$783,$A304,СВЦЭМ!$B$39:$B$782,H$296)+'СЕТ СН'!$F$13</f>
        <v>0</v>
      </c>
      <c r="I304" s="36">
        <f>SUMIFS(СВЦЭМ!$I$40:$I$783,СВЦЭМ!$A$40:$A$783,$A304,СВЦЭМ!$B$39:$B$782,I$296)+'СЕТ СН'!$F$13</f>
        <v>0</v>
      </c>
      <c r="J304" s="36">
        <f>SUMIFS(СВЦЭМ!$I$40:$I$783,СВЦЭМ!$A$40:$A$783,$A304,СВЦЭМ!$B$39:$B$782,J$296)+'СЕТ СН'!$F$13</f>
        <v>0</v>
      </c>
      <c r="K304" s="36">
        <f>SUMIFS(СВЦЭМ!$I$40:$I$783,СВЦЭМ!$A$40:$A$783,$A304,СВЦЭМ!$B$39:$B$782,K$296)+'СЕТ СН'!$F$13</f>
        <v>0</v>
      </c>
      <c r="L304" s="36">
        <f>SUMIFS(СВЦЭМ!$I$40:$I$783,СВЦЭМ!$A$40:$A$783,$A304,СВЦЭМ!$B$39:$B$782,L$296)+'СЕТ СН'!$F$13</f>
        <v>0</v>
      </c>
      <c r="M304" s="36">
        <f>SUMIFS(СВЦЭМ!$I$40:$I$783,СВЦЭМ!$A$40:$A$783,$A304,СВЦЭМ!$B$39:$B$782,M$296)+'СЕТ СН'!$F$13</f>
        <v>0</v>
      </c>
      <c r="N304" s="36">
        <f>SUMIFS(СВЦЭМ!$I$40:$I$783,СВЦЭМ!$A$40:$A$783,$A304,СВЦЭМ!$B$39:$B$782,N$296)+'СЕТ СН'!$F$13</f>
        <v>0</v>
      </c>
      <c r="O304" s="36">
        <f>SUMIFS(СВЦЭМ!$I$40:$I$783,СВЦЭМ!$A$40:$A$783,$A304,СВЦЭМ!$B$39:$B$782,O$296)+'СЕТ СН'!$F$13</f>
        <v>0</v>
      </c>
      <c r="P304" s="36">
        <f>SUMIFS(СВЦЭМ!$I$40:$I$783,СВЦЭМ!$A$40:$A$783,$A304,СВЦЭМ!$B$39:$B$782,P$296)+'СЕТ СН'!$F$13</f>
        <v>0</v>
      </c>
      <c r="Q304" s="36">
        <f>SUMIFS(СВЦЭМ!$I$40:$I$783,СВЦЭМ!$A$40:$A$783,$A304,СВЦЭМ!$B$39:$B$782,Q$296)+'СЕТ СН'!$F$13</f>
        <v>0</v>
      </c>
      <c r="R304" s="36">
        <f>SUMIFS(СВЦЭМ!$I$40:$I$783,СВЦЭМ!$A$40:$A$783,$A304,СВЦЭМ!$B$39:$B$782,R$296)+'СЕТ СН'!$F$13</f>
        <v>0</v>
      </c>
      <c r="S304" s="36">
        <f>SUMIFS(СВЦЭМ!$I$40:$I$783,СВЦЭМ!$A$40:$A$783,$A304,СВЦЭМ!$B$39:$B$782,S$296)+'СЕТ СН'!$F$13</f>
        <v>0</v>
      </c>
      <c r="T304" s="36">
        <f>SUMIFS(СВЦЭМ!$I$40:$I$783,СВЦЭМ!$A$40:$A$783,$A304,СВЦЭМ!$B$39:$B$782,T$296)+'СЕТ СН'!$F$13</f>
        <v>0</v>
      </c>
      <c r="U304" s="36">
        <f>SUMIFS(СВЦЭМ!$I$40:$I$783,СВЦЭМ!$A$40:$A$783,$A304,СВЦЭМ!$B$39:$B$782,U$296)+'СЕТ СН'!$F$13</f>
        <v>0</v>
      </c>
      <c r="V304" s="36">
        <f>SUMIFS(СВЦЭМ!$I$40:$I$783,СВЦЭМ!$A$40:$A$783,$A304,СВЦЭМ!$B$39:$B$782,V$296)+'СЕТ СН'!$F$13</f>
        <v>0</v>
      </c>
      <c r="W304" s="36">
        <f>SUMIFS(СВЦЭМ!$I$40:$I$783,СВЦЭМ!$A$40:$A$783,$A304,СВЦЭМ!$B$39:$B$782,W$296)+'СЕТ СН'!$F$13</f>
        <v>0</v>
      </c>
      <c r="X304" s="36">
        <f>SUMIFS(СВЦЭМ!$I$40:$I$783,СВЦЭМ!$A$40:$A$783,$A304,СВЦЭМ!$B$39:$B$782,X$296)+'СЕТ СН'!$F$13</f>
        <v>0</v>
      </c>
      <c r="Y304" s="36">
        <f>SUMIFS(СВЦЭМ!$I$40:$I$783,СВЦЭМ!$A$40:$A$783,$A304,СВЦЭМ!$B$39:$B$782,Y$296)+'СЕТ СН'!$F$13</f>
        <v>0</v>
      </c>
    </row>
    <row r="305" spans="1:25" ht="15.75" hidden="1" x14ac:dyDescent="0.2">
      <c r="A305" s="35">
        <f t="shared" si="8"/>
        <v>44448</v>
      </c>
      <c r="B305" s="36">
        <f>SUMIFS(СВЦЭМ!$I$40:$I$783,СВЦЭМ!$A$40:$A$783,$A305,СВЦЭМ!$B$39:$B$782,B$296)+'СЕТ СН'!$F$13</f>
        <v>0</v>
      </c>
      <c r="C305" s="36">
        <f>SUMIFS(СВЦЭМ!$I$40:$I$783,СВЦЭМ!$A$40:$A$783,$A305,СВЦЭМ!$B$39:$B$782,C$296)+'СЕТ СН'!$F$13</f>
        <v>0</v>
      </c>
      <c r="D305" s="36">
        <f>SUMIFS(СВЦЭМ!$I$40:$I$783,СВЦЭМ!$A$40:$A$783,$A305,СВЦЭМ!$B$39:$B$782,D$296)+'СЕТ СН'!$F$13</f>
        <v>0</v>
      </c>
      <c r="E305" s="36">
        <f>SUMIFS(СВЦЭМ!$I$40:$I$783,СВЦЭМ!$A$40:$A$783,$A305,СВЦЭМ!$B$39:$B$782,E$296)+'СЕТ СН'!$F$13</f>
        <v>0</v>
      </c>
      <c r="F305" s="36">
        <f>SUMIFS(СВЦЭМ!$I$40:$I$783,СВЦЭМ!$A$40:$A$783,$A305,СВЦЭМ!$B$39:$B$782,F$296)+'СЕТ СН'!$F$13</f>
        <v>0</v>
      </c>
      <c r="G305" s="36">
        <f>SUMIFS(СВЦЭМ!$I$40:$I$783,СВЦЭМ!$A$40:$A$783,$A305,СВЦЭМ!$B$39:$B$782,G$296)+'СЕТ СН'!$F$13</f>
        <v>0</v>
      </c>
      <c r="H305" s="36">
        <f>SUMIFS(СВЦЭМ!$I$40:$I$783,СВЦЭМ!$A$40:$A$783,$A305,СВЦЭМ!$B$39:$B$782,H$296)+'СЕТ СН'!$F$13</f>
        <v>0</v>
      </c>
      <c r="I305" s="36">
        <f>SUMIFS(СВЦЭМ!$I$40:$I$783,СВЦЭМ!$A$40:$A$783,$A305,СВЦЭМ!$B$39:$B$782,I$296)+'СЕТ СН'!$F$13</f>
        <v>0</v>
      </c>
      <c r="J305" s="36">
        <f>SUMIFS(СВЦЭМ!$I$40:$I$783,СВЦЭМ!$A$40:$A$783,$A305,СВЦЭМ!$B$39:$B$782,J$296)+'СЕТ СН'!$F$13</f>
        <v>0</v>
      </c>
      <c r="K305" s="36">
        <f>SUMIFS(СВЦЭМ!$I$40:$I$783,СВЦЭМ!$A$40:$A$783,$A305,СВЦЭМ!$B$39:$B$782,K$296)+'СЕТ СН'!$F$13</f>
        <v>0</v>
      </c>
      <c r="L305" s="36">
        <f>SUMIFS(СВЦЭМ!$I$40:$I$783,СВЦЭМ!$A$40:$A$783,$A305,СВЦЭМ!$B$39:$B$782,L$296)+'СЕТ СН'!$F$13</f>
        <v>0</v>
      </c>
      <c r="M305" s="36">
        <f>SUMIFS(СВЦЭМ!$I$40:$I$783,СВЦЭМ!$A$40:$A$783,$A305,СВЦЭМ!$B$39:$B$782,M$296)+'СЕТ СН'!$F$13</f>
        <v>0</v>
      </c>
      <c r="N305" s="36">
        <f>SUMIFS(СВЦЭМ!$I$40:$I$783,СВЦЭМ!$A$40:$A$783,$A305,СВЦЭМ!$B$39:$B$782,N$296)+'СЕТ СН'!$F$13</f>
        <v>0</v>
      </c>
      <c r="O305" s="36">
        <f>SUMIFS(СВЦЭМ!$I$40:$I$783,СВЦЭМ!$A$40:$A$783,$A305,СВЦЭМ!$B$39:$B$782,O$296)+'СЕТ СН'!$F$13</f>
        <v>0</v>
      </c>
      <c r="P305" s="36">
        <f>SUMIFS(СВЦЭМ!$I$40:$I$783,СВЦЭМ!$A$40:$A$783,$A305,СВЦЭМ!$B$39:$B$782,P$296)+'СЕТ СН'!$F$13</f>
        <v>0</v>
      </c>
      <c r="Q305" s="36">
        <f>SUMIFS(СВЦЭМ!$I$40:$I$783,СВЦЭМ!$A$40:$A$783,$A305,СВЦЭМ!$B$39:$B$782,Q$296)+'СЕТ СН'!$F$13</f>
        <v>0</v>
      </c>
      <c r="R305" s="36">
        <f>SUMIFS(СВЦЭМ!$I$40:$I$783,СВЦЭМ!$A$40:$A$783,$A305,СВЦЭМ!$B$39:$B$782,R$296)+'СЕТ СН'!$F$13</f>
        <v>0</v>
      </c>
      <c r="S305" s="36">
        <f>SUMIFS(СВЦЭМ!$I$40:$I$783,СВЦЭМ!$A$40:$A$783,$A305,СВЦЭМ!$B$39:$B$782,S$296)+'СЕТ СН'!$F$13</f>
        <v>0</v>
      </c>
      <c r="T305" s="36">
        <f>SUMIFS(СВЦЭМ!$I$40:$I$783,СВЦЭМ!$A$40:$A$783,$A305,СВЦЭМ!$B$39:$B$782,T$296)+'СЕТ СН'!$F$13</f>
        <v>0</v>
      </c>
      <c r="U305" s="36">
        <f>SUMIFS(СВЦЭМ!$I$40:$I$783,СВЦЭМ!$A$40:$A$783,$A305,СВЦЭМ!$B$39:$B$782,U$296)+'СЕТ СН'!$F$13</f>
        <v>0</v>
      </c>
      <c r="V305" s="36">
        <f>SUMIFS(СВЦЭМ!$I$40:$I$783,СВЦЭМ!$A$40:$A$783,$A305,СВЦЭМ!$B$39:$B$782,V$296)+'СЕТ СН'!$F$13</f>
        <v>0</v>
      </c>
      <c r="W305" s="36">
        <f>SUMIFS(СВЦЭМ!$I$40:$I$783,СВЦЭМ!$A$40:$A$783,$A305,СВЦЭМ!$B$39:$B$782,W$296)+'СЕТ СН'!$F$13</f>
        <v>0</v>
      </c>
      <c r="X305" s="36">
        <f>SUMIFS(СВЦЭМ!$I$40:$I$783,СВЦЭМ!$A$40:$A$783,$A305,СВЦЭМ!$B$39:$B$782,X$296)+'СЕТ СН'!$F$13</f>
        <v>0</v>
      </c>
      <c r="Y305" s="36">
        <f>SUMIFS(СВЦЭМ!$I$40:$I$783,СВЦЭМ!$A$40:$A$783,$A305,СВЦЭМ!$B$39:$B$782,Y$296)+'СЕТ СН'!$F$13</f>
        <v>0</v>
      </c>
    </row>
    <row r="306" spans="1:25" ht="15.75" hidden="1" x14ac:dyDescent="0.2">
      <c r="A306" s="35">
        <f t="shared" si="8"/>
        <v>44449</v>
      </c>
      <c r="B306" s="36">
        <f>SUMIFS(СВЦЭМ!$I$40:$I$783,СВЦЭМ!$A$40:$A$783,$A306,СВЦЭМ!$B$39:$B$782,B$296)+'СЕТ СН'!$F$13</f>
        <v>0</v>
      </c>
      <c r="C306" s="36">
        <f>SUMIFS(СВЦЭМ!$I$40:$I$783,СВЦЭМ!$A$40:$A$783,$A306,СВЦЭМ!$B$39:$B$782,C$296)+'СЕТ СН'!$F$13</f>
        <v>0</v>
      </c>
      <c r="D306" s="36">
        <f>SUMIFS(СВЦЭМ!$I$40:$I$783,СВЦЭМ!$A$40:$A$783,$A306,СВЦЭМ!$B$39:$B$782,D$296)+'СЕТ СН'!$F$13</f>
        <v>0</v>
      </c>
      <c r="E306" s="36">
        <f>SUMIFS(СВЦЭМ!$I$40:$I$783,СВЦЭМ!$A$40:$A$783,$A306,СВЦЭМ!$B$39:$B$782,E$296)+'СЕТ СН'!$F$13</f>
        <v>0</v>
      </c>
      <c r="F306" s="36">
        <f>SUMIFS(СВЦЭМ!$I$40:$I$783,СВЦЭМ!$A$40:$A$783,$A306,СВЦЭМ!$B$39:$B$782,F$296)+'СЕТ СН'!$F$13</f>
        <v>0</v>
      </c>
      <c r="G306" s="36">
        <f>SUMIFS(СВЦЭМ!$I$40:$I$783,СВЦЭМ!$A$40:$A$783,$A306,СВЦЭМ!$B$39:$B$782,G$296)+'СЕТ СН'!$F$13</f>
        <v>0</v>
      </c>
      <c r="H306" s="36">
        <f>SUMIFS(СВЦЭМ!$I$40:$I$783,СВЦЭМ!$A$40:$A$783,$A306,СВЦЭМ!$B$39:$B$782,H$296)+'СЕТ СН'!$F$13</f>
        <v>0</v>
      </c>
      <c r="I306" s="36">
        <f>SUMIFS(СВЦЭМ!$I$40:$I$783,СВЦЭМ!$A$40:$A$783,$A306,СВЦЭМ!$B$39:$B$782,I$296)+'СЕТ СН'!$F$13</f>
        <v>0</v>
      </c>
      <c r="J306" s="36">
        <f>SUMIFS(СВЦЭМ!$I$40:$I$783,СВЦЭМ!$A$40:$A$783,$A306,СВЦЭМ!$B$39:$B$782,J$296)+'СЕТ СН'!$F$13</f>
        <v>0</v>
      </c>
      <c r="K306" s="36">
        <f>SUMIFS(СВЦЭМ!$I$40:$I$783,СВЦЭМ!$A$40:$A$783,$A306,СВЦЭМ!$B$39:$B$782,K$296)+'СЕТ СН'!$F$13</f>
        <v>0</v>
      </c>
      <c r="L306" s="36">
        <f>SUMIFS(СВЦЭМ!$I$40:$I$783,СВЦЭМ!$A$40:$A$783,$A306,СВЦЭМ!$B$39:$B$782,L$296)+'СЕТ СН'!$F$13</f>
        <v>0</v>
      </c>
      <c r="M306" s="36">
        <f>SUMIFS(СВЦЭМ!$I$40:$I$783,СВЦЭМ!$A$40:$A$783,$A306,СВЦЭМ!$B$39:$B$782,M$296)+'СЕТ СН'!$F$13</f>
        <v>0</v>
      </c>
      <c r="N306" s="36">
        <f>SUMIFS(СВЦЭМ!$I$40:$I$783,СВЦЭМ!$A$40:$A$783,$A306,СВЦЭМ!$B$39:$B$782,N$296)+'СЕТ СН'!$F$13</f>
        <v>0</v>
      </c>
      <c r="O306" s="36">
        <f>SUMIFS(СВЦЭМ!$I$40:$I$783,СВЦЭМ!$A$40:$A$783,$A306,СВЦЭМ!$B$39:$B$782,O$296)+'СЕТ СН'!$F$13</f>
        <v>0</v>
      </c>
      <c r="P306" s="36">
        <f>SUMIFS(СВЦЭМ!$I$40:$I$783,СВЦЭМ!$A$40:$A$783,$A306,СВЦЭМ!$B$39:$B$782,P$296)+'СЕТ СН'!$F$13</f>
        <v>0</v>
      </c>
      <c r="Q306" s="36">
        <f>SUMIFS(СВЦЭМ!$I$40:$I$783,СВЦЭМ!$A$40:$A$783,$A306,СВЦЭМ!$B$39:$B$782,Q$296)+'СЕТ СН'!$F$13</f>
        <v>0</v>
      </c>
      <c r="R306" s="36">
        <f>SUMIFS(СВЦЭМ!$I$40:$I$783,СВЦЭМ!$A$40:$A$783,$A306,СВЦЭМ!$B$39:$B$782,R$296)+'СЕТ СН'!$F$13</f>
        <v>0</v>
      </c>
      <c r="S306" s="36">
        <f>SUMIFS(СВЦЭМ!$I$40:$I$783,СВЦЭМ!$A$40:$A$783,$A306,СВЦЭМ!$B$39:$B$782,S$296)+'СЕТ СН'!$F$13</f>
        <v>0</v>
      </c>
      <c r="T306" s="36">
        <f>SUMIFS(СВЦЭМ!$I$40:$I$783,СВЦЭМ!$A$40:$A$783,$A306,СВЦЭМ!$B$39:$B$782,T$296)+'СЕТ СН'!$F$13</f>
        <v>0</v>
      </c>
      <c r="U306" s="36">
        <f>SUMIFS(СВЦЭМ!$I$40:$I$783,СВЦЭМ!$A$40:$A$783,$A306,СВЦЭМ!$B$39:$B$782,U$296)+'СЕТ СН'!$F$13</f>
        <v>0</v>
      </c>
      <c r="V306" s="36">
        <f>SUMIFS(СВЦЭМ!$I$40:$I$783,СВЦЭМ!$A$40:$A$783,$A306,СВЦЭМ!$B$39:$B$782,V$296)+'СЕТ СН'!$F$13</f>
        <v>0</v>
      </c>
      <c r="W306" s="36">
        <f>SUMIFS(СВЦЭМ!$I$40:$I$783,СВЦЭМ!$A$40:$A$783,$A306,СВЦЭМ!$B$39:$B$782,W$296)+'СЕТ СН'!$F$13</f>
        <v>0</v>
      </c>
      <c r="X306" s="36">
        <f>SUMIFS(СВЦЭМ!$I$40:$I$783,СВЦЭМ!$A$40:$A$783,$A306,СВЦЭМ!$B$39:$B$782,X$296)+'СЕТ СН'!$F$13</f>
        <v>0</v>
      </c>
      <c r="Y306" s="36">
        <f>SUMIFS(СВЦЭМ!$I$40:$I$783,СВЦЭМ!$A$40:$A$783,$A306,СВЦЭМ!$B$39:$B$782,Y$296)+'СЕТ СН'!$F$13</f>
        <v>0</v>
      </c>
    </row>
    <row r="307" spans="1:25" ht="15.75" hidden="1" x14ac:dyDescent="0.2">
      <c r="A307" s="35">
        <f t="shared" si="8"/>
        <v>44450</v>
      </c>
      <c r="B307" s="36">
        <f>SUMIFS(СВЦЭМ!$I$40:$I$783,СВЦЭМ!$A$40:$A$783,$A307,СВЦЭМ!$B$39:$B$782,B$296)+'СЕТ СН'!$F$13</f>
        <v>0</v>
      </c>
      <c r="C307" s="36">
        <f>SUMIFS(СВЦЭМ!$I$40:$I$783,СВЦЭМ!$A$40:$A$783,$A307,СВЦЭМ!$B$39:$B$782,C$296)+'СЕТ СН'!$F$13</f>
        <v>0</v>
      </c>
      <c r="D307" s="36">
        <f>SUMIFS(СВЦЭМ!$I$40:$I$783,СВЦЭМ!$A$40:$A$783,$A307,СВЦЭМ!$B$39:$B$782,D$296)+'СЕТ СН'!$F$13</f>
        <v>0</v>
      </c>
      <c r="E307" s="36">
        <f>SUMIFS(СВЦЭМ!$I$40:$I$783,СВЦЭМ!$A$40:$A$783,$A307,СВЦЭМ!$B$39:$B$782,E$296)+'СЕТ СН'!$F$13</f>
        <v>0</v>
      </c>
      <c r="F307" s="36">
        <f>SUMIFS(СВЦЭМ!$I$40:$I$783,СВЦЭМ!$A$40:$A$783,$A307,СВЦЭМ!$B$39:$B$782,F$296)+'СЕТ СН'!$F$13</f>
        <v>0</v>
      </c>
      <c r="G307" s="36">
        <f>SUMIFS(СВЦЭМ!$I$40:$I$783,СВЦЭМ!$A$40:$A$783,$A307,СВЦЭМ!$B$39:$B$782,G$296)+'СЕТ СН'!$F$13</f>
        <v>0</v>
      </c>
      <c r="H307" s="36">
        <f>SUMIFS(СВЦЭМ!$I$40:$I$783,СВЦЭМ!$A$40:$A$783,$A307,СВЦЭМ!$B$39:$B$782,H$296)+'СЕТ СН'!$F$13</f>
        <v>0</v>
      </c>
      <c r="I307" s="36">
        <f>SUMIFS(СВЦЭМ!$I$40:$I$783,СВЦЭМ!$A$40:$A$783,$A307,СВЦЭМ!$B$39:$B$782,I$296)+'СЕТ СН'!$F$13</f>
        <v>0</v>
      </c>
      <c r="J307" s="36">
        <f>SUMIFS(СВЦЭМ!$I$40:$I$783,СВЦЭМ!$A$40:$A$783,$A307,СВЦЭМ!$B$39:$B$782,J$296)+'СЕТ СН'!$F$13</f>
        <v>0</v>
      </c>
      <c r="K307" s="36">
        <f>SUMIFS(СВЦЭМ!$I$40:$I$783,СВЦЭМ!$A$40:$A$783,$A307,СВЦЭМ!$B$39:$B$782,K$296)+'СЕТ СН'!$F$13</f>
        <v>0</v>
      </c>
      <c r="L307" s="36">
        <f>SUMIFS(СВЦЭМ!$I$40:$I$783,СВЦЭМ!$A$40:$A$783,$A307,СВЦЭМ!$B$39:$B$782,L$296)+'СЕТ СН'!$F$13</f>
        <v>0</v>
      </c>
      <c r="M307" s="36">
        <f>SUMIFS(СВЦЭМ!$I$40:$I$783,СВЦЭМ!$A$40:$A$783,$A307,СВЦЭМ!$B$39:$B$782,M$296)+'СЕТ СН'!$F$13</f>
        <v>0</v>
      </c>
      <c r="N307" s="36">
        <f>SUMIFS(СВЦЭМ!$I$40:$I$783,СВЦЭМ!$A$40:$A$783,$A307,СВЦЭМ!$B$39:$B$782,N$296)+'СЕТ СН'!$F$13</f>
        <v>0</v>
      </c>
      <c r="O307" s="36">
        <f>SUMIFS(СВЦЭМ!$I$40:$I$783,СВЦЭМ!$A$40:$A$783,$A307,СВЦЭМ!$B$39:$B$782,O$296)+'СЕТ СН'!$F$13</f>
        <v>0</v>
      </c>
      <c r="P307" s="36">
        <f>SUMIFS(СВЦЭМ!$I$40:$I$783,СВЦЭМ!$A$40:$A$783,$A307,СВЦЭМ!$B$39:$B$782,P$296)+'СЕТ СН'!$F$13</f>
        <v>0</v>
      </c>
      <c r="Q307" s="36">
        <f>SUMIFS(СВЦЭМ!$I$40:$I$783,СВЦЭМ!$A$40:$A$783,$A307,СВЦЭМ!$B$39:$B$782,Q$296)+'СЕТ СН'!$F$13</f>
        <v>0</v>
      </c>
      <c r="R307" s="36">
        <f>SUMIFS(СВЦЭМ!$I$40:$I$783,СВЦЭМ!$A$40:$A$783,$A307,СВЦЭМ!$B$39:$B$782,R$296)+'СЕТ СН'!$F$13</f>
        <v>0</v>
      </c>
      <c r="S307" s="36">
        <f>SUMIFS(СВЦЭМ!$I$40:$I$783,СВЦЭМ!$A$40:$A$783,$A307,СВЦЭМ!$B$39:$B$782,S$296)+'СЕТ СН'!$F$13</f>
        <v>0</v>
      </c>
      <c r="T307" s="36">
        <f>SUMIFS(СВЦЭМ!$I$40:$I$783,СВЦЭМ!$A$40:$A$783,$A307,СВЦЭМ!$B$39:$B$782,T$296)+'СЕТ СН'!$F$13</f>
        <v>0</v>
      </c>
      <c r="U307" s="36">
        <f>SUMIFS(СВЦЭМ!$I$40:$I$783,СВЦЭМ!$A$40:$A$783,$A307,СВЦЭМ!$B$39:$B$782,U$296)+'СЕТ СН'!$F$13</f>
        <v>0</v>
      </c>
      <c r="V307" s="36">
        <f>SUMIFS(СВЦЭМ!$I$40:$I$783,СВЦЭМ!$A$40:$A$783,$A307,СВЦЭМ!$B$39:$B$782,V$296)+'СЕТ СН'!$F$13</f>
        <v>0</v>
      </c>
      <c r="W307" s="36">
        <f>SUMIFS(СВЦЭМ!$I$40:$I$783,СВЦЭМ!$A$40:$A$783,$A307,СВЦЭМ!$B$39:$B$782,W$296)+'СЕТ СН'!$F$13</f>
        <v>0</v>
      </c>
      <c r="X307" s="36">
        <f>SUMIFS(СВЦЭМ!$I$40:$I$783,СВЦЭМ!$A$40:$A$783,$A307,СВЦЭМ!$B$39:$B$782,X$296)+'СЕТ СН'!$F$13</f>
        <v>0</v>
      </c>
      <c r="Y307" s="36">
        <f>SUMIFS(СВЦЭМ!$I$40:$I$783,СВЦЭМ!$A$40:$A$783,$A307,СВЦЭМ!$B$39:$B$782,Y$296)+'СЕТ СН'!$F$13</f>
        <v>0</v>
      </c>
    </row>
    <row r="308" spans="1:25" ht="15.75" hidden="1" x14ac:dyDescent="0.2">
      <c r="A308" s="35">
        <f t="shared" si="8"/>
        <v>44451</v>
      </c>
      <c r="B308" s="36">
        <f>SUMIFS(СВЦЭМ!$I$40:$I$783,СВЦЭМ!$A$40:$A$783,$A308,СВЦЭМ!$B$39:$B$782,B$296)+'СЕТ СН'!$F$13</f>
        <v>0</v>
      </c>
      <c r="C308" s="36">
        <f>SUMIFS(СВЦЭМ!$I$40:$I$783,СВЦЭМ!$A$40:$A$783,$A308,СВЦЭМ!$B$39:$B$782,C$296)+'СЕТ СН'!$F$13</f>
        <v>0</v>
      </c>
      <c r="D308" s="36">
        <f>SUMIFS(СВЦЭМ!$I$40:$I$783,СВЦЭМ!$A$40:$A$783,$A308,СВЦЭМ!$B$39:$B$782,D$296)+'СЕТ СН'!$F$13</f>
        <v>0</v>
      </c>
      <c r="E308" s="36">
        <f>SUMIFS(СВЦЭМ!$I$40:$I$783,СВЦЭМ!$A$40:$A$783,$A308,СВЦЭМ!$B$39:$B$782,E$296)+'СЕТ СН'!$F$13</f>
        <v>0</v>
      </c>
      <c r="F308" s="36">
        <f>SUMIFS(СВЦЭМ!$I$40:$I$783,СВЦЭМ!$A$40:$A$783,$A308,СВЦЭМ!$B$39:$B$782,F$296)+'СЕТ СН'!$F$13</f>
        <v>0</v>
      </c>
      <c r="G308" s="36">
        <f>SUMIFS(СВЦЭМ!$I$40:$I$783,СВЦЭМ!$A$40:$A$783,$A308,СВЦЭМ!$B$39:$B$782,G$296)+'СЕТ СН'!$F$13</f>
        <v>0</v>
      </c>
      <c r="H308" s="36">
        <f>SUMIFS(СВЦЭМ!$I$40:$I$783,СВЦЭМ!$A$40:$A$783,$A308,СВЦЭМ!$B$39:$B$782,H$296)+'СЕТ СН'!$F$13</f>
        <v>0</v>
      </c>
      <c r="I308" s="36">
        <f>SUMIFS(СВЦЭМ!$I$40:$I$783,СВЦЭМ!$A$40:$A$783,$A308,СВЦЭМ!$B$39:$B$782,I$296)+'СЕТ СН'!$F$13</f>
        <v>0</v>
      </c>
      <c r="J308" s="36">
        <f>SUMIFS(СВЦЭМ!$I$40:$I$783,СВЦЭМ!$A$40:$A$783,$A308,СВЦЭМ!$B$39:$B$782,J$296)+'СЕТ СН'!$F$13</f>
        <v>0</v>
      </c>
      <c r="K308" s="36">
        <f>SUMIFS(СВЦЭМ!$I$40:$I$783,СВЦЭМ!$A$40:$A$783,$A308,СВЦЭМ!$B$39:$B$782,K$296)+'СЕТ СН'!$F$13</f>
        <v>0</v>
      </c>
      <c r="L308" s="36">
        <f>SUMIFS(СВЦЭМ!$I$40:$I$783,СВЦЭМ!$A$40:$A$783,$A308,СВЦЭМ!$B$39:$B$782,L$296)+'СЕТ СН'!$F$13</f>
        <v>0</v>
      </c>
      <c r="M308" s="36">
        <f>SUMIFS(СВЦЭМ!$I$40:$I$783,СВЦЭМ!$A$40:$A$783,$A308,СВЦЭМ!$B$39:$B$782,M$296)+'СЕТ СН'!$F$13</f>
        <v>0</v>
      </c>
      <c r="N308" s="36">
        <f>SUMIFS(СВЦЭМ!$I$40:$I$783,СВЦЭМ!$A$40:$A$783,$A308,СВЦЭМ!$B$39:$B$782,N$296)+'СЕТ СН'!$F$13</f>
        <v>0</v>
      </c>
      <c r="O308" s="36">
        <f>SUMIFS(СВЦЭМ!$I$40:$I$783,СВЦЭМ!$A$40:$A$783,$A308,СВЦЭМ!$B$39:$B$782,O$296)+'СЕТ СН'!$F$13</f>
        <v>0</v>
      </c>
      <c r="P308" s="36">
        <f>SUMIFS(СВЦЭМ!$I$40:$I$783,СВЦЭМ!$A$40:$A$783,$A308,СВЦЭМ!$B$39:$B$782,P$296)+'СЕТ СН'!$F$13</f>
        <v>0</v>
      </c>
      <c r="Q308" s="36">
        <f>SUMIFS(СВЦЭМ!$I$40:$I$783,СВЦЭМ!$A$40:$A$783,$A308,СВЦЭМ!$B$39:$B$782,Q$296)+'СЕТ СН'!$F$13</f>
        <v>0</v>
      </c>
      <c r="R308" s="36">
        <f>SUMIFS(СВЦЭМ!$I$40:$I$783,СВЦЭМ!$A$40:$A$783,$A308,СВЦЭМ!$B$39:$B$782,R$296)+'СЕТ СН'!$F$13</f>
        <v>0</v>
      </c>
      <c r="S308" s="36">
        <f>SUMIFS(СВЦЭМ!$I$40:$I$783,СВЦЭМ!$A$40:$A$783,$A308,СВЦЭМ!$B$39:$B$782,S$296)+'СЕТ СН'!$F$13</f>
        <v>0</v>
      </c>
      <c r="T308" s="36">
        <f>SUMIFS(СВЦЭМ!$I$40:$I$783,СВЦЭМ!$A$40:$A$783,$A308,СВЦЭМ!$B$39:$B$782,T$296)+'СЕТ СН'!$F$13</f>
        <v>0</v>
      </c>
      <c r="U308" s="36">
        <f>SUMIFS(СВЦЭМ!$I$40:$I$783,СВЦЭМ!$A$40:$A$783,$A308,СВЦЭМ!$B$39:$B$782,U$296)+'СЕТ СН'!$F$13</f>
        <v>0</v>
      </c>
      <c r="V308" s="36">
        <f>SUMIFS(СВЦЭМ!$I$40:$I$783,СВЦЭМ!$A$40:$A$783,$A308,СВЦЭМ!$B$39:$B$782,V$296)+'СЕТ СН'!$F$13</f>
        <v>0</v>
      </c>
      <c r="W308" s="36">
        <f>SUMIFS(СВЦЭМ!$I$40:$I$783,СВЦЭМ!$A$40:$A$783,$A308,СВЦЭМ!$B$39:$B$782,W$296)+'СЕТ СН'!$F$13</f>
        <v>0</v>
      </c>
      <c r="X308" s="36">
        <f>SUMIFS(СВЦЭМ!$I$40:$I$783,СВЦЭМ!$A$40:$A$783,$A308,СВЦЭМ!$B$39:$B$782,X$296)+'СЕТ СН'!$F$13</f>
        <v>0</v>
      </c>
      <c r="Y308" s="36">
        <f>SUMIFS(СВЦЭМ!$I$40:$I$783,СВЦЭМ!$A$40:$A$783,$A308,СВЦЭМ!$B$39:$B$782,Y$296)+'СЕТ СН'!$F$13</f>
        <v>0</v>
      </c>
    </row>
    <row r="309" spans="1:25" ht="15.75" hidden="1" x14ac:dyDescent="0.2">
      <c r="A309" s="35">
        <f t="shared" si="8"/>
        <v>44452</v>
      </c>
      <c r="B309" s="36">
        <f>SUMIFS(СВЦЭМ!$I$40:$I$783,СВЦЭМ!$A$40:$A$783,$A309,СВЦЭМ!$B$39:$B$782,B$296)+'СЕТ СН'!$F$13</f>
        <v>0</v>
      </c>
      <c r="C309" s="36">
        <f>SUMIFS(СВЦЭМ!$I$40:$I$783,СВЦЭМ!$A$40:$A$783,$A309,СВЦЭМ!$B$39:$B$782,C$296)+'СЕТ СН'!$F$13</f>
        <v>0</v>
      </c>
      <c r="D309" s="36">
        <f>SUMIFS(СВЦЭМ!$I$40:$I$783,СВЦЭМ!$A$40:$A$783,$A309,СВЦЭМ!$B$39:$B$782,D$296)+'СЕТ СН'!$F$13</f>
        <v>0</v>
      </c>
      <c r="E309" s="36">
        <f>SUMIFS(СВЦЭМ!$I$40:$I$783,СВЦЭМ!$A$40:$A$783,$A309,СВЦЭМ!$B$39:$B$782,E$296)+'СЕТ СН'!$F$13</f>
        <v>0</v>
      </c>
      <c r="F309" s="36">
        <f>SUMIFS(СВЦЭМ!$I$40:$I$783,СВЦЭМ!$A$40:$A$783,$A309,СВЦЭМ!$B$39:$B$782,F$296)+'СЕТ СН'!$F$13</f>
        <v>0</v>
      </c>
      <c r="G309" s="36">
        <f>SUMIFS(СВЦЭМ!$I$40:$I$783,СВЦЭМ!$A$40:$A$783,$A309,СВЦЭМ!$B$39:$B$782,G$296)+'СЕТ СН'!$F$13</f>
        <v>0</v>
      </c>
      <c r="H309" s="36">
        <f>SUMIFS(СВЦЭМ!$I$40:$I$783,СВЦЭМ!$A$40:$A$783,$A309,СВЦЭМ!$B$39:$B$782,H$296)+'СЕТ СН'!$F$13</f>
        <v>0</v>
      </c>
      <c r="I309" s="36">
        <f>SUMIFS(СВЦЭМ!$I$40:$I$783,СВЦЭМ!$A$40:$A$783,$A309,СВЦЭМ!$B$39:$B$782,I$296)+'СЕТ СН'!$F$13</f>
        <v>0</v>
      </c>
      <c r="J309" s="36">
        <f>SUMIFS(СВЦЭМ!$I$40:$I$783,СВЦЭМ!$A$40:$A$783,$A309,СВЦЭМ!$B$39:$B$782,J$296)+'СЕТ СН'!$F$13</f>
        <v>0</v>
      </c>
      <c r="K309" s="36">
        <f>SUMIFS(СВЦЭМ!$I$40:$I$783,СВЦЭМ!$A$40:$A$783,$A309,СВЦЭМ!$B$39:$B$782,K$296)+'СЕТ СН'!$F$13</f>
        <v>0</v>
      </c>
      <c r="L309" s="36">
        <f>SUMIFS(СВЦЭМ!$I$40:$I$783,СВЦЭМ!$A$40:$A$783,$A309,СВЦЭМ!$B$39:$B$782,L$296)+'СЕТ СН'!$F$13</f>
        <v>0</v>
      </c>
      <c r="M309" s="36">
        <f>SUMIFS(СВЦЭМ!$I$40:$I$783,СВЦЭМ!$A$40:$A$783,$A309,СВЦЭМ!$B$39:$B$782,M$296)+'СЕТ СН'!$F$13</f>
        <v>0</v>
      </c>
      <c r="N309" s="36">
        <f>SUMIFS(СВЦЭМ!$I$40:$I$783,СВЦЭМ!$A$40:$A$783,$A309,СВЦЭМ!$B$39:$B$782,N$296)+'СЕТ СН'!$F$13</f>
        <v>0</v>
      </c>
      <c r="O309" s="36">
        <f>SUMIFS(СВЦЭМ!$I$40:$I$783,СВЦЭМ!$A$40:$A$783,$A309,СВЦЭМ!$B$39:$B$782,O$296)+'СЕТ СН'!$F$13</f>
        <v>0</v>
      </c>
      <c r="P309" s="36">
        <f>SUMIFS(СВЦЭМ!$I$40:$I$783,СВЦЭМ!$A$40:$A$783,$A309,СВЦЭМ!$B$39:$B$782,P$296)+'СЕТ СН'!$F$13</f>
        <v>0</v>
      </c>
      <c r="Q309" s="36">
        <f>SUMIFS(СВЦЭМ!$I$40:$I$783,СВЦЭМ!$A$40:$A$783,$A309,СВЦЭМ!$B$39:$B$782,Q$296)+'СЕТ СН'!$F$13</f>
        <v>0</v>
      </c>
      <c r="R309" s="36">
        <f>SUMIFS(СВЦЭМ!$I$40:$I$783,СВЦЭМ!$A$40:$A$783,$A309,СВЦЭМ!$B$39:$B$782,R$296)+'СЕТ СН'!$F$13</f>
        <v>0</v>
      </c>
      <c r="S309" s="36">
        <f>SUMIFS(СВЦЭМ!$I$40:$I$783,СВЦЭМ!$A$40:$A$783,$A309,СВЦЭМ!$B$39:$B$782,S$296)+'СЕТ СН'!$F$13</f>
        <v>0</v>
      </c>
      <c r="T309" s="36">
        <f>SUMIFS(СВЦЭМ!$I$40:$I$783,СВЦЭМ!$A$40:$A$783,$A309,СВЦЭМ!$B$39:$B$782,T$296)+'СЕТ СН'!$F$13</f>
        <v>0</v>
      </c>
      <c r="U309" s="36">
        <f>SUMIFS(СВЦЭМ!$I$40:$I$783,СВЦЭМ!$A$40:$A$783,$A309,СВЦЭМ!$B$39:$B$782,U$296)+'СЕТ СН'!$F$13</f>
        <v>0</v>
      </c>
      <c r="V309" s="36">
        <f>SUMIFS(СВЦЭМ!$I$40:$I$783,СВЦЭМ!$A$40:$A$783,$A309,СВЦЭМ!$B$39:$B$782,V$296)+'СЕТ СН'!$F$13</f>
        <v>0</v>
      </c>
      <c r="W309" s="36">
        <f>SUMIFS(СВЦЭМ!$I$40:$I$783,СВЦЭМ!$A$40:$A$783,$A309,СВЦЭМ!$B$39:$B$782,W$296)+'СЕТ СН'!$F$13</f>
        <v>0</v>
      </c>
      <c r="X309" s="36">
        <f>SUMIFS(СВЦЭМ!$I$40:$I$783,СВЦЭМ!$A$40:$A$783,$A309,СВЦЭМ!$B$39:$B$782,X$296)+'СЕТ СН'!$F$13</f>
        <v>0</v>
      </c>
      <c r="Y309" s="36">
        <f>SUMIFS(СВЦЭМ!$I$40:$I$783,СВЦЭМ!$A$40:$A$783,$A309,СВЦЭМ!$B$39:$B$782,Y$296)+'СЕТ СН'!$F$13</f>
        <v>0</v>
      </c>
    </row>
    <row r="310" spans="1:25" ht="15.75" hidden="1" x14ac:dyDescent="0.2">
      <c r="A310" s="35">
        <f t="shared" si="8"/>
        <v>44453</v>
      </c>
      <c r="B310" s="36">
        <f>SUMIFS(СВЦЭМ!$I$40:$I$783,СВЦЭМ!$A$40:$A$783,$A310,СВЦЭМ!$B$39:$B$782,B$296)+'СЕТ СН'!$F$13</f>
        <v>0</v>
      </c>
      <c r="C310" s="36">
        <f>SUMIFS(СВЦЭМ!$I$40:$I$783,СВЦЭМ!$A$40:$A$783,$A310,СВЦЭМ!$B$39:$B$782,C$296)+'СЕТ СН'!$F$13</f>
        <v>0</v>
      </c>
      <c r="D310" s="36">
        <f>SUMIFS(СВЦЭМ!$I$40:$I$783,СВЦЭМ!$A$40:$A$783,$A310,СВЦЭМ!$B$39:$B$782,D$296)+'СЕТ СН'!$F$13</f>
        <v>0</v>
      </c>
      <c r="E310" s="36">
        <f>SUMIFS(СВЦЭМ!$I$40:$I$783,СВЦЭМ!$A$40:$A$783,$A310,СВЦЭМ!$B$39:$B$782,E$296)+'СЕТ СН'!$F$13</f>
        <v>0</v>
      </c>
      <c r="F310" s="36">
        <f>SUMIFS(СВЦЭМ!$I$40:$I$783,СВЦЭМ!$A$40:$A$783,$A310,СВЦЭМ!$B$39:$B$782,F$296)+'СЕТ СН'!$F$13</f>
        <v>0</v>
      </c>
      <c r="G310" s="36">
        <f>SUMIFS(СВЦЭМ!$I$40:$I$783,СВЦЭМ!$A$40:$A$783,$A310,СВЦЭМ!$B$39:$B$782,G$296)+'СЕТ СН'!$F$13</f>
        <v>0</v>
      </c>
      <c r="H310" s="36">
        <f>SUMIFS(СВЦЭМ!$I$40:$I$783,СВЦЭМ!$A$40:$A$783,$A310,СВЦЭМ!$B$39:$B$782,H$296)+'СЕТ СН'!$F$13</f>
        <v>0</v>
      </c>
      <c r="I310" s="36">
        <f>SUMIFS(СВЦЭМ!$I$40:$I$783,СВЦЭМ!$A$40:$A$783,$A310,СВЦЭМ!$B$39:$B$782,I$296)+'СЕТ СН'!$F$13</f>
        <v>0</v>
      </c>
      <c r="J310" s="36">
        <f>SUMIFS(СВЦЭМ!$I$40:$I$783,СВЦЭМ!$A$40:$A$783,$A310,СВЦЭМ!$B$39:$B$782,J$296)+'СЕТ СН'!$F$13</f>
        <v>0</v>
      </c>
      <c r="K310" s="36">
        <f>SUMIFS(СВЦЭМ!$I$40:$I$783,СВЦЭМ!$A$40:$A$783,$A310,СВЦЭМ!$B$39:$B$782,K$296)+'СЕТ СН'!$F$13</f>
        <v>0</v>
      </c>
      <c r="L310" s="36">
        <f>SUMIFS(СВЦЭМ!$I$40:$I$783,СВЦЭМ!$A$40:$A$783,$A310,СВЦЭМ!$B$39:$B$782,L$296)+'СЕТ СН'!$F$13</f>
        <v>0</v>
      </c>
      <c r="M310" s="36">
        <f>SUMIFS(СВЦЭМ!$I$40:$I$783,СВЦЭМ!$A$40:$A$783,$A310,СВЦЭМ!$B$39:$B$782,M$296)+'СЕТ СН'!$F$13</f>
        <v>0</v>
      </c>
      <c r="N310" s="36">
        <f>SUMIFS(СВЦЭМ!$I$40:$I$783,СВЦЭМ!$A$40:$A$783,$A310,СВЦЭМ!$B$39:$B$782,N$296)+'СЕТ СН'!$F$13</f>
        <v>0</v>
      </c>
      <c r="O310" s="36">
        <f>SUMIFS(СВЦЭМ!$I$40:$I$783,СВЦЭМ!$A$40:$A$783,$A310,СВЦЭМ!$B$39:$B$782,O$296)+'СЕТ СН'!$F$13</f>
        <v>0</v>
      </c>
      <c r="P310" s="36">
        <f>SUMIFS(СВЦЭМ!$I$40:$I$783,СВЦЭМ!$A$40:$A$783,$A310,СВЦЭМ!$B$39:$B$782,P$296)+'СЕТ СН'!$F$13</f>
        <v>0</v>
      </c>
      <c r="Q310" s="36">
        <f>SUMIFS(СВЦЭМ!$I$40:$I$783,СВЦЭМ!$A$40:$A$783,$A310,СВЦЭМ!$B$39:$B$782,Q$296)+'СЕТ СН'!$F$13</f>
        <v>0</v>
      </c>
      <c r="R310" s="36">
        <f>SUMIFS(СВЦЭМ!$I$40:$I$783,СВЦЭМ!$A$40:$A$783,$A310,СВЦЭМ!$B$39:$B$782,R$296)+'СЕТ СН'!$F$13</f>
        <v>0</v>
      </c>
      <c r="S310" s="36">
        <f>SUMIFS(СВЦЭМ!$I$40:$I$783,СВЦЭМ!$A$40:$A$783,$A310,СВЦЭМ!$B$39:$B$782,S$296)+'СЕТ СН'!$F$13</f>
        <v>0</v>
      </c>
      <c r="T310" s="36">
        <f>SUMIFS(СВЦЭМ!$I$40:$I$783,СВЦЭМ!$A$40:$A$783,$A310,СВЦЭМ!$B$39:$B$782,T$296)+'СЕТ СН'!$F$13</f>
        <v>0</v>
      </c>
      <c r="U310" s="36">
        <f>SUMIFS(СВЦЭМ!$I$40:$I$783,СВЦЭМ!$A$40:$A$783,$A310,СВЦЭМ!$B$39:$B$782,U$296)+'СЕТ СН'!$F$13</f>
        <v>0</v>
      </c>
      <c r="V310" s="36">
        <f>SUMIFS(СВЦЭМ!$I$40:$I$783,СВЦЭМ!$A$40:$A$783,$A310,СВЦЭМ!$B$39:$B$782,V$296)+'СЕТ СН'!$F$13</f>
        <v>0</v>
      </c>
      <c r="W310" s="36">
        <f>SUMIFS(СВЦЭМ!$I$40:$I$783,СВЦЭМ!$A$40:$A$783,$A310,СВЦЭМ!$B$39:$B$782,W$296)+'СЕТ СН'!$F$13</f>
        <v>0</v>
      </c>
      <c r="X310" s="36">
        <f>SUMIFS(СВЦЭМ!$I$40:$I$783,СВЦЭМ!$A$40:$A$783,$A310,СВЦЭМ!$B$39:$B$782,X$296)+'СЕТ СН'!$F$13</f>
        <v>0</v>
      </c>
      <c r="Y310" s="36">
        <f>SUMIFS(СВЦЭМ!$I$40:$I$783,СВЦЭМ!$A$40:$A$783,$A310,СВЦЭМ!$B$39:$B$782,Y$296)+'СЕТ СН'!$F$13</f>
        <v>0</v>
      </c>
    </row>
    <row r="311" spans="1:25" ht="15.75" hidden="1" x14ac:dyDescent="0.2">
      <c r="A311" s="35">
        <f t="shared" si="8"/>
        <v>44454</v>
      </c>
      <c r="B311" s="36">
        <f>SUMIFS(СВЦЭМ!$I$40:$I$783,СВЦЭМ!$A$40:$A$783,$A311,СВЦЭМ!$B$39:$B$782,B$296)+'СЕТ СН'!$F$13</f>
        <v>0</v>
      </c>
      <c r="C311" s="36">
        <f>SUMIFS(СВЦЭМ!$I$40:$I$783,СВЦЭМ!$A$40:$A$783,$A311,СВЦЭМ!$B$39:$B$782,C$296)+'СЕТ СН'!$F$13</f>
        <v>0</v>
      </c>
      <c r="D311" s="36">
        <f>SUMIFS(СВЦЭМ!$I$40:$I$783,СВЦЭМ!$A$40:$A$783,$A311,СВЦЭМ!$B$39:$B$782,D$296)+'СЕТ СН'!$F$13</f>
        <v>0</v>
      </c>
      <c r="E311" s="36">
        <f>SUMIFS(СВЦЭМ!$I$40:$I$783,СВЦЭМ!$A$40:$A$783,$A311,СВЦЭМ!$B$39:$B$782,E$296)+'СЕТ СН'!$F$13</f>
        <v>0</v>
      </c>
      <c r="F311" s="36">
        <f>SUMIFS(СВЦЭМ!$I$40:$I$783,СВЦЭМ!$A$40:$A$783,$A311,СВЦЭМ!$B$39:$B$782,F$296)+'СЕТ СН'!$F$13</f>
        <v>0</v>
      </c>
      <c r="G311" s="36">
        <f>SUMIFS(СВЦЭМ!$I$40:$I$783,СВЦЭМ!$A$40:$A$783,$A311,СВЦЭМ!$B$39:$B$782,G$296)+'СЕТ СН'!$F$13</f>
        <v>0</v>
      </c>
      <c r="H311" s="36">
        <f>SUMIFS(СВЦЭМ!$I$40:$I$783,СВЦЭМ!$A$40:$A$783,$A311,СВЦЭМ!$B$39:$B$782,H$296)+'СЕТ СН'!$F$13</f>
        <v>0</v>
      </c>
      <c r="I311" s="36">
        <f>SUMIFS(СВЦЭМ!$I$40:$I$783,СВЦЭМ!$A$40:$A$783,$A311,СВЦЭМ!$B$39:$B$782,I$296)+'СЕТ СН'!$F$13</f>
        <v>0</v>
      </c>
      <c r="J311" s="36">
        <f>SUMIFS(СВЦЭМ!$I$40:$I$783,СВЦЭМ!$A$40:$A$783,$A311,СВЦЭМ!$B$39:$B$782,J$296)+'СЕТ СН'!$F$13</f>
        <v>0</v>
      </c>
      <c r="K311" s="36">
        <f>SUMIFS(СВЦЭМ!$I$40:$I$783,СВЦЭМ!$A$40:$A$783,$A311,СВЦЭМ!$B$39:$B$782,K$296)+'СЕТ СН'!$F$13</f>
        <v>0</v>
      </c>
      <c r="L311" s="36">
        <f>SUMIFS(СВЦЭМ!$I$40:$I$783,СВЦЭМ!$A$40:$A$783,$A311,СВЦЭМ!$B$39:$B$782,L$296)+'СЕТ СН'!$F$13</f>
        <v>0</v>
      </c>
      <c r="M311" s="36">
        <f>SUMIFS(СВЦЭМ!$I$40:$I$783,СВЦЭМ!$A$40:$A$783,$A311,СВЦЭМ!$B$39:$B$782,M$296)+'СЕТ СН'!$F$13</f>
        <v>0</v>
      </c>
      <c r="N311" s="36">
        <f>SUMIFS(СВЦЭМ!$I$40:$I$783,СВЦЭМ!$A$40:$A$783,$A311,СВЦЭМ!$B$39:$B$782,N$296)+'СЕТ СН'!$F$13</f>
        <v>0</v>
      </c>
      <c r="O311" s="36">
        <f>SUMIFS(СВЦЭМ!$I$40:$I$783,СВЦЭМ!$A$40:$A$783,$A311,СВЦЭМ!$B$39:$B$782,O$296)+'СЕТ СН'!$F$13</f>
        <v>0</v>
      </c>
      <c r="P311" s="36">
        <f>SUMIFS(СВЦЭМ!$I$40:$I$783,СВЦЭМ!$A$40:$A$783,$A311,СВЦЭМ!$B$39:$B$782,P$296)+'СЕТ СН'!$F$13</f>
        <v>0</v>
      </c>
      <c r="Q311" s="36">
        <f>SUMIFS(СВЦЭМ!$I$40:$I$783,СВЦЭМ!$A$40:$A$783,$A311,СВЦЭМ!$B$39:$B$782,Q$296)+'СЕТ СН'!$F$13</f>
        <v>0</v>
      </c>
      <c r="R311" s="36">
        <f>SUMIFS(СВЦЭМ!$I$40:$I$783,СВЦЭМ!$A$40:$A$783,$A311,СВЦЭМ!$B$39:$B$782,R$296)+'СЕТ СН'!$F$13</f>
        <v>0</v>
      </c>
      <c r="S311" s="36">
        <f>SUMIFS(СВЦЭМ!$I$40:$I$783,СВЦЭМ!$A$40:$A$783,$A311,СВЦЭМ!$B$39:$B$782,S$296)+'СЕТ СН'!$F$13</f>
        <v>0</v>
      </c>
      <c r="T311" s="36">
        <f>SUMIFS(СВЦЭМ!$I$40:$I$783,СВЦЭМ!$A$40:$A$783,$A311,СВЦЭМ!$B$39:$B$782,T$296)+'СЕТ СН'!$F$13</f>
        <v>0</v>
      </c>
      <c r="U311" s="36">
        <f>SUMIFS(СВЦЭМ!$I$40:$I$783,СВЦЭМ!$A$40:$A$783,$A311,СВЦЭМ!$B$39:$B$782,U$296)+'СЕТ СН'!$F$13</f>
        <v>0</v>
      </c>
      <c r="V311" s="36">
        <f>SUMIFS(СВЦЭМ!$I$40:$I$783,СВЦЭМ!$A$40:$A$783,$A311,СВЦЭМ!$B$39:$B$782,V$296)+'СЕТ СН'!$F$13</f>
        <v>0</v>
      </c>
      <c r="W311" s="36">
        <f>SUMIFS(СВЦЭМ!$I$40:$I$783,СВЦЭМ!$A$40:$A$783,$A311,СВЦЭМ!$B$39:$B$782,W$296)+'СЕТ СН'!$F$13</f>
        <v>0</v>
      </c>
      <c r="X311" s="36">
        <f>SUMIFS(СВЦЭМ!$I$40:$I$783,СВЦЭМ!$A$40:$A$783,$A311,СВЦЭМ!$B$39:$B$782,X$296)+'СЕТ СН'!$F$13</f>
        <v>0</v>
      </c>
      <c r="Y311" s="36">
        <f>SUMIFS(СВЦЭМ!$I$40:$I$783,СВЦЭМ!$A$40:$A$783,$A311,СВЦЭМ!$B$39:$B$782,Y$296)+'СЕТ СН'!$F$13</f>
        <v>0</v>
      </c>
    </row>
    <row r="312" spans="1:25" ht="15.75" hidden="1" x14ac:dyDescent="0.2">
      <c r="A312" s="35">
        <f t="shared" si="8"/>
        <v>44455</v>
      </c>
      <c r="B312" s="36">
        <f>SUMIFS(СВЦЭМ!$I$40:$I$783,СВЦЭМ!$A$40:$A$783,$A312,СВЦЭМ!$B$39:$B$782,B$296)+'СЕТ СН'!$F$13</f>
        <v>0</v>
      </c>
      <c r="C312" s="36">
        <f>SUMIFS(СВЦЭМ!$I$40:$I$783,СВЦЭМ!$A$40:$A$783,$A312,СВЦЭМ!$B$39:$B$782,C$296)+'СЕТ СН'!$F$13</f>
        <v>0</v>
      </c>
      <c r="D312" s="36">
        <f>SUMIFS(СВЦЭМ!$I$40:$I$783,СВЦЭМ!$A$40:$A$783,$A312,СВЦЭМ!$B$39:$B$782,D$296)+'СЕТ СН'!$F$13</f>
        <v>0</v>
      </c>
      <c r="E312" s="36">
        <f>SUMIFS(СВЦЭМ!$I$40:$I$783,СВЦЭМ!$A$40:$A$783,$A312,СВЦЭМ!$B$39:$B$782,E$296)+'СЕТ СН'!$F$13</f>
        <v>0</v>
      </c>
      <c r="F312" s="36">
        <f>SUMIFS(СВЦЭМ!$I$40:$I$783,СВЦЭМ!$A$40:$A$783,$A312,СВЦЭМ!$B$39:$B$782,F$296)+'СЕТ СН'!$F$13</f>
        <v>0</v>
      </c>
      <c r="G312" s="36">
        <f>SUMIFS(СВЦЭМ!$I$40:$I$783,СВЦЭМ!$A$40:$A$783,$A312,СВЦЭМ!$B$39:$B$782,G$296)+'СЕТ СН'!$F$13</f>
        <v>0</v>
      </c>
      <c r="H312" s="36">
        <f>SUMIFS(СВЦЭМ!$I$40:$I$783,СВЦЭМ!$A$40:$A$783,$A312,СВЦЭМ!$B$39:$B$782,H$296)+'СЕТ СН'!$F$13</f>
        <v>0</v>
      </c>
      <c r="I312" s="36">
        <f>SUMIFS(СВЦЭМ!$I$40:$I$783,СВЦЭМ!$A$40:$A$783,$A312,СВЦЭМ!$B$39:$B$782,I$296)+'СЕТ СН'!$F$13</f>
        <v>0</v>
      </c>
      <c r="J312" s="36">
        <f>SUMIFS(СВЦЭМ!$I$40:$I$783,СВЦЭМ!$A$40:$A$783,$A312,СВЦЭМ!$B$39:$B$782,J$296)+'СЕТ СН'!$F$13</f>
        <v>0</v>
      </c>
      <c r="K312" s="36">
        <f>SUMIFS(СВЦЭМ!$I$40:$I$783,СВЦЭМ!$A$40:$A$783,$A312,СВЦЭМ!$B$39:$B$782,K$296)+'СЕТ СН'!$F$13</f>
        <v>0</v>
      </c>
      <c r="L312" s="36">
        <f>SUMIFS(СВЦЭМ!$I$40:$I$783,СВЦЭМ!$A$40:$A$783,$A312,СВЦЭМ!$B$39:$B$782,L$296)+'СЕТ СН'!$F$13</f>
        <v>0</v>
      </c>
      <c r="M312" s="36">
        <f>SUMIFS(СВЦЭМ!$I$40:$I$783,СВЦЭМ!$A$40:$A$783,$A312,СВЦЭМ!$B$39:$B$782,M$296)+'СЕТ СН'!$F$13</f>
        <v>0</v>
      </c>
      <c r="N312" s="36">
        <f>SUMIFS(СВЦЭМ!$I$40:$I$783,СВЦЭМ!$A$40:$A$783,$A312,СВЦЭМ!$B$39:$B$782,N$296)+'СЕТ СН'!$F$13</f>
        <v>0</v>
      </c>
      <c r="O312" s="36">
        <f>SUMIFS(СВЦЭМ!$I$40:$I$783,СВЦЭМ!$A$40:$A$783,$A312,СВЦЭМ!$B$39:$B$782,O$296)+'СЕТ СН'!$F$13</f>
        <v>0</v>
      </c>
      <c r="P312" s="36">
        <f>SUMIFS(СВЦЭМ!$I$40:$I$783,СВЦЭМ!$A$40:$A$783,$A312,СВЦЭМ!$B$39:$B$782,P$296)+'СЕТ СН'!$F$13</f>
        <v>0</v>
      </c>
      <c r="Q312" s="36">
        <f>SUMIFS(СВЦЭМ!$I$40:$I$783,СВЦЭМ!$A$40:$A$783,$A312,СВЦЭМ!$B$39:$B$782,Q$296)+'СЕТ СН'!$F$13</f>
        <v>0</v>
      </c>
      <c r="R312" s="36">
        <f>SUMIFS(СВЦЭМ!$I$40:$I$783,СВЦЭМ!$A$40:$A$783,$A312,СВЦЭМ!$B$39:$B$782,R$296)+'СЕТ СН'!$F$13</f>
        <v>0</v>
      </c>
      <c r="S312" s="36">
        <f>SUMIFS(СВЦЭМ!$I$40:$I$783,СВЦЭМ!$A$40:$A$783,$A312,СВЦЭМ!$B$39:$B$782,S$296)+'СЕТ СН'!$F$13</f>
        <v>0</v>
      </c>
      <c r="T312" s="36">
        <f>SUMIFS(СВЦЭМ!$I$40:$I$783,СВЦЭМ!$A$40:$A$783,$A312,СВЦЭМ!$B$39:$B$782,T$296)+'СЕТ СН'!$F$13</f>
        <v>0</v>
      </c>
      <c r="U312" s="36">
        <f>SUMIFS(СВЦЭМ!$I$40:$I$783,СВЦЭМ!$A$40:$A$783,$A312,СВЦЭМ!$B$39:$B$782,U$296)+'СЕТ СН'!$F$13</f>
        <v>0</v>
      </c>
      <c r="V312" s="36">
        <f>SUMIFS(СВЦЭМ!$I$40:$I$783,СВЦЭМ!$A$40:$A$783,$A312,СВЦЭМ!$B$39:$B$782,V$296)+'СЕТ СН'!$F$13</f>
        <v>0</v>
      </c>
      <c r="W312" s="36">
        <f>SUMIFS(СВЦЭМ!$I$40:$I$783,СВЦЭМ!$A$40:$A$783,$A312,СВЦЭМ!$B$39:$B$782,W$296)+'СЕТ СН'!$F$13</f>
        <v>0</v>
      </c>
      <c r="X312" s="36">
        <f>SUMIFS(СВЦЭМ!$I$40:$I$783,СВЦЭМ!$A$40:$A$783,$A312,СВЦЭМ!$B$39:$B$782,X$296)+'СЕТ СН'!$F$13</f>
        <v>0</v>
      </c>
      <c r="Y312" s="36">
        <f>SUMIFS(СВЦЭМ!$I$40:$I$783,СВЦЭМ!$A$40:$A$783,$A312,СВЦЭМ!$B$39:$B$782,Y$296)+'СЕТ СН'!$F$13</f>
        <v>0</v>
      </c>
    </row>
    <row r="313" spans="1:25" ht="15.75" hidden="1" x14ac:dyDescent="0.2">
      <c r="A313" s="35">
        <f t="shared" si="8"/>
        <v>44456</v>
      </c>
      <c r="B313" s="36">
        <f>SUMIFS(СВЦЭМ!$I$40:$I$783,СВЦЭМ!$A$40:$A$783,$A313,СВЦЭМ!$B$39:$B$782,B$296)+'СЕТ СН'!$F$13</f>
        <v>0</v>
      </c>
      <c r="C313" s="36">
        <f>SUMIFS(СВЦЭМ!$I$40:$I$783,СВЦЭМ!$A$40:$A$783,$A313,СВЦЭМ!$B$39:$B$782,C$296)+'СЕТ СН'!$F$13</f>
        <v>0</v>
      </c>
      <c r="D313" s="36">
        <f>SUMIFS(СВЦЭМ!$I$40:$I$783,СВЦЭМ!$A$40:$A$783,$A313,СВЦЭМ!$B$39:$B$782,D$296)+'СЕТ СН'!$F$13</f>
        <v>0</v>
      </c>
      <c r="E313" s="36">
        <f>SUMIFS(СВЦЭМ!$I$40:$I$783,СВЦЭМ!$A$40:$A$783,$A313,СВЦЭМ!$B$39:$B$782,E$296)+'СЕТ СН'!$F$13</f>
        <v>0</v>
      </c>
      <c r="F313" s="36">
        <f>SUMIFS(СВЦЭМ!$I$40:$I$783,СВЦЭМ!$A$40:$A$783,$A313,СВЦЭМ!$B$39:$B$782,F$296)+'СЕТ СН'!$F$13</f>
        <v>0</v>
      </c>
      <c r="G313" s="36">
        <f>SUMIFS(СВЦЭМ!$I$40:$I$783,СВЦЭМ!$A$40:$A$783,$A313,СВЦЭМ!$B$39:$B$782,G$296)+'СЕТ СН'!$F$13</f>
        <v>0</v>
      </c>
      <c r="H313" s="36">
        <f>SUMIFS(СВЦЭМ!$I$40:$I$783,СВЦЭМ!$A$40:$A$783,$A313,СВЦЭМ!$B$39:$B$782,H$296)+'СЕТ СН'!$F$13</f>
        <v>0</v>
      </c>
      <c r="I313" s="36">
        <f>SUMIFS(СВЦЭМ!$I$40:$I$783,СВЦЭМ!$A$40:$A$783,$A313,СВЦЭМ!$B$39:$B$782,I$296)+'СЕТ СН'!$F$13</f>
        <v>0</v>
      </c>
      <c r="J313" s="36">
        <f>SUMIFS(СВЦЭМ!$I$40:$I$783,СВЦЭМ!$A$40:$A$783,$A313,СВЦЭМ!$B$39:$B$782,J$296)+'СЕТ СН'!$F$13</f>
        <v>0</v>
      </c>
      <c r="K313" s="36">
        <f>SUMIFS(СВЦЭМ!$I$40:$I$783,СВЦЭМ!$A$40:$A$783,$A313,СВЦЭМ!$B$39:$B$782,K$296)+'СЕТ СН'!$F$13</f>
        <v>0</v>
      </c>
      <c r="L313" s="36">
        <f>SUMIFS(СВЦЭМ!$I$40:$I$783,СВЦЭМ!$A$40:$A$783,$A313,СВЦЭМ!$B$39:$B$782,L$296)+'СЕТ СН'!$F$13</f>
        <v>0</v>
      </c>
      <c r="M313" s="36">
        <f>SUMIFS(СВЦЭМ!$I$40:$I$783,СВЦЭМ!$A$40:$A$783,$A313,СВЦЭМ!$B$39:$B$782,M$296)+'СЕТ СН'!$F$13</f>
        <v>0</v>
      </c>
      <c r="N313" s="36">
        <f>SUMIFS(СВЦЭМ!$I$40:$I$783,СВЦЭМ!$A$40:$A$783,$A313,СВЦЭМ!$B$39:$B$782,N$296)+'СЕТ СН'!$F$13</f>
        <v>0</v>
      </c>
      <c r="O313" s="36">
        <f>SUMIFS(СВЦЭМ!$I$40:$I$783,СВЦЭМ!$A$40:$A$783,$A313,СВЦЭМ!$B$39:$B$782,O$296)+'СЕТ СН'!$F$13</f>
        <v>0</v>
      </c>
      <c r="P313" s="36">
        <f>SUMIFS(СВЦЭМ!$I$40:$I$783,СВЦЭМ!$A$40:$A$783,$A313,СВЦЭМ!$B$39:$B$782,P$296)+'СЕТ СН'!$F$13</f>
        <v>0</v>
      </c>
      <c r="Q313" s="36">
        <f>SUMIFS(СВЦЭМ!$I$40:$I$783,СВЦЭМ!$A$40:$A$783,$A313,СВЦЭМ!$B$39:$B$782,Q$296)+'СЕТ СН'!$F$13</f>
        <v>0</v>
      </c>
      <c r="R313" s="36">
        <f>SUMIFS(СВЦЭМ!$I$40:$I$783,СВЦЭМ!$A$40:$A$783,$A313,СВЦЭМ!$B$39:$B$782,R$296)+'СЕТ СН'!$F$13</f>
        <v>0</v>
      </c>
      <c r="S313" s="36">
        <f>SUMIFS(СВЦЭМ!$I$40:$I$783,СВЦЭМ!$A$40:$A$783,$A313,СВЦЭМ!$B$39:$B$782,S$296)+'СЕТ СН'!$F$13</f>
        <v>0</v>
      </c>
      <c r="T313" s="36">
        <f>SUMIFS(СВЦЭМ!$I$40:$I$783,СВЦЭМ!$A$40:$A$783,$A313,СВЦЭМ!$B$39:$B$782,T$296)+'СЕТ СН'!$F$13</f>
        <v>0</v>
      </c>
      <c r="U313" s="36">
        <f>SUMIFS(СВЦЭМ!$I$40:$I$783,СВЦЭМ!$A$40:$A$783,$A313,СВЦЭМ!$B$39:$B$782,U$296)+'СЕТ СН'!$F$13</f>
        <v>0</v>
      </c>
      <c r="V313" s="36">
        <f>SUMIFS(СВЦЭМ!$I$40:$I$783,СВЦЭМ!$A$40:$A$783,$A313,СВЦЭМ!$B$39:$B$782,V$296)+'СЕТ СН'!$F$13</f>
        <v>0</v>
      </c>
      <c r="W313" s="36">
        <f>SUMIFS(СВЦЭМ!$I$40:$I$783,СВЦЭМ!$A$40:$A$783,$A313,СВЦЭМ!$B$39:$B$782,W$296)+'СЕТ СН'!$F$13</f>
        <v>0</v>
      </c>
      <c r="X313" s="36">
        <f>SUMIFS(СВЦЭМ!$I$40:$I$783,СВЦЭМ!$A$40:$A$783,$A313,СВЦЭМ!$B$39:$B$782,X$296)+'СЕТ СН'!$F$13</f>
        <v>0</v>
      </c>
      <c r="Y313" s="36">
        <f>SUMIFS(СВЦЭМ!$I$40:$I$783,СВЦЭМ!$A$40:$A$783,$A313,СВЦЭМ!$B$39:$B$782,Y$296)+'СЕТ СН'!$F$13</f>
        <v>0</v>
      </c>
    </row>
    <row r="314" spans="1:25" ht="15.75" hidden="1" x14ac:dyDescent="0.2">
      <c r="A314" s="35">
        <f t="shared" si="8"/>
        <v>44457</v>
      </c>
      <c r="B314" s="36">
        <f>SUMIFS(СВЦЭМ!$I$40:$I$783,СВЦЭМ!$A$40:$A$783,$A314,СВЦЭМ!$B$39:$B$782,B$296)+'СЕТ СН'!$F$13</f>
        <v>0</v>
      </c>
      <c r="C314" s="36">
        <f>SUMIFS(СВЦЭМ!$I$40:$I$783,СВЦЭМ!$A$40:$A$783,$A314,СВЦЭМ!$B$39:$B$782,C$296)+'СЕТ СН'!$F$13</f>
        <v>0</v>
      </c>
      <c r="D314" s="36">
        <f>SUMIFS(СВЦЭМ!$I$40:$I$783,СВЦЭМ!$A$40:$A$783,$A314,СВЦЭМ!$B$39:$B$782,D$296)+'СЕТ СН'!$F$13</f>
        <v>0</v>
      </c>
      <c r="E314" s="36">
        <f>SUMIFS(СВЦЭМ!$I$40:$I$783,СВЦЭМ!$A$40:$A$783,$A314,СВЦЭМ!$B$39:$B$782,E$296)+'СЕТ СН'!$F$13</f>
        <v>0</v>
      </c>
      <c r="F314" s="36">
        <f>SUMIFS(СВЦЭМ!$I$40:$I$783,СВЦЭМ!$A$40:$A$783,$A314,СВЦЭМ!$B$39:$B$782,F$296)+'СЕТ СН'!$F$13</f>
        <v>0</v>
      </c>
      <c r="G314" s="36">
        <f>SUMIFS(СВЦЭМ!$I$40:$I$783,СВЦЭМ!$A$40:$A$783,$A314,СВЦЭМ!$B$39:$B$782,G$296)+'СЕТ СН'!$F$13</f>
        <v>0</v>
      </c>
      <c r="H314" s="36">
        <f>SUMIFS(СВЦЭМ!$I$40:$I$783,СВЦЭМ!$A$40:$A$783,$A314,СВЦЭМ!$B$39:$B$782,H$296)+'СЕТ СН'!$F$13</f>
        <v>0</v>
      </c>
      <c r="I314" s="36">
        <f>SUMIFS(СВЦЭМ!$I$40:$I$783,СВЦЭМ!$A$40:$A$783,$A314,СВЦЭМ!$B$39:$B$782,I$296)+'СЕТ СН'!$F$13</f>
        <v>0</v>
      </c>
      <c r="J314" s="36">
        <f>SUMIFS(СВЦЭМ!$I$40:$I$783,СВЦЭМ!$A$40:$A$783,$A314,СВЦЭМ!$B$39:$B$782,J$296)+'СЕТ СН'!$F$13</f>
        <v>0</v>
      </c>
      <c r="K314" s="36">
        <f>SUMIFS(СВЦЭМ!$I$40:$I$783,СВЦЭМ!$A$40:$A$783,$A314,СВЦЭМ!$B$39:$B$782,K$296)+'СЕТ СН'!$F$13</f>
        <v>0</v>
      </c>
      <c r="L314" s="36">
        <f>SUMIFS(СВЦЭМ!$I$40:$I$783,СВЦЭМ!$A$40:$A$783,$A314,СВЦЭМ!$B$39:$B$782,L$296)+'СЕТ СН'!$F$13</f>
        <v>0</v>
      </c>
      <c r="M314" s="36">
        <f>SUMIFS(СВЦЭМ!$I$40:$I$783,СВЦЭМ!$A$40:$A$783,$A314,СВЦЭМ!$B$39:$B$782,M$296)+'СЕТ СН'!$F$13</f>
        <v>0</v>
      </c>
      <c r="N314" s="36">
        <f>SUMIFS(СВЦЭМ!$I$40:$I$783,СВЦЭМ!$A$40:$A$783,$A314,СВЦЭМ!$B$39:$B$782,N$296)+'СЕТ СН'!$F$13</f>
        <v>0</v>
      </c>
      <c r="O314" s="36">
        <f>SUMIFS(СВЦЭМ!$I$40:$I$783,СВЦЭМ!$A$40:$A$783,$A314,СВЦЭМ!$B$39:$B$782,O$296)+'СЕТ СН'!$F$13</f>
        <v>0</v>
      </c>
      <c r="P314" s="36">
        <f>SUMIFS(СВЦЭМ!$I$40:$I$783,СВЦЭМ!$A$40:$A$783,$A314,СВЦЭМ!$B$39:$B$782,P$296)+'СЕТ СН'!$F$13</f>
        <v>0</v>
      </c>
      <c r="Q314" s="36">
        <f>SUMIFS(СВЦЭМ!$I$40:$I$783,СВЦЭМ!$A$40:$A$783,$A314,СВЦЭМ!$B$39:$B$782,Q$296)+'СЕТ СН'!$F$13</f>
        <v>0</v>
      </c>
      <c r="R314" s="36">
        <f>SUMIFS(СВЦЭМ!$I$40:$I$783,СВЦЭМ!$A$40:$A$783,$A314,СВЦЭМ!$B$39:$B$782,R$296)+'СЕТ СН'!$F$13</f>
        <v>0</v>
      </c>
      <c r="S314" s="36">
        <f>SUMIFS(СВЦЭМ!$I$40:$I$783,СВЦЭМ!$A$40:$A$783,$A314,СВЦЭМ!$B$39:$B$782,S$296)+'СЕТ СН'!$F$13</f>
        <v>0</v>
      </c>
      <c r="T314" s="36">
        <f>SUMIFS(СВЦЭМ!$I$40:$I$783,СВЦЭМ!$A$40:$A$783,$A314,СВЦЭМ!$B$39:$B$782,T$296)+'СЕТ СН'!$F$13</f>
        <v>0</v>
      </c>
      <c r="U314" s="36">
        <f>SUMIFS(СВЦЭМ!$I$40:$I$783,СВЦЭМ!$A$40:$A$783,$A314,СВЦЭМ!$B$39:$B$782,U$296)+'СЕТ СН'!$F$13</f>
        <v>0</v>
      </c>
      <c r="V314" s="36">
        <f>SUMIFS(СВЦЭМ!$I$40:$I$783,СВЦЭМ!$A$40:$A$783,$A314,СВЦЭМ!$B$39:$B$782,V$296)+'СЕТ СН'!$F$13</f>
        <v>0</v>
      </c>
      <c r="W314" s="36">
        <f>SUMIFS(СВЦЭМ!$I$40:$I$783,СВЦЭМ!$A$40:$A$783,$A314,СВЦЭМ!$B$39:$B$782,W$296)+'СЕТ СН'!$F$13</f>
        <v>0</v>
      </c>
      <c r="X314" s="36">
        <f>SUMIFS(СВЦЭМ!$I$40:$I$783,СВЦЭМ!$A$40:$A$783,$A314,СВЦЭМ!$B$39:$B$782,X$296)+'СЕТ СН'!$F$13</f>
        <v>0</v>
      </c>
      <c r="Y314" s="36">
        <f>SUMIFS(СВЦЭМ!$I$40:$I$783,СВЦЭМ!$A$40:$A$783,$A314,СВЦЭМ!$B$39:$B$782,Y$296)+'СЕТ СН'!$F$13</f>
        <v>0</v>
      </c>
    </row>
    <row r="315" spans="1:25" ht="15.75" hidden="1" x14ac:dyDescent="0.2">
      <c r="A315" s="35">
        <f t="shared" si="8"/>
        <v>44458</v>
      </c>
      <c r="B315" s="36">
        <f>SUMIFS(СВЦЭМ!$I$40:$I$783,СВЦЭМ!$A$40:$A$783,$A315,СВЦЭМ!$B$39:$B$782,B$296)+'СЕТ СН'!$F$13</f>
        <v>0</v>
      </c>
      <c r="C315" s="36">
        <f>SUMIFS(СВЦЭМ!$I$40:$I$783,СВЦЭМ!$A$40:$A$783,$A315,СВЦЭМ!$B$39:$B$782,C$296)+'СЕТ СН'!$F$13</f>
        <v>0</v>
      </c>
      <c r="D315" s="36">
        <f>SUMIFS(СВЦЭМ!$I$40:$I$783,СВЦЭМ!$A$40:$A$783,$A315,СВЦЭМ!$B$39:$B$782,D$296)+'СЕТ СН'!$F$13</f>
        <v>0</v>
      </c>
      <c r="E315" s="36">
        <f>SUMIFS(СВЦЭМ!$I$40:$I$783,СВЦЭМ!$A$40:$A$783,$A315,СВЦЭМ!$B$39:$B$782,E$296)+'СЕТ СН'!$F$13</f>
        <v>0</v>
      </c>
      <c r="F315" s="36">
        <f>SUMIFS(СВЦЭМ!$I$40:$I$783,СВЦЭМ!$A$40:$A$783,$A315,СВЦЭМ!$B$39:$B$782,F$296)+'СЕТ СН'!$F$13</f>
        <v>0</v>
      </c>
      <c r="G315" s="36">
        <f>SUMIFS(СВЦЭМ!$I$40:$I$783,СВЦЭМ!$A$40:$A$783,$A315,СВЦЭМ!$B$39:$B$782,G$296)+'СЕТ СН'!$F$13</f>
        <v>0</v>
      </c>
      <c r="H315" s="36">
        <f>SUMIFS(СВЦЭМ!$I$40:$I$783,СВЦЭМ!$A$40:$A$783,$A315,СВЦЭМ!$B$39:$B$782,H$296)+'СЕТ СН'!$F$13</f>
        <v>0</v>
      </c>
      <c r="I315" s="36">
        <f>SUMIFS(СВЦЭМ!$I$40:$I$783,СВЦЭМ!$A$40:$A$783,$A315,СВЦЭМ!$B$39:$B$782,I$296)+'СЕТ СН'!$F$13</f>
        <v>0</v>
      </c>
      <c r="J315" s="36">
        <f>SUMIFS(СВЦЭМ!$I$40:$I$783,СВЦЭМ!$A$40:$A$783,$A315,СВЦЭМ!$B$39:$B$782,J$296)+'СЕТ СН'!$F$13</f>
        <v>0</v>
      </c>
      <c r="K315" s="36">
        <f>SUMIFS(СВЦЭМ!$I$40:$I$783,СВЦЭМ!$A$40:$A$783,$A315,СВЦЭМ!$B$39:$B$782,K$296)+'СЕТ СН'!$F$13</f>
        <v>0</v>
      </c>
      <c r="L315" s="36">
        <f>SUMIFS(СВЦЭМ!$I$40:$I$783,СВЦЭМ!$A$40:$A$783,$A315,СВЦЭМ!$B$39:$B$782,L$296)+'СЕТ СН'!$F$13</f>
        <v>0</v>
      </c>
      <c r="M315" s="36">
        <f>SUMIFS(СВЦЭМ!$I$40:$I$783,СВЦЭМ!$A$40:$A$783,$A315,СВЦЭМ!$B$39:$B$782,M$296)+'СЕТ СН'!$F$13</f>
        <v>0</v>
      </c>
      <c r="N315" s="36">
        <f>SUMIFS(СВЦЭМ!$I$40:$I$783,СВЦЭМ!$A$40:$A$783,$A315,СВЦЭМ!$B$39:$B$782,N$296)+'СЕТ СН'!$F$13</f>
        <v>0</v>
      </c>
      <c r="O315" s="36">
        <f>SUMIFS(СВЦЭМ!$I$40:$I$783,СВЦЭМ!$A$40:$A$783,$A315,СВЦЭМ!$B$39:$B$782,O$296)+'СЕТ СН'!$F$13</f>
        <v>0</v>
      </c>
      <c r="P315" s="36">
        <f>SUMIFS(СВЦЭМ!$I$40:$I$783,СВЦЭМ!$A$40:$A$783,$A315,СВЦЭМ!$B$39:$B$782,P$296)+'СЕТ СН'!$F$13</f>
        <v>0</v>
      </c>
      <c r="Q315" s="36">
        <f>SUMIFS(СВЦЭМ!$I$40:$I$783,СВЦЭМ!$A$40:$A$783,$A315,СВЦЭМ!$B$39:$B$782,Q$296)+'СЕТ СН'!$F$13</f>
        <v>0</v>
      </c>
      <c r="R315" s="36">
        <f>SUMIFS(СВЦЭМ!$I$40:$I$783,СВЦЭМ!$A$40:$A$783,$A315,СВЦЭМ!$B$39:$B$782,R$296)+'СЕТ СН'!$F$13</f>
        <v>0</v>
      </c>
      <c r="S315" s="36">
        <f>SUMIFS(СВЦЭМ!$I$40:$I$783,СВЦЭМ!$A$40:$A$783,$A315,СВЦЭМ!$B$39:$B$782,S$296)+'СЕТ СН'!$F$13</f>
        <v>0</v>
      </c>
      <c r="T315" s="36">
        <f>SUMIFS(СВЦЭМ!$I$40:$I$783,СВЦЭМ!$A$40:$A$783,$A315,СВЦЭМ!$B$39:$B$782,T$296)+'СЕТ СН'!$F$13</f>
        <v>0</v>
      </c>
      <c r="U315" s="36">
        <f>SUMIFS(СВЦЭМ!$I$40:$I$783,СВЦЭМ!$A$40:$A$783,$A315,СВЦЭМ!$B$39:$B$782,U$296)+'СЕТ СН'!$F$13</f>
        <v>0</v>
      </c>
      <c r="V315" s="36">
        <f>SUMIFS(СВЦЭМ!$I$40:$I$783,СВЦЭМ!$A$40:$A$783,$A315,СВЦЭМ!$B$39:$B$782,V$296)+'СЕТ СН'!$F$13</f>
        <v>0</v>
      </c>
      <c r="W315" s="36">
        <f>SUMIFS(СВЦЭМ!$I$40:$I$783,СВЦЭМ!$A$40:$A$783,$A315,СВЦЭМ!$B$39:$B$782,W$296)+'СЕТ СН'!$F$13</f>
        <v>0</v>
      </c>
      <c r="X315" s="36">
        <f>SUMIFS(СВЦЭМ!$I$40:$I$783,СВЦЭМ!$A$40:$A$783,$A315,СВЦЭМ!$B$39:$B$782,X$296)+'СЕТ СН'!$F$13</f>
        <v>0</v>
      </c>
      <c r="Y315" s="36">
        <f>SUMIFS(СВЦЭМ!$I$40:$I$783,СВЦЭМ!$A$40:$A$783,$A315,СВЦЭМ!$B$39:$B$782,Y$296)+'СЕТ СН'!$F$13</f>
        <v>0</v>
      </c>
    </row>
    <row r="316" spans="1:25" ht="15.75" hidden="1" x14ac:dyDescent="0.2">
      <c r="A316" s="35">
        <f t="shared" si="8"/>
        <v>44459</v>
      </c>
      <c r="B316" s="36">
        <f>SUMIFS(СВЦЭМ!$I$40:$I$783,СВЦЭМ!$A$40:$A$783,$A316,СВЦЭМ!$B$39:$B$782,B$296)+'СЕТ СН'!$F$13</f>
        <v>0</v>
      </c>
      <c r="C316" s="36">
        <f>SUMIFS(СВЦЭМ!$I$40:$I$783,СВЦЭМ!$A$40:$A$783,$A316,СВЦЭМ!$B$39:$B$782,C$296)+'СЕТ СН'!$F$13</f>
        <v>0</v>
      </c>
      <c r="D316" s="36">
        <f>SUMIFS(СВЦЭМ!$I$40:$I$783,СВЦЭМ!$A$40:$A$783,$A316,СВЦЭМ!$B$39:$B$782,D$296)+'СЕТ СН'!$F$13</f>
        <v>0</v>
      </c>
      <c r="E316" s="36">
        <f>SUMIFS(СВЦЭМ!$I$40:$I$783,СВЦЭМ!$A$40:$A$783,$A316,СВЦЭМ!$B$39:$B$782,E$296)+'СЕТ СН'!$F$13</f>
        <v>0</v>
      </c>
      <c r="F316" s="36">
        <f>SUMIFS(СВЦЭМ!$I$40:$I$783,СВЦЭМ!$A$40:$A$783,$A316,СВЦЭМ!$B$39:$B$782,F$296)+'СЕТ СН'!$F$13</f>
        <v>0</v>
      </c>
      <c r="G316" s="36">
        <f>SUMIFS(СВЦЭМ!$I$40:$I$783,СВЦЭМ!$A$40:$A$783,$A316,СВЦЭМ!$B$39:$B$782,G$296)+'СЕТ СН'!$F$13</f>
        <v>0</v>
      </c>
      <c r="H316" s="36">
        <f>SUMIFS(СВЦЭМ!$I$40:$I$783,СВЦЭМ!$A$40:$A$783,$A316,СВЦЭМ!$B$39:$B$782,H$296)+'СЕТ СН'!$F$13</f>
        <v>0</v>
      </c>
      <c r="I316" s="36">
        <f>SUMIFS(СВЦЭМ!$I$40:$I$783,СВЦЭМ!$A$40:$A$783,$A316,СВЦЭМ!$B$39:$B$782,I$296)+'СЕТ СН'!$F$13</f>
        <v>0</v>
      </c>
      <c r="J316" s="36">
        <f>SUMIFS(СВЦЭМ!$I$40:$I$783,СВЦЭМ!$A$40:$A$783,$A316,СВЦЭМ!$B$39:$B$782,J$296)+'СЕТ СН'!$F$13</f>
        <v>0</v>
      </c>
      <c r="K316" s="36">
        <f>SUMIFS(СВЦЭМ!$I$40:$I$783,СВЦЭМ!$A$40:$A$783,$A316,СВЦЭМ!$B$39:$B$782,K$296)+'СЕТ СН'!$F$13</f>
        <v>0</v>
      </c>
      <c r="L316" s="36">
        <f>SUMIFS(СВЦЭМ!$I$40:$I$783,СВЦЭМ!$A$40:$A$783,$A316,СВЦЭМ!$B$39:$B$782,L$296)+'СЕТ СН'!$F$13</f>
        <v>0</v>
      </c>
      <c r="M316" s="36">
        <f>SUMIFS(СВЦЭМ!$I$40:$I$783,СВЦЭМ!$A$40:$A$783,$A316,СВЦЭМ!$B$39:$B$782,M$296)+'СЕТ СН'!$F$13</f>
        <v>0</v>
      </c>
      <c r="N316" s="36">
        <f>SUMIFS(СВЦЭМ!$I$40:$I$783,СВЦЭМ!$A$40:$A$783,$A316,СВЦЭМ!$B$39:$B$782,N$296)+'СЕТ СН'!$F$13</f>
        <v>0</v>
      </c>
      <c r="O316" s="36">
        <f>SUMIFS(СВЦЭМ!$I$40:$I$783,СВЦЭМ!$A$40:$A$783,$A316,СВЦЭМ!$B$39:$B$782,O$296)+'СЕТ СН'!$F$13</f>
        <v>0</v>
      </c>
      <c r="P316" s="36">
        <f>SUMIFS(СВЦЭМ!$I$40:$I$783,СВЦЭМ!$A$40:$A$783,$A316,СВЦЭМ!$B$39:$B$782,P$296)+'СЕТ СН'!$F$13</f>
        <v>0</v>
      </c>
      <c r="Q316" s="36">
        <f>SUMIFS(СВЦЭМ!$I$40:$I$783,СВЦЭМ!$A$40:$A$783,$A316,СВЦЭМ!$B$39:$B$782,Q$296)+'СЕТ СН'!$F$13</f>
        <v>0</v>
      </c>
      <c r="R316" s="36">
        <f>SUMIFS(СВЦЭМ!$I$40:$I$783,СВЦЭМ!$A$40:$A$783,$A316,СВЦЭМ!$B$39:$B$782,R$296)+'СЕТ СН'!$F$13</f>
        <v>0</v>
      </c>
      <c r="S316" s="36">
        <f>SUMIFS(СВЦЭМ!$I$40:$I$783,СВЦЭМ!$A$40:$A$783,$A316,СВЦЭМ!$B$39:$B$782,S$296)+'СЕТ СН'!$F$13</f>
        <v>0</v>
      </c>
      <c r="T316" s="36">
        <f>SUMIFS(СВЦЭМ!$I$40:$I$783,СВЦЭМ!$A$40:$A$783,$A316,СВЦЭМ!$B$39:$B$782,T$296)+'СЕТ СН'!$F$13</f>
        <v>0</v>
      </c>
      <c r="U316" s="36">
        <f>SUMIFS(СВЦЭМ!$I$40:$I$783,СВЦЭМ!$A$40:$A$783,$A316,СВЦЭМ!$B$39:$B$782,U$296)+'СЕТ СН'!$F$13</f>
        <v>0</v>
      </c>
      <c r="V316" s="36">
        <f>SUMIFS(СВЦЭМ!$I$40:$I$783,СВЦЭМ!$A$40:$A$783,$A316,СВЦЭМ!$B$39:$B$782,V$296)+'СЕТ СН'!$F$13</f>
        <v>0</v>
      </c>
      <c r="W316" s="36">
        <f>SUMIFS(СВЦЭМ!$I$40:$I$783,СВЦЭМ!$A$40:$A$783,$A316,СВЦЭМ!$B$39:$B$782,W$296)+'СЕТ СН'!$F$13</f>
        <v>0</v>
      </c>
      <c r="X316" s="36">
        <f>SUMIFS(СВЦЭМ!$I$40:$I$783,СВЦЭМ!$A$40:$A$783,$A316,СВЦЭМ!$B$39:$B$782,X$296)+'СЕТ СН'!$F$13</f>
        <v>0</v>
      </c>
      <c r="Y316" s="36">
        <f>SUMIFS(СВЦЭМ!$I$40:$I$783,СВЦЭМ!$A$40:$A$783,$A316,СВЦЭМ!$B$39:$B$782,Y$296)+'СЕТ СН'!$F$13</f>
        <v>0</v>
      </c>
    </row>
    <row r="317" spans="1:25" ht="15.75" hidden="1" x14ac:dyDescent="0.2">
      <c r="A317" s="35">
        <f t="shared" si="8"/>
        <v>44460</v>
      </c>
      <c r="B317" s="36">
        <f>SUMIFS(СВЦЭМ!$I$40:$I$783,СВЦЭМ!$A$40:$A$783,$A317,СВЦЭМ!$B$39:$B$782,B$296)+'СЕТ СН'!$F$13</f>
        <v>0</v>
      </c>
      <c r="C317" s="36">
        <f>SUMIFS(СВЦЭМ!$I$40:$I$783,СВЦЭМ!$A$40:$A$783,$A317,СВЦЭМ!$B$39:$B$782,C$296)+'СЕТ СН'!$F$13</f>
        <v>0</v>
      </c>
      <c r="D317" s="36">
        <f>SUMIFS(СВЦЭМ!$I$40:$I$783,СВЦЭМ!$A$40:$A$783,$A317,СВЦЭМ!$B$39:$B$782,D$296)+'СЕТ СН'!$F$13</f>
        <v>0</v>
      </c>
      <c r="E317" s="36">
        <f>SUMIFS(СВЦЭМ!$I$40:$I$783,СВЦЭМ!$A$40:$A$783,$A317,СВЦЭМ!$B$39:$B$782,E$296)+'СЕТ СН'!$F$13</f>
        <v>0</v>
      </c>
      <c r="F317" s="36">
        <f>SUMIFS(СВЦЭМ!$I$40:$I$783,СВЦЭМ!$A$40:$A$783,$A317,СВЦЭМ!$B$39:$B$782,F$296)+'СЕТ СН'!$F$13</f>
        <v>0</v>
      </c>
      <c r="G317" s="36">
        <f>SUMIFS(СВЦЭМ!$I$40:$I$783,СВЦЭМ!$A$40:$A$783,$A317,СВЦЭМ!$B$39:$B$782,G$296)+'СЕТ СН'!$F$13</f>
        <v>0</v>
      </c>
      <c r="H317" s="36">
        <f>SUMIFS(СВЦЭМ!$I$40:$I$783,СВЦЭМ!$A$40:$A$783,$A317,СВЦЭМ!$B$39:$B$782,H$296)+'СЕТ СН'!$F$13</f>
        <v>0</v>
      </c>
      <c r="I317" s="36">
        <f>SUMIFS(СВЦЭМ!$I$40:$I$783,СВЦЭМ!$A$40:$A$783,$A317,СВЦЭМ!$B$39:$B$782,I$296)+'СЕТ СН'!$F$13</f>
        <v>0</v>
      </c>
      <c r="J317" s="36">
        <f>SUMIFS(СВЦЭМ!$I$40:$I$783,СВЦЭМ!$A$40:$A$783,$A317,СВЦЭМ!$B$39:$B$782,J$296)+'СЕТ СН'!$F$13</f>
        <v>0</v>
      </c>
      <c r="K317" s="36">
        <f>SUMIFS(СВЦЭМ!$I$40:$I$783,СВЦЭМ!$A$40:$A$783,$A317,СВЦЭМ!$B$39:$B$782,K$296)+'СЕТ СН'!$F$13</f>
        <v>0</v>
      </c>
      <c r="L317" s="36">
        <f>SUMIFS(СВЦЭМ!$I$40:$I$783,СВЦЭМ!$A$40:$A$783,$A317,СВЦЭМ!$B$39:$B$782,L$296)+'СЕТ СН'!$F$13</f>
        <v>0</v>
      </c>
      <c r="M317" s="36">
        <f>SUMIFS(СВЦЭМ!$I$40:$I$783,СВЦЭМ!$A$40:$A$783,$A317,СВЦЭМ!$B$39:$B$782,M$296)+'СЕТ СН'!$F$13</f>
        <v>0</v>
      </c>
      <c r="N317" s="36">
        <f>SUMIFS(СВЦЭМ!$I$40:$I$783,СВЦЭМ!$A$40:$A$783,$A317,СВЦЭМ!$B$39:$B$782,N$296)+'СЕТ СН'!$F$13</f>
        <v>0</v>
      </c>
      <c r="O317" s="36">
        <f>SUMIFS(СВЦЭМ!$I$40:$I$783,СВЦЭМ!$A$40:$A$783,$A317,СВЦЭМ!$B$39:$B$782,O$296)+'СЕТ СН'!$F$13</f>
        <v>0</v>
      </c>
      <c r="P317" s="36">
        <f>SUMIFS(СВЦЭМ!$I$40:$I$783,СВЦЭМ!$A$40:$A$783,$A317,СВЦЭМ!$B$39:$B$782,P$296)+'СЕТ СН'!$F$13</f>
        <v>0</v>
      </c>
      <c r="Q317" s="36">
        <f>SUMIFS(СВЦЭМ!$I$40:$I$783,СВЦЭМ!$A$40:$A$783,$A317,СВЦЭМ!$B$39:$B$782,Q$296)+'СЕТ СН'!$F$13</f>
        <v>0</v>
      </c>
      <c r="R317" s="36">
        <f>SUMIFS(СВЦЭМ!$I$40:$I$783,СВЦЭМ!$A$40:$A$783,$A317,СВЦЭМ!$B$39:$B$782,R$296)+'СЕТ СН'!$F$13</f>
        <v>0</v>
      </c>
      <c r="S317" s="36">
        <f>SUMIFS(СВЦЭМ!$I$40:$I$783,СВЦЭМ!$A$40:$A$783,$A317,СВЦЭМ!$B$39:$B$782,S$296)+'СЕТ СН'!$F$13</f>
        <v>0</v>
      </c>
      <c r="T317" s="36">
        <f>SUMIFS(СВЦЭМ!$I$40:$I$783,СВЦЭМ!$A$40:$A$783,$A317,СВЦЭМ!$B$39:$B$782,T$296)+'СЕТ СН'!$F$13</f>
        <v>0</v>
      </c>
      <c r="U317" s="36">
        <f>SUMIFS(СВЦЭМ!$I$40:$I$783,СВЦЭМ!$A$40:$A$783,$A317,СВЦЭМ!$B$39:$B$782,U$296)+'СЕТ СН'!$F$13</f>
        <v>0</v>
      </c>
      <c r="V317" s="36">
        <f>SUMIFS(СВЦЭМ!$I$40:$I$783,СВЦЭМ!$A$40:$A$783,$A317,СВЦЭМ!$B$39:$B$782,V$296)+'СЕТ СН'!$F$13</f>
        <v>0</v>
      </c>
      <c r="W317" s="36">
        <f>SUMIFS(СВЦЭМ!$I$40:$I$783,СВЦЭМ!$A$40:$A$783,$A317,СВЦЭМ!$B$39:$B$782,W$296)+'СЕТ СН'!$F$13</f>
        <v>0</v>
      </c>
      <c r="X317" s="36">
        <f>SUMIFS(СВЦЭМ!$I$40:$I$783,СВЦЭМ!$A$40:$A$783,$A317,СВЦЭМ!$B$39:$B$782,X$296)+'СЕТ СН'!$F$13</f>
        <v>0</v>
      </c>
      <c r="Y317" s="36">
        <f>SUMIFS(СВЦЭМ!$I$40:$I$783,СВЦЭМ!$A$40:$A$783,$A317,СВЦЭМ!$B$39:$B$782,Y$296)+'СЕТ СН'!$F$13</f>
        <v>0</v>
      </c>
    </row>
    <row r="318" spans="1:25" ht="15.75" hidden="1" x14ac:dyDescent="0.2">
      <c r="A318" s="35">
        <f t="shared" si="8"/>
        <v>44461</v>
      </c>
      <c r="B318" s="36">
        <f>SUMIFS(СВЦЭМ!$I$40:$I$783,СВЦЭМ!$A$40:$A$783,$A318,СВЦЭМ!$B$39:$B$782,B$296)+'СЕТ СН'!$F$13</f>
        <v>0</v>
      </c>
      <c r="C318" s="36">
        <f>SUMIFS(СВЦЭМ!$I$40:$I$783,СВЦЭМ!$A$40:$A$783,$A318,СВЦЭМ!$B$39:$B$782,C$296)+'СЕТ СН'!$F$13</f>
        <v>0</v>
      </c>
      <c r="D318" s="36">
        <f>SUMIFS(СВЦЭМ!$I$40:$I$783,СВЦЭМ!$A$40:$A$783,$A318,СВЦЭМ!$B$39:$B$782,D$296)+'СЕТ СН'!$F$13</f>
        <v>0</v>
      </c>
      <c r="E318" s="36">
        <f>SUMIFS(СВЦЭМ!$I$40:$I$783,СВЦЭМ!$A$40:$A$783,$A318,СВЦЭМ!$B$39:$B$782,E$296)+'СЕТ СН'!$F$13</f>
        <v>0</v>
      </c>
      <c r="F318" s="36">
        <f>SUMIFS(СВЦЭМ!$I$40:$I$783,СВЦЭМ!$A$40:$A$783,$A318,СВЦЭМ!$B$39:$B$782,F$296)+'СЕТ СН'!$F$13</f>
        <v>0</v>
      </c>
      <c r="G318" s="36">
        <f>SUMIFS(СВЦЭМ!$I$40:$I$783,СВЦЭМ!$A$40:$A$783,$A318,СВЦЭМ!$B$39:$B$782,G$296)+'СЕТ СН'!$F$13</f>
        <v>0</v>
      </c>
      <c r="H318" s="36">
        <f>SUMIFS(СВЦЭМ!$I$40:$I$783,СВЦЭМ!$A$40:$A$783,$A318,СВЦЭМ!$B$39:$B$782,H$296)+'СЕТ СН'!$F$13</f>
        <v>0</v>
      </c>
      <c r="I318" s="36">
        <f>SUMIFS(СВЦЭМ!$I$40:$I$783,СВЦЭМ!$A$40:$A$783,$A318,СВЦЭМ!$B$39:$B$782,I$296)+'СЕТ СН'!$F$13</f>
        <v>0</v>
      </c>
      <c r="J318" s="36">
        <f>SUMIFS(СВЦЭМ!$I$40:$I$783,СВЦЭМ!$A$40:$A$783,$A318,СВЦЭМ!$B$39:$B$782,J$296)+'СЕТ СН'!$F$13</f>
        <v>0</v>
      </c>
      <c r="K318" s="36">
        <f>SUMIFS(СВЦЭМ!$I$40:$I$783,СВЦЭМ!$A$40:$A$783,$A318,СВЦЭМ!$B$39:$B$782,K$296)+'СЕТ СН'!$F$13</f>
        <v>0</v>
      </c>
      <c r="L318" s="36">
        <f>SUMIFS(СВЦЭМ!$I$40:$I$783,СВЦЭМ!$A$40:$A$783,$A318,СВЦЭМ!$B$39:$B$782,L$296)+'СЕТ СН'!$F$13</f>
        <v>0</v>
      </c>
      <c r="M318" s="36">
        <f>SUMIFS(СВЦЭМ!$I$40:$I$783,СВЦЭМ!$A$40:$A$783,$A318,СВЦЭМ!$B$39:$B$782,M$296)+'СЕТ СН'!$F$13</f>
        <v>0</v>
      </c>
      <c r="N318" s="36">
        <f>SUMIFS(СВЦЭМ!$I$40:$I$783,СВЦЭМ!$A$40:$A$783,$A318,СВЦЭМ!$B$39:$B$782,N$296)+'СЕТ СН'!$F$13</f>
        <v>0</v>
      </c>
      <c r="O318" s="36">
        <f>SUMIFS(СВЦЭМ!$I$40:$I$783,СВЦЭМ!$A$40:$A$783,$A318,СВЦЭМ!$B$39:$B$782,O$296)+'СЕТ СН'!$F$13</f>
        <v>0</v>
      </c>
      <c r="P318" s="36">
        <f>SUMIFS(СВЦЭМ!$I$40:$I$783,СВЦЭМ!$A$40:$A$783,$A318,СВЦЭМ!$B$39:$B$782,P$296)+'СЕТ СН'!$F$13</f>
        <v>0</v>
      </c>
      <c r="Q318" s="36">
        <f>SUMIFS(СВЦЭМ!$I$40:$I$783,СВЦЭМ!$A$40:$A$783,$A318,СВЦЭМ!$B$39:$B$782,Q$296)+'СЕТ СН'!$F$13</f>
        <v>0</v>
      </c>
      <c r="R318" s="36">
        <f>SUMIFS(СВЦЭМ!$I$40:$I$783,СВЦЭМ!$A$40:$A$783,$A318,СВЦЭМ!$B$39:$B$782,R$296)+'СЕТ СН'!$F$13</f>
        <v>0</v>
      </c>
      <c r="S318" s="36">
        <f>SUMIFS(СВЦЭМ!$I$40:$I$783,СВЦЭМ!$A$40:$A$783,$A318,СВЦЭМ!$B$39:$B$782,S$296)+'СЕТ СН'!$F$13</f>
        <v>0</v>
      </c>
      <c r="T318" s="36">
        <f>SUMIFS(СВЦЭМ!$I$40:$I$783,СВЦЭМ!$A$40:$A$783,$A318,СВЦЭМ!$B$39:$B$782,T$296)+'СЕТ СН'!$F$13</f>
        <v>0</v>
      </c>
      <c r="U318" s="36">
        <f>SUMIFS(СВЦЭМ!$I$40:$I$783,СВЦЭМ!$A$40:$A$783,$A318,СВЦЭМ!$B$39:$B$782,U$296)+'СЕТ СН'!$F$13</f>
        <v>0</v>
      </c>
      <c r="V318" s="36">
        <f>SUMIFS(СВЦЭМ!$I$40:$I$783,СВЦЭМ!$A$40:$A$783,$A318,СВЦЭМ!$B$39:$B$782,V$296)+'СЕТ СН'!$F$13</f>
        <v>0</v>
      </c>
      <c r="W318" s="36">
        <f>SUMIFS(СВЦЭМ!$I$40:$I$783,СВЦЭМ!$A$40:$A$783,$A318,СВЦЭМ!$B$39:$B$782,W$296)+'СЕТ СН'!$F$13</f>
        <v>0</v>
      </c>
      <c r="X318" s="36">
        <f>SUMIFS(СВЦЭМ!$I$40:$I$783,СВЦЭМ!$A$40:$A$783,$A318,СВЦЭМ!$B$39:$B$782,X$296)+'СЕТ СН'!$F$13</f>
        <v>0</v>
      </c>
      <c r="Y318" s="36">
        <f>SUMIFS(СВЦЭМ!$I$40:$I$783,СВЦЭМ!$A$40:$A$783,$A318,СВЦЭМ!$B$39:$B$782,Y$296)+'СЕТ СН'!$F$13</f>
        <v>0</v>
      </c>
    </row>
    <row r="319" spans="1:25" ht="15.75" hidden="1" x14ac:dyDescent="0.2">
      <c r="A319" s="35">
        <f t="shared" si="8"/>
        <v>44462</v>
      </c>
      <c r="B319" s="36">
        <f>SUMIFS(СВЦЭМ!$I$40:$I$783,СВЦЭМ!$A$40:$A$783,$A319,СВЦЭМ!$B$39:$B$782,B$296)+'СЕТ СН'!$F$13</f>
        <v>0</v>
      </c>
      <c r="C319" s="36">
        <f>SUMIFS(СВЦЭМ!$I$40:$I$783,СВЦЭМ!$A$40:$A$783,$A319,СВЦЭМ!$B$39:$B$782,C$296)+'СЕТ СН'!$F$13</f>
        <v>0</v>
      </c>
      <c r="D319" s="36">
        <f>SUMIFS(СВЦЭМ!$I$40:$I$783,СВЦЭМ!$A$40:$A$783,$A319,СВЦЭМ!$B$39:$B$782,D$296)+'СЕТ СН'!$F$13</f>
        <v>0</v>
      </c>
      <c r="E319" s="36">
        <f>SUMIFS(СВЦЭМ!$I$40:$I$783,СВЦЭМ!$A$40:$A$783,$A319,СВЦЭМ!$B$39:$B$782,E$296)+'СЕТ СН'!$F$13</f>
        <v>0</v>
      </c>
      <c r="F319" s="36">
        <f>SUMIFS(СВЦЭМ!$I$40:$I$783,СВЦЭМ!$A$40:$A$783,$A319,СВЦЭМ!$B$39:$B$782,F$296)+'СЕТ СН'!$F$13</f>
        <v>0</v>
      </c>
      <c r="G319" s="36">
        <f>SUMIFS(СВЦЭМ!$I$40:$I$783,СВЦЭМ!$A$40:$A$783,$A319,СВЦЭМ!$B$39:$B$782,G$296)+'СЕТ СН'!$F$13</f>
        <v>0</v>
      </c>
      <c r="H319" s="36">
        <f>SUMIFS(СВЦЭМ!$I$40:$I$783,СВЦЭМ!$A$40:$A$783,$A319,СВЦЭМ!$B$39:$B$782,H$296)+'СЕТ СН'!$F$13</f>
        <v>0</v>
      </c>
      <c r="I319" s="36">
        <f>SUMIFS(СВЦЭМ!$I$40:$I$783,СВЦЭМ!$A$40:$A$783,$A319,СВЦЭМ!$B$39:$B$782,I$296)+'СЕТ СН'!$F$13</f>
        <v>0</v>
      </c>
      <c r="J319" s="36">
        <f>SUMIFS(СВЦЭМ!$I$40:$I$783,СВЦЭМ!$A$40:$A$783,$A319,СВЦЭМ!$B$39:$B$782,J$296)+'СЕТ СН'!$F$13</f>
        <v>0</v>
      </c>
      <c r="K319" s="36">
        <f>SUMIFS(СВЦЭМ!$I$40:$I$783,СВЦЭМ!$A$40:$A$783,$A319,СВЦЭМ!$B$39:$B$782,K$296)+'СЕТ СН'!$F$13</f>
        <v>0</v>
      </c>
      <c r="L319" s="36">
        <f>SUMIFS(СВЦЭМ!$I$40:$I$783,СВЦЭМ!$A$40:$A$783,$A319,СВЦЭМ!$B$39:$B$782,L$296)+'СЕТ СН'!$F$13</f>
        <v>0</v>
      </c>
      <c r="M319" s="36">
        <f>SUMIFS(СВЦЭМ!$I$40:$I$783,СВЦЭМ!$A$40:$A$783,$A319,СВЦЭМ!$B$39:$B$782,M$296)+'СЕТ СН'!$F$13</f>
        <v>0</v>
      </c>
      <c r="N319" s="36">
        <f>SUMIFS(СВЦЭМ!$I$40:$I$783,СВЦЭМ!$A$40:$A$783,$A319,СВЦЭМ!$B$39:$B$782,N$296)+'СЕТ СН'!$F$13</f>
        <v>0</v>
      </c>
      <c r="O319" s="36">
        <f>SUMIFS(СВЦЭМ!$I$40:$I$783,СВЦЭМ!$A$40:$A$783,$A319,СВЦЭМ!$B$39:$B$782,O$296)+'СЕТ СН'!$F$13</f>
        <v>0</v>
      </c>
      <c r="P319" s="36">
        <f>SUMIFS(СВЦЭМ!$I$40:$I$783,СВЦЭМ!$A$40:$A$783,$A319,СВЦЭМ!$B$39:$B$782,P$296)+'СЕТ СН'!$F$13</f>
        <v>0</v>
      </c>
      <c r="Q319" s="36">
        <f>SUMIFS(СВЦЭМ!$I$40:$I$783,СВЦЭМ!$A$40:$A$783,$A319,СВЦЭМ!$B$39:$B$782,Q$296)+'СЕТ СН'!$F$13</f>
        <v>0</v>
      </c>
      <c r="R319" s="36">
        <f>SUMIFS(СВЦЭМ!$I$40:$I$783,СВЦЭМ!$A$40:$A$783,$A319,СВЦЭМ!$B$39:$B$782,R$296)+'СЕТ СН'!$F$13</f>
        <v>0</v>
      </c>
      <c r="S319" s="36">
        <f>SUMIFS(СВЦЭМ!$I$40:$I$783,СВЦЭМ!$A$40:$A$783,$A319,СВЦЭМ!$B$39:$B$782,S$296)+'СЕТ СН'!$F$13</f>
        <v>0</v>
      </c>
      <c r="T319" s="36">
        <f>SUMIFS(СВЦЭМ!$I$40:$I$783,СВЦЭМ!$A$40:$A$783,$A319,СВЦЭМ!$B$39:$B$782,T$296)+'СЕТ СН'!$F$13</f>
        <v>0</v>
      </c>
      <c r="U319" s="36">
        <f>SUMIFS(СВЦЭМ!$I$40:$I$783,СВЦЭМ!$A$40:$A$783,$A319,СВЦЭМ!$B$39:$B$782,U$296)+'СЕТ СН'!$F$13</f>
        <v>0</v>
      </c>
      <c r="V319" s="36">
        <f>SUMIFS(СВЦЭМ!$I$40:$I$783,СВЦЭМ!$A$40:$A$783,$A319,СВЦЭМ!$B$39:$B$782,V$296)+'СЕТ СН'!$F$13</f>
        <v>0</v>
      </c>
      <c r="W319" s="36">
        <f>SUMIFS(СВЦЭМ!$I$40:$I$783,СВЦЭМ!$A$40:$A$783,$A319,СВЦЭМ!$B$39:$B$782,W$296)+'СЕТ СН'!$F$13</f>
        <v>0</v>
      </c>
      <c r="X319" s="36">
        <f>SUMIFS(СВЦЭМ!$I$40:$I$783,СВЦЭМ!$A$40:$A$783,$A319,СВЦЭМ!$B$39:$B$782,X$296)+'СЕТ СН'!$F$13</f>
        <v>0</v>
      </c>
      <c r="Y319" s="36">
        <f>SUMIFS(СВЦЭМ!$I$40:$I$783,СВЦЭМ!$A$40:$A$783,$A319,СВЦЭМ!$B$39:$B$782,Y$296)+'СЕТ СН'!$F$13</f>
        <v>0</v>
      </c>
    </row>
    <row r="320" spans="1:25" ht="15.75" hidden="1" x14ac:dyDescent="0.2">
      <c r="A320" s="35">
        <f t="shared" si="8"/>
        <v>44463</v>
      </c>
      <c r="B320" s="36">
        <f>SUMIFS(СВЦЭМ!$I$40:$I$783,СВЦЭМ!$A$40:$A$783,$A320,СВЦЭМ!$B$39:$B$782,B$296)+'СЕТ СН'!$F$13</f>
        <v>0</v>
      </c>
      <c r="C320" s="36">
        <f>SUMIFS(СВЦЭМ!$I$40:$I$783,СВЦЭМ!$A$40:$A$783,$A320,СВЦЭМ!$B$39:$B$782,C$296)+'СЕТ СН'!$F$13</f>
        <v>0</v>
      </c>
      <c r="D320" s="36">
        <f>SUMIFS(СВЦЭМ!$I$40:$I$783,СВЦЭМ!$A$40:$A$783,$A320,СВЦЭМ!$B$39:$B$782,D$296)+'СЕТ СН'!$F$13</f>
        <v>0</v>
      </c>
      <c r="E320" s="36">
        <f>SUMIFS(СВЦЭМ!$I$40:$I$783,СВЦЭМ!$A$40:$A$783,$A320,СВЦЭМ!$B$39:$B$782,E$296)+'СЕТ СН'!$F$13</f>
        <v>0</v>
      </c>
      <c r="F320" s="36">
        <f>SUMIFS(СВЦЭМ!$I$40:$I$783,СВЦЭМ!$A$40:$A$783,$A320,СВЦЭМ!$B$39:$B$782,F$296)+'СЕТ СН'!$F$13</f>
        <v>0</v>
      </c>
      <c r="G320" s="36">
        <f>SUMIFS(СВЦЭМ!$I$40:$I$783,СВЦЭМ!$A$40:$A$783,$A320,СВЦЭМ!$B$39:$B$782,G$296)+'СЕТ СН'!$F$13</f>
        <v>0</v>
      </c>
      <c r="H320" s="36">
        <f>SUMIFS(СВЦЭМ!$I$40:$I$783,СВЦЭМ!$A$40:$A$783,$A320,СВЦЭМ!$B$39:$B$782,H$296)+'СЕТ СН'!$F$13</f>
        <v>0</v>
      </c>
      <c r="I320" s="36">
        <f>SUMIFS(СВЦЭМ!$I$40:$I$783,СВЦЭМ!$A$40:$A$783,$A320,СВЦЭМ!$B$39:$B$782,I$296)+'СЕТ СН'!$F$13</f>
        <v>0</v>
      </c>
      <c r="J320" s="36">
        <f>SUMIFS(СВЦЭМ!$I$40:$I$783,СВЦЭМ!$A$40:$A$783,$A320,СВЦЭМ!$B$39:$B$782,J$296)+'СЕТ СН'!$F$13</f>
        <v>0</v>
      </c>
      <c r="K320" s="36">
        <f>SUMIFS(СВЦЭМ!$I$40:$I$783,СВЦЭМ!$A$40:$A$783,$A320,СВЦЭМ!$B$39:$B$782,K$296)+'СЕТ СН'!$F$13</f>
        <v>0</v>
      </c>
      <c r="L320" s="36">
        <f>SUMIFS(СВЦЭМ!$I$40:$I$783,СВЦЭМ!$A$40:$A$783,$A320,СВЦЭМ!$B$39:$B$782,L$296)+'СЕТ СН'!$F$13</f>
        <v>0</v>
      </c>
      <c r="M320" s="36">
        <f>SUMIFS(СВЦЭМ!$I$40:$I$783,СВЦЭМ!$A$40:$A$783,$A320,СВЦЭМ!$B$39:$B$782,M$296)+'СЕТ СН'!$F$13</f>
        <v>0</v>
      </c>
      <c r="N320" s="36">
        <f>SUMIFS(СВЦЭМ!$I$40:$I$783,СВЦЭМ!$A$40:$A$783,$A320,СВЦЭМ!$B$39:$B$782,N$296)+'СЕТ СН'!$F$13</f>
        <v>0</v>
      </c>
      <c r="O320" s="36">
        <f>SUMIFS(СВЦЭМ!$I$40:$I$783,СВЦЭМ!$A$40:$A$783,$A320,СВЦЭМ!$B$39:$B$782,O$296)+'СЕТ СН'!$F$13</f>
        <v>0</v>
      </c>
      <c r="P320" s="36">
        <f>SUMIFS(СВЦЭМ!$I$40:$I$783,СВЦЭМ!$A$40:$A$783,$A320,СВЦЭМ!$B$39:$B$782,P$296)+'СЕТ СН'!$F$13</f>
        <v>0</v>
      </c>
      <c r="Q320" s="36">
        <f>SUMIFS(СВЦЭМ!$I$40:$I$783,СВЦЭМ!$A$40:$A$783,$A320,СВЦЭМ!$B$39:$B$782,Q$296)+'СЕТ СН'!$F$13</f>
        <v>0</v>
      </c>
      <c r="R320" s="36">
        <f>SUMIFS(СВЦЭМ!$I$40:$I$783,СВЦЭМ!$A$40:$A$783,$A320,СВЦЭМ!$B$39:$B$782,R$296)+'СЕТ СН'!$F$13</f>
        <v>0</v>
      </c>
      <c r="S320" s="36">
        <f>SUMIFS(СВЦЭМ!$I$40:$I$783,СВЦЭМ!$A$40:$A$783,$A320,СВЦЭМ!$B$39:$B$782,S$296)+'СЕТ СН'!$F$13</f>
        <v>0</v>
      </c>
      <c r="T320" s="36">
        <f>SUMIFS(СВЦЭМ!$I$40:$I$783,СВЦЭМ!$A$40:$A$783,$A320,СВЦЭМ!$B$39:$B$782,T$296)+'СЕТ СН'!$F$13</f>
        <v>0</v>
      </c>
      <c r="U320" s="36">
        <f>SUMIFS(СВЦЭМ!$I$40:$I$783,СВЦЭМ!$A$40:$A$783,$A320,СВЦЭМ!$B$39:$B$782,U$296)+'СЕТ СН'!$F$13</f>
        <v>0</v>
      </c>
      <c r="V320" s="36">
        <f>SUMIFS(СВЦЭМ!$I$40:$I$783,СВЦЭМ!$A$40:$A$783,$A320,СВЦЭМ!$B$39:$B$782,V$296)+'СЕТ СН'!$F$13</f>
        <v>0</v>
      </c>
      <c r="W320" s="36">
        <f>SUMIFS(СВЦЭМ!$I$40:$I$783,СВЦЭМ!$A$40:$A$783,$A320,СВЦЭМ!$B$39:$B$782,W$296)+'СЕТ СН'!$F$13</f>
        <v>0</v>
      </c>
      <c r="X320" s="36">
        <f>SUMIFS(СВЦЭМ!$I$40:$I$783,СВЦЭМ!$A$40:$A$783,$A320,СВЦЭМ!$B$39:$B$782,X$296)+'СЕТ СН'!$F$13</f>
        <v>0</v>
      </c>
      <c r="Y320" s="36">
        <f>SUMIFS(СВЦЭМ!$I$40:$I$783,СВЦЭМ!$A$40:$A$783,$A320,СВЦЭМ!$B$39:$B$782,Y$296)+'СЕТ СН'!$F$13</f>
        <v>0</v>
      </c>
    </row>
    <row r="321" spans="1:27" ht="15.75" hidden="1" x14ac:dyDescent="0.2">
      <c r="A321" s="35">
        <f t="shared" si="8"/>
        <v>44464</v>
      </c>
      <c r="B321" s="36">
        <f>SUMIFS(СВЦЭМ!$I$40:$I$783,СВЦЭМ!$A$40:$A$783,$A321,СВЦЭМ!$B$39:$B$782,B$296)+'СЕТ СН'!$F$13</f>
        <v>0</v>
      </c>
      <c r="C321" s="36">
        <f>SUMIFS(СВЦЭМ!$I$40:$I$783,СВЦЭМ!$A$40:$A$783,$A321,СВЦЭМ!$B$39:$B$782,C$296)+'СЕТ СН'!$F$13</f>
        <v>0</v>
      </c>
      <c r="D321" s="36">
        <f>SUMIFS(СВЦЭМ!$I$40:$I$783,СВЦЭМ!$A$40:$A$783,$A321,СВЦЭМ!$B$39:$B$782,D$296)+'СЕТ СН'!$F$13</f>
        <v>0</v>
      </c>
      <c r="E321" s="36">
        <f>SUMIFS(СВЦЭМ!$I$40:$I$783,СВЦЭМ!$A$40:$A$783,$A321,СВЦЭМ!$B$39:$B$782,E$296)+'СЕТ СН'!$F$13</f>
        <v>0</v>
      </c>
      <c r="F321" s="36">
        <f>SUMIFS(СВЦЭМ!$I$40:$I$783,СВЦЭМ!$A$40:$A$783,$A321,СВЦЭМ!$B$39:$B$782,F$296)+'СЕТ СН'!$F$13</f>
        <v>0</v>
      </c>
      <c r="G321" s="36">
        <f>SUMIFS(СВЦЭМ!$I$40:$I$783,СВЦЭМ!$A$40:$A$783,$A321,СВЦЭМ!$B$39:$B$782,G$296)+'СЕТ СН'!$F$13</f>
        <v>0</v>
      </c>
      <c r="H321" s="36">
        <f>SUMIFS(СВЦЭМ!$I$40:$I$783,СВЦЭМ!$A$40:$A$783,$A321,СВЦЭМ!$B$39:$B$782,H$296)+'СЕТ СН'!$F$13</f>
        <v>0</v>
      </c>
      <c r="I321" s="36">
        <f>SUMIFS(СВЦЭМ!$I$40:$I$783,СВЦЭМ!$A$40:$A$783,$A321,СВЦЭМ!$B$39:$B$782,I$296)+'СЕТ СН'!$F$13</f>
        <v>0</v>
      </c>
      <c r="J321" s="36">
        <f>SUMIFS(СВЦЭМ!$I$40:$I$783,СВЦЭМ!$A$40:$A$783,$A321,СВЦЭМ!$B$39:$B$782,J$296)+'СЕТ СН'!$F$13</f>
        <v>0</v>
      </c>
      <c r="K321" s="36">
        <f>SUMIFS(СВЦЭМ!$I$40:$I$783,СВЦЭМ!$A$40:$A$783,$A321,СВЦЭМ!$B$39:$B$782,K$296)+'СЕТ СН'!$F$13</f>
        <v>0</v>
      </c>
      <c r="L321" s="36">
        <f>SUMIFS(СВЦЭМ!$I$40:$I$783,СВЦЭМ!$A$40:$A$783,$A321,СВЦЭМ!$B$39:$B$782,L$296)+'СЕТ СН'!$F$13</f>
        <v>0</v>
      </c>
      <c r="M321" s="36">
        <f>SUMIFS(СВЦЭМ!$I$40:$I$783,СВЦЭМ!$A$40:$A$783,$A321,СВЦЭМ!$B$39:$B$782,M$296)+'СЕТ СН'!$F$13</f>
        <v>0</v>
      </c>
      <c r="N321" s="36">
        <f>SUMIFS(СВЦЭМ!$I$40:$I$783,СВЦЭМ!$A$40:$A$783,$A321,СВЦЭМ!$B$39:$B$782,N$296)+'СЕТ СН'!$F$13</f>
        <v>0</v>
      </c>
      <c r="O321" s="36">
        <f>SUMIFS(СВЦЭМ!$I$40:$I$783,СВЦЭМ!$A$40:$A$783,$A321,СВЦЭМ!$B$39:$B$782,O$296)+'СЕТ СН'!$F$13</f>
        <v>0</v>
      </c>
      <c r="P321" s="36">
        <f>SUMIFS(СВЦЭМ!$I$40:$I$783,СВЦЭМ!$A$40:$A$783,$A321,СВЦЭМ!$B$39:$B$782,P$296)+'СЕТ СН'!$F$13</f>
        <v>0</v>
      </c>
      <c r="Q321" s="36">
        <f>SUMIFS(СВЦЭМ!$I$40:$I$783,СВЦЭМ!$A$40:$A$783,$A321,СВЦЭМ!$B$39:$B$782,Q$296)+'СЕТ СН'!$F$13</f>
        <v>0</v>
      </c>
      <c r="R321" s="36">
        <f>SUMIFS(СВЦЭМ!$I$40:$I$783,СВЦЭМ!$A$40:$A$783,$A321,СВЦЭМ!$B$39:$B$782,R$296)+'СЕТ СН'!$F$13</f>
        <v>0</v>
      </c>
      <c r="S321" s="36">
        <f>SUMIFS(СВЦЭМ!$I$40:$I$783,СВЦЭМ!$A$40:$A$783,$A321,СВЦЭМ!$B$39:$B$782,S$296)+'СЕТ СН'!$F$13</f>
        <v>0</v>
      </c>
      <c r="T321" s="36">
        <f>SUMIFS(СВЦЭМ!$I$40:$I$783,СВЦЭМ!$A$40:$A$783,$A321,СВЦЭМ!$B$39:$B$782,T$296)+'СЕТ СН'!$F$13</f>
        <v>0</v>
      </c>
      <c r="U321" s="36">
        <f>SUMIFS(СВЦЭМ!$I$40:$I$783,СВЦЭМ!$A$40:$A$783,$A321,СВЦЭМ!$B$39:$B$782,U$296)+'СЕТ СН'!$F$13</f>
        <v>0</v>
      </c>
      <c r="V321" s="36">
        <f>SUMIFS(СВЦЭМ!$I$40:$I$783,СВЦЭМ!$A$40:$A$783,$A321,СВЦЭМ!$B$39:$B$782,V$296)+'СЕТ СН'!$F$13</f>
        <v>0</v>
      </c>
      <c r="W321" s="36">
        <f>SUMIFS(СВЦЭМ!$I$40:$I$783,СВЦЭМ!$A$40:$A$783,$A321,СВЦЭМ!$B$39:$B$782,W$296)+'СЕТ СН'!$F$13</f>
        <v>0</v>
      </c>
      <c r="X321" s="36">
        <f>SUMIFS(СВЦЭМ!$I$40:$I$783,СВЦЭМ!$A$40:$A$783,$A321,СВЦЭМ!$B$39:$B$782,X$296)+'СЕТ СН'!$F$13</f>
        <v>0</v>
      </c>
      <c r="Y321" s="36">
        <f>SUMIFS(СВЦЭМ!$I$40:$I$783,СВЦЭМ!$A$40:$A$783,$A321,СВЦЭМ!$B$39:$B$782,Y$296)+'СЕТ СН'!$F$13</f>
        <v>0</v>
      </c>
    </row>
    <row r="322" spans="1:27" ht="15.75" hidden="1" x14ac:dyDescent="0.2">
      <c r="A322" s="35">
        <f t="shared" si="8"/>
        <v>44465</v>
      </c>
      <c r="B322" s="36">
        <f>SUMIFS(СВЦЭМ!$I$40:$I$783,СВЦЭМ!$A$40:$A$783,$A322,СВЦЭМ!$B$39:$B$782,B$296)+'СЕТ СН'!$F$13</f>
        <v>0</v>
      </c>
      <c r="C322" s="36">
        <f>SUMIFS(СВЦЭМ!$I$40:$I$783,СВЦЭМ!$A$40:$A$783,$A322,СВЦЭМ!$B$39:$B$782,C$296)+'СЕТ СН'!$F$13</f>
        <v>0</v>
      </c>
      <c r="D322" s="36">
        <f>SUMIFS(СВЦЭМ!$I$40:$I$783,СВЦЭМ!$A$40:$A$783,$A322,СВЦЭМ!$B$39:$B$782,D$296)+'СЕТ СН'!$F$13</f>
        <v>0</v>
      </c>
      <c r="E322" s="36">
        <f>SUMIFS(СВЦЭМ!$I$40:$I$783,СВЦЭМ!$A$40:$A$783,$A322,СВЦЭМ!$B$39:$B$782,E$296)+'СЕТ СН'!$F$13</f>
        <v>0</v>
      </c>
      <c r="F322" s="36">
        <f>SUMIFS(СВЦЭМ!$I$40:$I$783,СВЦЭМ!$A$40:$A$783,$A322,СВЦЭМ!$B$39:$B$782,F$296)+'СЕТ СН'!$F$13</f>
        <v>0</v>
      </c>
      <c r="G322" s="36">
        <f>SUMIFS(СВЦЭМ!$I$40:$I$783,СВЦЭМ!$A$40:$A$783,$A322,СВЦЭМ!$B$39:$B$782,G$296)+'СЕТ СН'!$F$13</f>
        <v>0</v>
      </c>
      <c r="H322" s="36">
        <f>SUMIFS(СВЦЭМ!$I$40:$I$783,СВЦЭМ!$A$40:$A$783,$A322,СВЦЭМ!$B$39:$B$782,H$296)+'СЕТ СН'!$F$13</f>
        <v>0</v>
      </c>
      <c r="I322" s="36">
        <f>SUMIFS(СВЦЭМ!$I$40:$I$783,СВЦЭМ!$A$40:$A$783,$A322,СВЦЭМ!$B$39:$B$782,I$296)+'СЕТ СН'!$F$13</f>
        <v>0</v>
      </c>
      <c r="J322" s="36">
        <f>SUMIFS(СВЦЭМ!$I$40:$I$783,СВЦЭМ!$A$40:$A$783,$A322,СВЦЭМ!$B$39:$B$782,J$296)+'СЕТ СН'!$F$13</f>
        <v>0</v>
      </c>
      <c r="K322" s="36">
        <f>SUMIFS(СВЦЭМ!$I$40:$I$783,СВЦЭМ!$A$40:$A$783,$A322,СВЦЭМ!$B$39:$B$782,K$296)+'СЕТ СН'!$F$13</f>
        <v>0</v>
      </c>
      <c r="L322" s="36">
        <f>SUMIFS(СВЦЭМ!$I$40:$I$783,СВЦЭМ!$A$40:$A$783,$A322,СВЦЭМ!$B$39:$B$782,L$296)+'СЕТ СН'!$F$13</f>
        <v>0</v>
      </c>
      <c r="M322" s="36">
        <f>SUMIFS(СВЦЭМ!$I$40:$I$783,СВЦЭМ!$A$40:$A$783,$A322,СВЦЭМ!$B$39:$B$782,M$296)+'СЕТ СН'!$F$13</f>
        <v>0</v>
      </c>
      <c r="N322" s="36">
        <f>SUMIFS(СВЦЭМ!$I$40:$I$783,СВЦЭМ!$A$40:$A$783,$A322,СВЦЭМ!$B$39:$B$782,N$296)+'СЕТ СН'!$F$13</f>
        <v>0</v>
      </c>
      <c r="O322" s="36">
        <f>SUMIFS(СВЦЭМ!$I$40:$I$783,СВЦЭМ!$A$40:$A$783,$A322,СВЦЭМ!$B$39:$B$782,O$296)+'СЕТ СН'!$F$13</f>
        <v>0</v>
      </c>
      <c r="P322" s="36">
        <f>SUMIFS(СВЦЭМ!$I$40:$I$783,СВЦЭМ!$A$40:$A$783,$A322,СВЦЭМ!$B$39:$B$782,P$296)+'СЕТ СН'!$F$13</f>
        <v>0</v>
      </c>
      <c r="Q322" s="36">
        <f>SUMIFS(СВЦЭМ!$I$40:$I$783,СВЦЭМ!$A$40:$A$783,$A322,СВЦЭМ!$B$39:$B$782,Q$296)+'СЕТ СН'!$F$13</f>
        <v>0</v>
      </c>
      <c r="R322" s="36">
        <f>SUMIFS(СВЦЭМ!$I$40:$I$783,СВЦЭМ!$A$40:$A$783,$A322,СВЦЭМ!$B$39:$B$782,R$296)+'СЕТ СН'!$F$13</f>
        <v>0</v>
      </c>
      <c r="S322" s="36">
        <f>SUMIFS(СВЦЭМ!$I$40:$I$783,СВЦЭМ!$A$40:$A$783,$A322,СВЦЭМ!$B$39:$B$782,S$296)+'СЕТ СН'!$F$13</f>
        <v>0</v>
      </c>
      <c r="T322" s="36">
        <f>SUMIFS(СВЦЭМ!$I$40:$I$783,СВЦЭМ!$A$40:$A$783,$A322,СВЦЭМ!$B$39:$B$782,T$296)+'СЕТ СН'!$F$13</f>
        <v>0</v>
      </c>
      <c r="U322" s="36">
        <f>SUMIFS(СВЦЭМ!$I$40:$I$783,СВЦЭМ!$A$40:$A$783,$A322,СВЦЭМ!$B$39:$B$782,U$296)+'СЕТ СН'!$F$13</f>
        <v>0</v>
      </c>
      <c r="V322" s="36">
        <f>SUMIFS(СВЦЭМ!$I$40:$I$783,СВЦЭМ!$A$40:$A$783,$A322,СВЦЭМ!$B$39:$B$782,V$296)+'СЕТ СН'!$F$13</f>
        <v>0</v>
      </c>
      <c r="W322" s="36">
        <f>SUMIFS(СВЦЭМ!$I$40:$I$783,СВЦЭМ!$A$40:$A$783,$A322,СВЦЭМ!$B$39:$B$782,W$296)+'СЕТ СН'!$F$13</f>
        <v>0</v>
      </c>
      <c r="X322" s="36">
        <f>SUMIFS(СВЦЭМ!$I$40:$I$783,СВЦЭМ!$A$40:$A$783,$A322,СВЦЭМ!$B$39:$B$782,X$296)+'СЕТ СН'!$F$13</f>
        <v>0</v>
      </c>
      <c r="Y322" s="36">
        <f>SUMIFS(СВЦЭМ!$I$40:$I$783,СВЦЭМ!$A$40:$A$783,$A322,СВЦЭМ!$B$39:$B$782,Y$296)+'СЕТ СН'!$F$13</f>
        <v>0</v>
      </c>
    </row>
    <row r="323" spans="1:27" ht="15.75" hidden="1" x14ac:dyDescent="0.2">
      <c r="A323" s="35">
        <f t="shared" si="8"/>
        <v>44466</v>
      </c>
      <c r="B323" s="36">
        <f>SUMIFS(СВЦЭМ!$I$40:$I$783,СВЦЭМ!$A$40:$A$783,$A323,СВЦЭМ!$B$39:$B$782,B$296)+'СЕТ СН'!$F$13</f>
        <v>0</v>
      </c>
      <c r="C323" s="36">
        <f>SUMIFS(СВЦЭМ!$I$40:$I$783,СВЦЭМ!$A$40:$A$783,$A323,СВЦЭМ!$B$39:$B$782,C$296)+'СЕТ СН'!$F$13</f>
        <v>0</v>
      </c>
      <c r="D323" s="36">
        <f>SUMIFS(СВЦЭМ!$I$40:$I$783,СВЦЭМ!$A$40:$A$783,$A323,СВЦЭМ!$B$39:$B$782,D$296)+'СЕТ СН'!$F$13</f>
        <v>0</v>
      </c>
      <c r="E323" s="36">
        <f>SUMIFS(СВЦЭМ!$I$40:$I$783,СВЦЭМ!$A$40:$A$783,$A323,СВЦЭМ!$B$39:$B$782,E$296)+'СЕТ СН'!$F$13</f>
        <v>0</v>
      </c>
      <c r="F323" s="36">
        <f>SUMIFS(СВЦЭМ!$I$40:$I$783,СВЦЭМ!$A$40:$A$783,$A323,СВЦЭМ!$B$39:$B$782,F$296)+'СЕТ СН'!$F$13</f>
        <v>0</v>
      </c>
      <c r="G323" s="36">
        <f>SUMIFS(СВЦЭМ!$I$40:$I$783,СВЦЭМ!$A$40:$A$783,$A323,СВЦЭМ!$B$39:$B$782,G$296)+'СЕТ СН'!$F$13</f>
        <v>0</v>
      </c>
      <c r="H323" s="36">
        <f>SUMIFS(СВЦЭМ!$I$40:$I$783,СВЦЭМ!$A$40:$A$783,$A323,СВЦЭМ!$B$39:$B$782,H$296)+'СЕТ СН'!$F$13</f>
        <v>0</v>
      </c>
      <c r="I323" s="36">
        <f>SUMIFS(СВЦЭМ!$I$40:$I$783,СВЦЭМ!$A$40:$A$783,$A323,СВЦЭМ!$B$39:$B$782,I$296)+'СЕТ СН'!$F$13</f>
        <v>0</v>
      </c>
      <c r="J323" s="36">
        <f>SUMIFS(СВЦЭМ!$I$40:$I$783,СВЦЭМ!$A$40:$A$783,$A323,СВЦЭМ!$B$39:$B$782,J$296)+'СЕТ СН'!$F$13</f>
        <v>0</v>
      </c>
      <c r="K323" s="36">
        <f>SUMIFS(СВЦЭМ!$I$40:$I$783,СВЦЭМ!$A$40:$A$783,$A323,СВЦЭМ!$B$39:$B$782,K$296)+'СЕТ СН'!$F$13</f>
        <v>0</v>
      </c>
      <c r="L323" s="36">
        <f>SUMIFS(СВЦЭМ!$I$40:$I$783,СВЦЭМ!$A$40:$A$783,$A323,СВЦЭМ!$B$39:$B$782,L$296)+'СЕТ СН'!$F$13</f>
        <v>0</v>
      </c>
      <c r="M323" s="36">
        <f>SUMIFS(СВЦЭМ!$I$40:$I$783,СВЦЭМ!$A$40:$A$783,$A323,СВЦЭМ!$B$39:$B$782,M$296)+'СЕТ СН'!$F$13</f>
        <v>0</v>
      </c>
      <c r="N323" s="36">
        <f>SUMIFS(СВЦЭМ!$I$40:$I$783,СВЦЭМ!$A$40:$A$783,$A323,СВЦЭМ!$B$39:$B$782,N$296)+'СЕТ СН'!$F$13</f>
        <v>0</v>
      </c>
      <c r="O323" s="36">
        <f>SUMIFS(СВЦЭМ!$I$40:$I$783,СВЦЭМ!$A$40:$A$783,$A323,СВЦЭМ!$B$39:$B$782,O$296)+'СЕТ СН'!$F$13</f>
        <v>0</v>
      </c>
      <c r="P323" s="36">
        <f>SUMIFS(СВЦЭМ!$I$40:$I$783,СВЦЭМ!$A$40:$A$783,$A323,СВЦЭМ!$B$39:$B$782,P$296)+'СЕТ СН'!$F$13</f>
        <v>0</v>
      </c>
      <c r="Q323" s="36">
        <f>SUMIFS(СВЦЭМ!$I$40:$I$783,СВЦЭМ!$A$40:$A$783,$A323,СВЦЭМ!$B$39:$B$782,Q$296)+'СЕТ СН'!$F$13</f>
        <v>0</v>
      </c>
      <c r="R323" s="36">
        <f>SUMIFS(СВЦЭМ!$I$40:$I$783,СВЦЭМ!$A$40:$A$783,$A323,СВЦЭМ!$B$39:$B$782,R$296)+'СЕТ СН'!$F$13</f>
        <v>0</v>
      </c>
      <c r="S323" s="36">
        <f>SUMIFS(СВЦЭМ!$I$40:$I$783,СВЦЭМ!$A$40:$A$783,$A323,СВЦЭМ!$B$39:$B$782,S$296)+'СЕТ СН'!$F$13</f>
        <v>0</v>
      </c>
      <c r="T323" s="36">
        <f>SUMIFS(СВЦЭМ!$I$40:$I$783,СВЦЭМ!$A$40:$A$783,$A323,СВЦЭМ!$B$39:$B$782,T$296)+'СЕТ СН'!$F$13</f>
        <v>0</v>
      </c>
      <c r="U323" s="36">
        <f>SUMIFS(СВЦЭМ!$I$40:$I$783,СВЦЭМ!$A$40:$A$783,$A323,СВЦЭМ!$B$39:$B$782,U$296)+'СЕТ СН'!$F$13</f>
        <v>0</v>
      </c>
      <c r="V323" s="36">
        <f>SUMIFS(СВЦЭМ!$I$40:$I$783,СВЦЭМ!$A$40:$A$783,$A323,СВЦЭМ!$B$39:$B$782,V$296)+'СЕТ СН'!$F$13</f>
        <v>0</v>
      </c>
      <c r="W323" s="36">
        <f>SUMIFS(СВЦЭМ!$I$40:$I$783,СВЦЭМ!$A$40:$A$783,$A323,СВЦЭМ!$B$39:$B$782,W$296)+'СЕТ СН'!$F$13</f>
        <v>0</v>
      </c>
      <c r="X323" s="36">
        <f>SUMIFS(СВЦЭМ!$I$40:$I$783,СВЦЭМ!$A$40:$A$783,$A323,СВЦЭМ!$B$39:$B$782,X$296)+'СЕТ СН'!$F$13</f>
        <v>0</v>
      </c>
      <c r="Y323" s="36">
        <f>SUMIFS(СВЦЭМ!$I$40:$I$783,СВЦЭМ!$A$40:$A$783,$A323,СВЦЭМ!$B$39:$B$782,Y$296)+'СЕТ СН'!$F$13</f>
        <v>0</v>
      </c>
    </row>
    <row r="324" spans="1:27" ht="15.75" hidden="1" x14ac:dyDescent="0.2">
      <c r="A324" s="35">
        <f t="shared" si="8"/>
        <v>44467</v>
      </c>
      <c r="B324" s="36">
        <f>SUMIFS(СВЦЭМ!$I$40:$I$783,СВЦЭМ!$A$40:$A$783,$A324,СВЦЭМ!$B$39:$B$782,B$296)+'СЕТ СН'!$F$13</f>
        <v>0</v>
      </c>
      <c r="C324" s="36">
        <f>SUMIFS(СВЦЭМ!$I$40:$I$783,СВЦЭМ!$A$40:$A$783,$A324,СВЦЭМ!$B$39:$B$782,C$296)+'СЕТ СН'!$F$13</f>
        <v>0</v>
      </c>
      <c r="D324" s="36">
        <f>SUMIFS(СВЦЭМ!$I$40:$I$783,СВЦЭМ!$A$40:$A$783,$A324,СВЦЭМ!$B$39:$B$782,D$296)+'СЕТ СН'!$F$13</f>
        <v>0</v>
      </c>
      <c r="E324" s="36">
        <f>SUMIFS(СВЦЭМ!$I$40:$I$783,СВЦЭМ!$A$40:$A$783,$A324,СВЦЭМ!$B$39:$B$782,E$296)+'СЕТ СН'!$F$13</f>
        <v>0</v>
      </c>
      <c r="F324" s="36">
        <f>SUMIFS(СВЦЭМ!$I$40:$I$783,СВЦЭМ!$A$40:$A$783,$A324,СВЦЭМ!$B$39:$B$782,F$296)+'СЕТ СН'!$F$13</f>
        <v>0</v>
      </c>
      <c r="G324" s="36">
        <f>SUMIFS(СВЦЭМ!$I$40:$I$783,СВЦЭМ!$A$40:$A$783,$A324,СВЦЭМ!$B$39:$B$782,G$296)+'СЕТ СН'!$F$13</f>
        <v>0</v>
      </c>
      <c r="H324" s="36">
        <f>SUMIFS(СВЦЭМ!$I$40:$I$783,СВЦЭМ!$A$40:$A$783,$A324,СВЦЭМ!$B$39:$B$782,H$296)+'СЕТ СН'!$F$13</f>
        <v>0</v>
      </c>
      <c r="I324" s="36">
        <f>SUMIFS(СВЦЭМ!$I$40:$I$783,СВЦЭМ!$A$40:$A$783,$A324,СВЦЭМ!$B$39:$B$782,I$296)+'СЕТ СН'!$F$13</f>
        <v>0</v>
      </c>
      <c r="J324" s="36">
        <f>SUMIFS(СВЦЭМ!$I$40:$I$783,СВЦЭМ!$A$40:$A$783,$A324,СВЦЭМ!$B$39:$B$782,J$296)+'СЕТ СН'!$F$13</f>
        <v>0</v>
      </c>
      <c r="K324" s="36">
        <f>SUMIFS(СВЦЭМ!$I$40:$I$783,СВЦЭМ!$A$40:$A$783,$A324,СВЦЭМ!$B$39:$B$782,K$296)+'СЕТ СН'!$F$13</f>
        <v>0</v>
      </c>
      <c r="L324" s="36">
        <f>SUMIFS(СВЦЭМ!$I$40:$I$783,СВЦЭМ!$A$40:$A$783,$A324,СВЦЭМ!$B$39:$B$782,L$296)+'СЕТ СН'!$F$13</f>
        <v>0</v>
      </c>
      <c r="M324" s="36">
        <f>SUMIFS(СВЦЭМ!$I$40:$I$783,СВЦЭМ!$A$40:$A$783,$A324,СВЦЭМ!$B$39:$B$782,M$296)+'СЕТ СН'!$F$13</f>
        <v>0</v>
      </c>
      <c r="N324" s="36">
        <f>SUMIFS(СВЦЭМ!$I$40:$I$783,СВЦЭМ!$A$40:$A$783,$A324,СВЦЭМ!$B$39:$B$782,N$296)+'СЕТ СН'!$F$13</f>
        <v>0</v>
      </c>
      <c r="O324" s="36">
        <f>SUMIFS(СВЦЭМ!$I$40:$I$783,СВЦЭМ!$A$40:$A$783,$A324,СВЦЭМ!$B$39:$B$782,O$296)+'СЕТ СН'!$F$13</f>
        <v>0</v>
      </c>
      <c r="P324" s="36">
        <f>SUMIFS(СВЦЭМ!$I$40:$I$783,СВЦЭМ!$A$40:$A$783,$A324,СВЦЭМ!$B$39:$B$782,P$296)+'СЕТ СН'!$F$13</f>
        <v>0</v>
      </c>
      <c r="Q324" s="36">
        <f>SUMIFS(СВЦЭМ!$I$40:$I$783,СВЦЭМ!$A$40:$A$783,$A324,СВЦЭМ!$B$39:$B$782,Q$296)+'СЕТ СН'!$F$13</f>
        <v>0</v>
      </c>
      <c r="R324" s="36">
        <f>SUMIFS(СВЦЭМ!$I$40:$I$783,СВЦЭМ!$A$40:$A$783,$A324,СВЦЭМ!$B$39:$B$782,R$296)+'СЕТ СН'!$F$13</f>
        <v>0</v>
      </c>
      <c r="S324" s="36">
        <f>SUMIFS(СВЦЭМ!$I$40:$I$783,СВЦЭМ!$A$40:$A$783,$A324,СВЦЭМ!$B$39:$B$782,S$296)+'СЕТ СН'!$F$13</f>
        <v>0</v>
      </c>
      <c r="T324" s="36">
        <f>SUMIFS(СВЦЭМ!$I$40:$I$783,СВЦЭМ!$A$40:$A$783,$A324,СВЦЭМ!$B$39:$B$782,T$296)+'СЕТ СН'!$F$13</f>
        <v>0</v>
      </c>
      <c r="U324" s="36">
        <f>SUMIFS(СВЦЭМ!$I$40:$I$783,СВЦЭМ!$A$40:$A$783,$A324,СВЦЭМ!$B$39:$B$782,U$296)+'СЕТ СН'!$F$13</f>
        <v>0</v>
      </c>
      <c r="V324" s="36">
        <f>SUMIFS(СВЦЭМ!$I$40:$I$783,СВЦЭМ!$A$40:$A$783,$A324,СВЦЭМ!$B$39:$B$782,V$296)+'СЕТ СН'!$F$13</f>
        <v>0</v>
      </c>
      <c r="W324" s="36">
        <f>SUMIFS(СВЦЭМ!$I$40:$I$783,СВЦЭМ!$A$40:$A$783,$A324,СВЦЭМ!$B$39:$B$782,W$296)+'СЕТ СН'!$F$13</f>
        <v>0</v>
      </c>
      <c r="X324" s="36">
        <f>SUMIFS(СВЦЭМ!$I$40:$I$783,СВЦЭМ!$A$40:$A$783,$A324,СВЦЭМ!$B$39:$B$782,X$296)+'СЕТ СН'!$F$13</f>
        <v>0</v>
      </c>
      <c r="Y324" s="36">
        <f>SUMIFS(СВЦЭМ!$I$40:$I$783,СВЦЭМ!$A$40:$A$783,$A324,СВЦЭМ!$B$39:$B$782,Y$296)+'СЕТ СН'!$F$13</f>
        <v>0</v>
      </c>
    </row>
    <row r="325" spans="1:27" ht="15.75" hidden="1" x14ac:dyDescent="0.2">
      <c r="A325" s="35">
        <f t="shared" si="8"/>
        <v>44468</v>
      </c>
      <c r="B325" s="36">
        <f>SUMIFS(СВЦЭМ!$I$40:$I$783,СВЦЭМ!$A$40:$A$783,$A325,СВЦЭМ!$B$39:$B$782,B$296)+'СЕТ СН'!$F$13</f>
        <v>0</v>
      </c>
      <c r="C325" s="36">
        <f>SUMIFS(СВЦЭМ!$I$40:$I$783,СВЦЭМ!$A$40:$A$783,$A325,СВЦЭМ!$B$39:$B$782,C$296)+'СЕТ СН'!$F$13</f>
        <v>0</v>
      </c>
      <c r="D325" s="36">
        <f>SUMIFS(СВЦЭМ!$I$40:$I$783,СВЦЭМ!$A$40:$A$783,$A325,СВЦЭМ!$B$39:$B$782,D$296)+'СЕТ СН'!$F$13</f>
        <v>0</v>
      </c>
      <c r="E325" s="36">
        <f>SUMIFS(СВЦЭМ!$I$40:$I$783,СВЦЭМ!$A$40:$A$783,$A325,СВЦЭМ!$B$39:$B$782,E$296)+'СЕТ СН'!$F$13</f>
        <v>0</v>
      </c>
      <c r="F325" s="36">
        <f>SUMIFS(СВЦЭМ!$I$40:$I$783,СВЦЭМ!$A$40:$A$783,$A325,СВЦЭМ!$B$39:$B$782,F$296)+'СЕТ СН'!$F$13</f>
        <v>0</v>
      </c>
      <c r="G325" s="36">
        <f>SUMIFS(СВЦЭМ!$I$40:$I$783,СВЦЭМ!$A$40:$A$783,$A325,СВЦЭМ!$B$39:$B$782,G$296)+'СЕТ СН'!$F$13</f>
        <v>0</v>
      </c>
      <c r="H325" s="36">
        <f>SUMIFS(СВЦЭМ!$I$40:$I$783,СВЦЭМ!$A$40:$A$783,$A325,СВЦЭМ!$B$39:$B$782,H$296)+'СЕТ СН'!$F$13</f>
        <v>0</v>
      </c>
      <c r="I325" s="36">
        <f>SUMIFS(СВЦЭМ!$I$40:$I$783,СВЦЭМ!$A$40:$A$783,$A325,СВЦЭМ!$B$39:$B$782,I$296)+'СЕТ СН'!$F$13</f>
        <v>0</v>
      </c>
      <c r="J325" s="36">
        <f>SUMIFS(СВЦЭМ!$I$40:$I$783,СВЦЭМ!$A$40:$A$783,$A325,СВЦЭМ!$B$39:$B$782,J$296)+'СЕТ СН'!$F$13</f>
        <v>0</v>
      </c>
      <c r="K325" s="36">
        <f>SUMIFS(СВЦЭМ!$I$40:$I$783,СВЦЭМ!$A$40:$A$783,$A325,СВЦЭМ!$B$39:$B$782,K$296)+'СЕТ СН'!$F$13</f>
        <v>0</v>
      </c>
      <c r="L325" s="36">
        <f>SUMIFS(СВЦЭМ!$I$40:$I$783,СВЦЭМ!$A$40:$A$783,$A325,СВЦЭМ!$B$39:$B$782,L$296)+'СЕТ СН'!$F$13</f>
        <v>0</v>
      </c>
      <c r="M325" s="36">
        <f>SUMIFS(СВЦЭМ!$I$40:$I$783,СВЦЭМ!$A$40:$A$783,$A325,СВЦЭМ!$B$39:$B$782,M$296)+'СЕТ СН'!$F$13</f>
        <v>0</v>
      </c>
      <c r="N325" s="36">
        <f>SUMIFS(СВЦЭМ!$I$40:$I$783,СВЦЭМ!$A$40:$A$783,$A325,СВЦЭМ!$B$39:$B$782,N$296)+'СЕТ СН'!$F$13</f>
        <v>0</v>
      </c>
      <c r="O325" s="36">
        <f>SUMIFS(СВЦЭМ!$I$40:$I$783,СВЦЭМ!$A$40:$A$783,$A325,СВЦЭМ!$B$39:$B$782,O$296)+'СЕТ СН'!$F$13</f>
        <v>0</v>
      </c>
      <c r="P325" s="36">
        <f>SUMIFS(СВЦЭМ!$I$40:$I$783,СВЦЭМ!$A$40:$A$783,$A325,СВЦЭМ!$B$39:$B$782,P$296)+'СЕТ СН'!$F$13</f>
        <v>0</v>
      </c>
      <c r="Q325" s="36">
        <f>SUMIFS(СВЦЭМ!$I$40:$I$783,СВЦЭМ!$A$40:$A$783,$A325,СВЦЭМ!$B$39:$B$782,Q$296)+'СЕТ СН'!$F$13</f>
        <v>0</v>
      </c>
      <c r="R325" s="36">
        <f>SUMIFS(СВЦЭМ!$I$40:$I$783,СВЦЭМ!$A$40:$A$783,$A325,СВЦЭМ!$B$39:$B$782,R$296)+'СЕТ СН'!$F$13</f>
        <v>0</v>
      </c>
      <c r="S325" s="36">
        <f>SUMIFS(СВЦЭМ!$I$40:$I$783,СВЦЭМ!$A$40:$A$783,$A325,СВЦЭМ!$B$39:$B$782,S$296)+'СЕТ СН'!$F$13</f>
        <v>0</v>
      </c>
      <c r="T325" s="36">
        <f>SUMIFS(СВЦЭМ!$I$40:$I$783,СВЦЭМ!$A$40:$A$783,$A325,СВЦЭМ!$B$39:$B$782,T$296)+'СЕТ СН'!$F$13</f>
        <v>0</v>
      </c>
      <c r="U325" s="36">
        <f>SUMIFS(СВЦЭМ!$I$40:$I$783,СВЦЭМ!$A$40:$A$783,$A325,СВЦЭМ!$B$39:$B$782,U$296)+'СЕТ СН'!$F$13</f>
        <v>0</v>
      </c>
      <c r="V325" s="36">
        <f>SUMIFS(СВЦЭМ!$I$40:$I$783,СВЦЭМ!$A$40:$A$783,$A325,СВЦЭМ!$B$39:$B$782,V$296)+'СЕТ СН'!$F$13</f>
        <v>0</v>
      </c>
      <c r="W325" s="36">
        <f>SUMIFS(СВЦЭМ!$I$40:$I$783,СВЦЭМ!$A$40:$A$783,$A325,СВЦЭМ!$B$39:$B$782,W$296)+'СЕТ СН'!$F$13</f>
        <v>0</v>
      </c>
      <c r="X325" s="36">
        <f>SUMIFS(СВЦЭМ!$I$40:$I$783,СВЦЭМ!$A$40:$A$783,$A325,СВЦЭМ!$B$39:$B$782,X$296)+'СЕТ СН'!$F$13</f>
        <v>0</v>
      </c>
      <c r="Y325" s="36">
        <f>SUMIFS(СВЦЭМ!$I$40:$I$783,СВЦЭМ!$A$40:$A$783,$A325,СВЦЭМ!$B$39:$B$782,Y$296)+'СЕТ СН'!$F$13</f>
        <v>0</v>
      </c>
    </row>
    <row r="326" spans="1:27" ht="15.75" hidden="1" x14ac:dyDescent="0.2">
      <c r="A326" s="35">
        <f t="shared" si="8"/>
        <v>44469</v>
      </c>
      <c r="B326" s="36">
        <f>SUMIFS(СВЦЭМ!$I$40:$I$783,СВЦЭМ!$A$40:$A$783,$A326,СВЦЭМ!$B$39:$B$782,B$296)+'СЕТ СН'!$F$13</f>
        <v>0</v>
      </c>
      <c r="C326" s="36">
        <f>SUMIFS(СВЦЭМ!$I$40:$I$783,СВЦЭМ!$A$40:$A$783,$A326,СВЦЭМ!$B$39:$B$782,C$296)+'СЕТ СН'!$F$13</f>
        <v>0</v>
      </c>
      <c r="D326" s="36">
        <f>SUMIFS(СВЦЭМ!$I$40:$I$783,СВЦЭМ!$A$40:$A$783,$A326,СВЦЭМ!$B$39:$B$782,D$296)+'СЕТ СН'!$F$13</f>
        <v>0</v>
      </c>
      <c r="E326" s="36">
        <f>SUMIFS(СВЦЭМ!$I$40:$I$783,СВЦЭМ!$A$40:$A$783,$A326,СВЦЭМ!$B$39:$B$782,E$296)+'СЕТ СН'!$F$13</f>
        <v>0</v>
      </c>
      <c r="F326" s="36">
        <f>SUMIFS(СВЦЭМ!$I$40:$I$783,СВЦЭМ!$A$40:$A$783,$A326,СВЦЭМ!$B$39:$B$782,F$296)+'СЕТ СН'!$F$13</f>
        <v>0</v>
      </c>
      <c r="G326" s="36">
        <f>SUMIFS(СВЦЭМ!$I$40:$I$783,СВЦЭМ!$A$40:$A$783,$A326,СВЦЭМ!$B$39:$B$782,G$296)+'СЕТ СН'!$F$13</f>
        <v>0</v>
      </c>
      <c r="H326" s="36">
        <f>SUMIFS(СВЦЭМ!$I$40:$I$783,СВЦЭМ!$A$40:$A$783,$A326,СВЦЭМ!$B$39:$B$782,H$296)+'СЕТ СН'!$F$13</f>
        <v>0</v>
      </c>
      <c r="I326" s="36">
        <f>SUMIFS(СВЦЭМ!$I$40:$I$783,СВЦЭМ!$A$40:$A$783,$A326,СВЦЭМ!$B$39:$B$782,I$296)+'СЕТ СН'!$F$13</f>
        <v>0</v>
      </c>
      <c r="J326" s="36">
        <f>SUMIFS(СВЦЭМ!$I$40:$I$783,СВЦЭМ!$A$40:$A$783,$A326,СВЦЭМ!$B$39:$B$782,J$296)+'СЕТ СН'!$F$13</f>
        <v>0</v>
      </c>
      <c r="K326" s="36">
        <f>SUMIFS(СВЦЭМ!$I$40:$I$783,СВЦЭМ!$A$40:$A$783,$A326,СВЦЭМ!$B$39:$B$782,K$296)+'СЕТ СН'!$F$13</f>
        <v>0</v>
      </c>
      <c r="L326" s="36">
        <f>SUMIFS(СВЦЭМ!$I$40:$I$783,СВЦЭМ!$A$40:$A$783,$A326,СВЦЭМ!$B$39:$B$782,L$296)+'СЕТ СН'!$F$13</f>
        <v>0</v>
      </c>
      <c r="M326" s="36">
        <f>SUMIFS(СВЦЭМ!$I$40:$I$783,СВЦЭМ!$A$40:$A$783,$A326,СВЦЭМ!$B$39:$B$782,M$296)+'СЕТ СН'!$F$13</f>
        <v>0</v>
      </c>
      <c r="N326" s="36">
        <f>SUMIFS(СВЦЭМ!$I$40:$I$783,СВЦЭМ!$A$40:$A$783,$A326,СВЦЭМ!$B$39:$B$782,N$296)+'СЕТ СН'!$F$13</f>
        <v>0</v>
      </c>
      <c r="O326" s="36">
        <f>SUMIFS(СВЦЭМ!$I$40:$I$783,СВЦЭМ!$A$40:$A$783,$A326,СВЦЭМ!$B$39:$B$782,O$296)+'СЕТ СН'!$F$13</f>
        <v>0</v>
      </c>
      <c r="P326" s="36">
        <f>SUMIFS(СВЦЭМ!$I$40:$I$783,СВЦЭМ!$A$40:$A$783,$A326,СВЦЭМ!$B$39:$B$782,P$296)+'СЕТ СН'!$F$13</f>
        <v>0</v>
      </c>
      <c r="Q326" s="36">
        <f>SUMIFS(СВЦЭМ!$I$40:$I$783,СВЦЭМ!$A$40:$A$783,$A326,СВЦЭМ!$B$39:$B$782,Q$296)+'СЕТ СН'!$F$13</f>
        <v>0</v>
      </c>
      <c r="R326" s="36">
        <f>SUMIFS(СВЦЭМ!$I$40:$I$783,СВЦЭМ!$A$40:$A$783,$A326,СВЦЭМ!$B$39:$B$782,R$296)+'СЕТ СН'!$F$13</f>
        <v>0</v>
      </c>
      <c r="S326" s="36">
        <f>SUMIFS(СВЦЭМ!$I$40:$I$783,СВЦЭМ!$A$40:$A$783,$A326,СВЦЭМ!$B$39:$B$782,S$296)+'СЕТ СН'!$F$13</f>
        <v>0</v>
      </c>
      <c r="T326" s="36">
        <f>SUMIFS(СВЦЭМ!$I$40:$I$783,СВЦЭМ!$A$40:$A$783,$A326,СВЦЭМ!$B$39:$B$782,T$296)+'СЕТ СН'!$F$13</f>
        <v>0</v>
      </c>
      <c r="U326" s="36">
        <f>SUMIFS(СВЦЭМ!$I$40:$I$783,СВЦЭМ!$A$40:$A$783,$A326,СВЦЭМ!$B$39:$B$782,U$296)+'СЕТ СН'!$F$13</f>
        <v>0</v>
      </c>
      <c r="V326" s="36">
        <f>SUMIFS(СВЦЭМ!$I$40:$I$783,СВЦЭМ!$A$40:$A$783,$A326,СВЦЭМ!$B$39:$B$782,V$296)+'СЕТ СН'!$F$13</f>
        <v>0</v>
      </c>
      <c r="W326" s="36">
        <f>SUMIFS(СВЦЭМ!$I$40:$I$783,СВЦЭМ!$A$40:$A$783,$A326,СВЦЭМ!$B$39:$B$782,W$296)+'СЕТ СН'!$F$13</f>
        <v>0</v>
      </c>
      <c r="X326" s="36">
        <f>SUMIFS(СВЦЭМ!$I$40:$I$783,СВЦЭМ!$A$40:$A$783,$A326,СВЦЭМ!$B$39:$B$782,X$296)+'СЕТ СН'!$F$13</f>
        <v>0</v>
      </c>
      <c r="Y326" s="36">
        <f>SUMIFS(СВЦЭМ!$I$40:$I$783,СВЦЭМ!$A$40:$A$783,$A326,СВЦЭМ!$B$39:$B$782,Y$296)+'СЕТ СН'!$F$13</f>
        <v>0</v>
      </c>
    </row>
    <row r="327" spans="1:27" ht="15.75" hidden="1" x14ac:dyDescent="0.2">
      <c r="A327" s="35">
        <f t="shared" si="8"/>
        <v>44470</v>
      </c>
      <c r="B327" s="36">
        <f>SUMIFS(СВЦЭМ!$I$40:$I$783,СВЦЭМ!$A$40:$A$783,$A327,СВЦЭМ!$B$39:$B$782,B$296)+'СЕТ СН'!$F$13</f>
        <v>0</v>
      </c>
      <c r="C327" s="36">
        <f>SUMIFS(СВЦЭМ!$I$40:$I$783,СВЦЭМ!$A$40:$A$783,$A327,СВЦЭМ!$B$39:$B$782,C$296)+'СЕТ СН'!$F$13</f>
        <v>0</v>
      </c>
      <c r="D327" s="36">
        <f>SUMIFS(СВЦЭМ!$I$40:$I$783,СВЦЭМ!$A$40:$A$783,$A327,СВЦЭМ!$B$39:$B$782,D$296)+'СЕТ СН'!$F$13</f>
        <v>0</v>
      </c>
      <c r="E327" s="36">
        <f>SUMIFS(СВЦЭМ!$I$40:$I$783,СВЦЭМ!$A$40:$A$783,$A327,СВЦЭМ!$B$39:$B$782,E$296)+'СЕТ СН'!$F$13</f>
        <v>0</v>
      </c>
      <c r="F327" s="36">
        <f>SUMIFS(СВЦЭМ!$I$40:$I$783,СВЦЭМ!$A$40:$A$783,$A327,СВЦЭМ!$B$39:$B$782,F$296)+'СЕТ СН'!$F$13</f>
        <v>0</v>
      </c>
      <c r="G327" s="36">
        <f>SUMIFS(СВЦЭМ!$I$40:$I$783,СВЦЭМ!$A$40:$A$783,$A327,СВЦЭМ!$B$39:$B$782,G$296)+'СЕТ СН'!$F$13</f>
        <v>0</v>
      </c>
      <c r="H327" s="36">
        <f>SUMIFS(СВЦЭМ!$I$40:$I$783,СВЦЭМ!$A$40:$A$783,$A327,СВЦЭМ!$B$39:$B$782,H$296)+'СЕТ СН'!$F$13</f>
        <v>0</v>
      </c>
      <c r="I327" s="36">
        <f>SUMIFS(СВЦЭМ!$I$40:$I$783,СВЦЭМ!$A$40:$A$783,$A327,СВЦЭМ!$B$39:$B$782,I$296)+'СЕТ СН'!$F$13</f>
        <v>0</v>
      </c>
      <c r="J327" s="36">
        <f>SUMIFS(СВЦЭМ!$I$40:$I$783,СВЦЭМ!$A$40:$A$783,$A327,СВЦЭМ!$B$39:$B$782,J$296)+'СЕТ СН'!$F$13</f>
        <v>0</v>
      </c>
      <c r="K327" s="36">
        <f>SUMIFS(СВЦЭМ!$I$40:$I$783,СВЦЭМ!$A$40:$A$783,$A327,СВЦЭМ!$B$39:$B$782,K$296)+'СЕТ СН'!$F$13</f>
        <v>0</v>
      </c>
      <c r="L327" s="36">
        <f>SUMIFS(СВЦЭМ!$I$40:$I$783,СВЦЭМ!$A$40:$A$783,$A327,СВЦЭМ!$B$39:$B$782,L$296)+'СЕТ СН'!$F$13</f>
        <v>0</v>
      </c>
      <c r="M327" s="36">
        <f>SUMIFS(СВЦЭМ!$I$40:$I$783,СВЦЭМ!$A$40:$A$783,$A327,СВЦЭМ!$B$39:$B$782,M$296)+'СЕТ СН'!$F$13</f>
        <v>0</v>
      </c>
      <c r="N327" s="36">
        <f>SUMIFS(СВЦЭМ!$I$40:$I$783,СВЦЭМ!$A$40:$A$783,$A327,СВЦЭМ!$B$39:$B$782,N$296)+'СЕТ СН'!$F$13</f>
        <v>0</v>
      </c>
      <c r="O327" s="36">
        <f>SUMIFS(СВЦЭМ!$I$40:$I$783,СВЦЭМ!$A$40:$A$783,$A327,СВЦЭМ!$B$39:$B$782,O$296)+'СЕТ СН'!$F$13</f>
        <v>0</v>
      </c>
      <c r="P327" s="36">
        <f>SUMIFS(СВЦЭМ!$I$40:$I$783,СВЦЭМ!$A$40:$A$783,$A327,СВЦЭМ!$B$39:$B$782,P$296)+'СЕТ СН'!$F$13</f>
        <v>0</v>
      </c>
      <c r="Q327" s="36">
        <f>SUMIFS(СВЦЭМ!$I$40:$I$783,СВЦЭМ!$A$40:$A$783,$A327,СВЦЭМ!$B$39:$B$782,Q$296)+'СЕТ СН'!$F$13</f>
        <v>0</v>
      </c>
      <c r="R327" s="36">
        <f>SUMIFS(СВЦЭМ!$I$40:$I$783,СВЦЭМ!$A$40:$A$783,$A327,СВЦЭМ!$B$39:$B$782,R$296)+'СЕТ СН'!$F$13</f>
        <v>0</v>
      </c>
      <c r="S327" s="36">
        <f>SUMIFS(СВЦЭМ!$I$40:$I$783,СВЦЭМ!$A$40:$A$783,$A327,СВЦЭМ!$B$39:$B$782,S$296)+'СЕТ СН'!$F$13</f>
        <v>0</v>
      </c>
      <c r="T327" s="36">
        <f>SUMIFS(СВЦЭМ!$I$40:$I$783,СВЦЭМ!$A$40:$A$783,$A327,СВЦЭМ!$B$39:$B$782,T$296)+'СЕТ СН'!$F$13</f>
        <v>0</v>
      </c>
      <c r="U327" s="36">
        <f>SUMIFS(СВЦЭМ!$I$40:$I$783,СВЦЭМ!$A$40:$A$783,$A327,СВЦЭМ!$B$39:$B$782,U$296)+'СЕТ СН'!$F$13</f>
        <v>0</v>
      </c>
      <c r="V327" s="36">
        <f>SUMIFS(СВЦЭМ!$I$40:$I$783,СВЦЭМ!$A$40:$A$783,$A327,СВЦЭМ!$B$39:$B$782,V$296)+'СЕТ СН'!$F$13</f>
        <v>0</v>
      </c>
      <c r="W327" s="36">
        <f>SUMIFS(СВЦЭМ!$I$40:$I$783,СВЦЭМ!$A$40:$A$783,$A327,СВЦЭМ!$B$39:$B$782,W$296)+'СЕТ СН'!$F$13</f>
        <v>0</v>
      </c>
      <c r="X327" s="36">
        <f>SUMIFS(СВЦЭМ!$I$40:$I$783,СВЦЭМ!$A$40:$A$783,$A327,СВЦЭМ!$B$39:$B$782,X$296)+'СЕТ СН'!$F$13</f>
        <v>0</v>
      </c>
      <c r="Y327" s="36">
        <f>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119</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01.09.2021</v>
      </c>
      <c r="B332" s="36">
        <f>SUMIFS(СВЦЭМ!$J$40:$J$783,СВЦЭМ!$A$40:$A$783,$A332,СВЦЭМ!$B$39:$B$782,B$331)+'СЕТ СН'!$F$13</f>
        <v>0</v>
      </c>
      <c r="C332" s="36">
        <f>SUMIFS(СВЦЭМ!$J$40:$J$783,СВЦЭМ!$A$40:$A$783,$A332,СВЦЭМ!$B$39:$B$782,C$331)+'СЕТ СН'!$F$13</f>
        <v>0</v>
      </c>
      <c r="D332" s="36">
        <f>SUMIFS(СВЦЭМ!$J$40:$J$783,СВЦЭМ!$A$40:$A$783,$A332,СВЦЭМ!$B$39:$B$782,D$331)+'СЕТ СН'!$F$13</f>
        <v>0</v>
      </c>
      <c r="E332" s="36">
        <f>SUMIFS(СВЦЭМ!$J$40:$J$783,СВЦЭМ!$A$40:$A$783,$A332,СВЦЭМ!$B$39:$B$782,E$331)+'СЕТ СН'!$F$13</f>
        <v>0</v>
      </c>
      <c r="F332" s="36">
        <f>SUMIFS(СВЦЭМ!$J$40:$J$783,СВЦЭМ!$A$40:$A$783,$A332,СВЦЭМ!$B$39:$B$782,F$331)+'СЕТ СН'!$F$13</f>
        <v>0</v>
      </c>
      <c r="G332" s="36">
        <f>SUMIFS(СВЦЭМ!$J$40:$J$783,СВЦЭМ!$A$40:$A$783,$A332,СВЦЭМ!$B$39:$B$782,G$331)+'СЕТ СН'!$F$13</f>
        <v>0</v>
      </c>
      <c r="H332" s="36">
        <f>SUMIFS(СВЦЭМ!$J$40:$J$783,СВЦЭМ!$A$40:$A$783,$A332,СВЦЭМ!$B$39:$B$782,H$331)+'СЕТ СН'!$F$13</f>
        <v>0</v>
      </c>
      <c r="I332" s="36">
        <f>SUMIFS(СВЦЭМ!$J$40:$J$783,СВЦЭМ!$A$40:$A$783,$A332,СВЦЭМ!$B$39:$B$782,I$331)+'СЕТ СН'!$F$13</f>
        <v>0</v>
      </c>
      <c r="J332" s="36">
        <f>SUMIFS(СВЦЭМ!$J$40:$J$783,СВЦЭМ!$A$40:$A$783,$A332,СВЦЭМ!$B$39:$B$782,J$331)+'СЕТ СН'!$F$13</f>
        <v>0</v>
      </c>
      <c r="K332" s="36">
        <f>SUMIFS(СВЦЭМ!$J$40:$J$783,СВЦЭМ!$A$40:$A$783,$A332,СВЦЭМ!$B$39:$B$782,K$331)+'СЕТ СН'!$F$13</f>
        <v>0</v>
      </c>
      <c r="L332" s="36">
        <f>SUMIFS(СВЦЭМ!$J$40:$J$783,СВЦЭМ!$A$40:$A$783,$A332,СВЦЭМ!$B$39:$B$782,L$331)+'СЕТ СН'!$F$13</f>
        <v>0</v>
      </c>
      <c r="M332" s="36">
        <f>SUMIFS(СВЦЭМ!$J$40:$J$783,СВЦЭМ!$A$40:$A$783,$A332,СВЦЭМ!$B$39:$B$782,M$331)+'СЕТ СН'!$F$13</f>
        <v>0</v>
      </c>
      <c r="N332" s="36">
        <f>SUMIFS(СВЦЭМ!$J$40:$J$783,СВЦЭМ!$A$40:$A$783,$A332,СВЦЭМ!$B$39:$B$782,N$331)+'СЕТ СН'!$F$13</f>
        <v>0</v>
      </c>
      <c r="O332" s="36">
        <f>SUMIFS(СВЦЭМ!$J$40:$J$783,СВЦЭМ!$A$40:$A$783,$A332,СВЦЭМ!$B$39:$B$782,O$331)+'СЕТ СН'!$F$13</f>
        <v>0</v>
      </c>
      <c r="P332" s="36">
        <f>SUMIFS(СВЦЭМ!$J$40:$J$783,СВЦЭМ!$A$40:$A$783,$A332,СВЦЭМ!$B$39:$B$782,P$331)+'СЕТ СН'!$F$13</f>
        <v>0</v>
      </c>
      <c r="Q332" s="36">
        <f>SUMIFS(СВЦЭМ!$J$40:$J$783,СВЦЭМ!$A$40:$A$783,$A332,СВЦЭМ!$B$39:$B$782,Q$331)+'СЕТ СН'!$F$13</f>
        <v>0</v>
      </c>
      <c r="R332" s="36">
        <f>SUMIFS(СВЦЭМ!$J$40:$J$783,СВЦЭМ!$A$40:$A$783,$A332,СВЦЭМ!$B$39:$B$782,R$331)+'СЕТ СН'!$F$13</f>
        <v>0</v>
      </c>
      <c r="S332" s="36">
        <f>SUMIFS(СВЦЭМ!$J$40:$J$783,СВЦЭМ!$A$40:$A$783,$A332,СВЦЭМ!$B$39:$B$782,S$331)+'СЕТ СН'!$F$13</f>
        <v>0</v>
      </c>
      <c r="T332" s="36">
        <f>SUMIFS(СВЦЭМ!$J$40:$J$783,СВЦЭМ!$A$40:$A$783,$A332,СВЦЭМ!$B$39:$B$782,T$331)+'СЕТ СН'!$F$13</f>
        <v>0</v>
      </c>
      <c r="U332" s="36">
        <f>SUMIFS(СВЦЭМ!$J$40:$J$783,СВЦЭМ!$A$40:$A$783,$A332,СВЦЭМ!$B$39:$B$782,U$331)+'СЕТ СН'!$F$13</f>
        <v>0</v>
      </c>
      <c r="V332" s="36">
        <f>SUMIFS(СВЦЭМ!$J$40:$J$783,СВЦЭМ!$A$40:$A$783,$A332,СВЦЭМ!$B$39:$B$782,V$331)+'СЕТ СН'!$F$13</f>
        <v>0</v>
      </c>
      <c r="W332" s="36">
        <f>SUMIFS(СВЦЭМ!$J$40:$J$783,СВЦЭМ!$A$40:$A$783,$A332,СВЦЭМ!$B$39:$B$782,W$331)+'СЕТ СН'!$F$13</f>
        <v>0</v>
      </c>
      <c r="X332" s="36">
        <f>SUMIFS(СВЦЭМ!$J$40:$J$783,СВЦЭМ!$A$40:$A$783,$A332,СВЦЭМ!$B$39:$B$782,X$331)+'СЕТ СН'!$F$13</f>
        <v>0</v>
      </c>
      <c r="Y332" s="36">
        <f>SUMIFS(СВЦЭМ!$J$40:$J$783,СВЦЭМ!$A$40:$A$783,$A332,СВЦЭМ!$B$39:$B$782,Y$331)+'СЕТ СН'!$F$13</f>
        <v>0</v>
      </c>
      <c r="AA332" s="45"/>
    </row>
    <row r="333" spans="1:27" ht="15.75" hidden="1" x14ac:dyDescent="0.2">
      <c r="A333" s="35">
        <f>A332+1</f>
        <v>44441</v>
      </c>
      <c r="B333" s="36">
        <f>SUMIFS(СВЦЭМ!$J$40:$J$783,СВЦЭМ!$A$40:$A$783,$A333,СВЦЭМ!$B$39:$B$782,B$331)+'СЕТ СН'!$F$13</f>
        <v>0</v>
      </c>
      <c r="C333" s="36">
        <f>SUMIFS(СВЦЭМ!$J$40:$J$783,СВЦЭМ!$A$40:$A$783,$A333,СВЦЭМ!$B$39:$B$782,C$331)+'СЕТ СН'!$F$13</f>
        <v>0</v>
      </c>
      <c r="D333" s="36">
        <f>SUMIFS(СВЦЭМ!$J$40:$J$783,СВЦЭМ!$A$40:$A$783,$A333,СВЦЭМ!$B$39:$B$782,D$331)+'СЕТ СН'!$F$13</f>
        <v>0</v>
      </c>
      <c r="E333" s="36">
        <f>SUMIFS(СВЦЭМ!$J$40:$J$783,СВЦЭМ!$A$40:$A$783,$A333,СВЦЭМ!$B$39:$B$782,E$331)+'СЕТ СН'!$F$13</f>
        <v>0</v>
      </c>
      <c r="F333" s="36">
        <f>SUMIFS(СВЦЭМ!$J$40:$J$783,СВЦЭМ!$A$40:$A$783,$A333,СВЦЭМ!$B$39:$B$782,F$331)+'СЕТ СН'!$F$13</f>
        <v>0</v>
      </c>
      <c r="G333" s="36">
        <f>SUMIFS(СВЦЭМ!$J$40:$J$783,СВЦЭМ!$A$40:$A$783,$A333,СВЦЭМ!$B$39:$B$782,G$331)+'СЕТ СН'!$F$13</f>
        <v>0</v>
      </c>
      <c r="H333" s="36">
        <f>SUMIFS(СВЦЭМ!$J$40:$J$783,СВЦЭМ!$A$40:$A$783,$A333,СВЦЭМ!$B$39:$B$782,H$331)+'СЕТ СН'!$F$13</f>
        <v>0</v>
      </c>
      <c r="I333" s="36">
        <f>SUMIFS(СВЦЭМ!$J$40:$J$783,СВЦЭМ!$A$40:$A$783,$A333,СВЦЭМ!$B$39:$B$782,I$331)+'СЕТ СН'!$F$13</f>
        <v>0</v>
      </c>
      <c r="J333" s="36">
        <f>SUMIFS(СВЦЭМ!$J$40:$J$783,СВЦЭМ!$A$40:$A$783,$A333,СВЦЭМ!$B$39:$B$782,J$331)+'СЕТ СН'!$F$13</f>
        <v>0</v>
      </c>
      <c r="K333" s="36">
        <f>SUMIFS(СВЦЭМ!$J$40:$J$783,СВЦЭМ!$A$40:$A$783,$A333,СВЦЭМ!$B$39:$B$782,K$331)+'СЕТ СН'!$F$13</f>
        <v>0</v>
      </c>
      <c r="L333" s="36">
        <f>SUMIFS(СВЦЭМ!$J$40:$J$783,СВЦЭМ!$A$40:$A$783,$A333,СВЦЭМ!$B$39:$B$782,L$331)+'СЕТ СН'!$F$13</f>
        <v>0</v>
      </c>
      <c r="M333" s="36">
        <f>SUMIFS(СВЦЭМ!$J$40:$J$783,СВЦЭМ!$A$40:$A$783,$A333,СВЦЭМ!$B$39:$B$782,M$331)+'СЕТ СН'!$F$13</f>
        <v>0</v>
      </c>
      <c r="N333" s="36">
        <f>SUMIFS(СВЦЭМ!$J$40:$J$783,СВЦЭМ!$A$40:$A$783,$A333,СВЦЭМ!$B$39:$B$782,N$331)+'СЕТ СН'!$F$13</f>
        <v>0</v>
      </c>
      <c r="O333" s="36">
        <f>SUMIFS(СВЦЭМ!$J$40:$J$783,СВЦЭМ!$A$40:$A$783,$A333,СВЦЭМ!$B$39:$B$782,O$331)+'СЕТ СН'!$F$13</f>
        <v>0</v>
      </c>
      <c r="P333" s="36">
        <f>SUMIFS(СВЦЭМ!$J$40:$J$783,СВЦЭМ!$A$40:$A$783,$A333,СВЦЭМ!$B$39:$B$782,P$331)+'СЕТ СН'!$F$13</f>
        <v>0</v>
      </c>
      <c r="Q333" s="36">
        <f>SUMIFS(СВЦЭМ!$J$40:$J$783,СВЦЭМ!$A$40:$A$783,$A333,СВЦЭМ!$B$39:$B$782,Q$331)+'СЕТ СН'!$F$13</f>
        <v>0</v>
      </c>
      <c r="R333" s="36">
        <f>SUMIFS(СВЦЭМ!$J$40:$J$783,СВЦЭМ!$A$40:$A$783,$A333,СВЦЭМ!$B$39:$B$782,R$331)+'СЕТ СН'!$F$13</f>
        <v>0</v>
      </c>
      <c r="S333" s="36">
        <f>SUMIFS(СВЦЭМ!$J$40:$J$783,СВЦЭМ!$A$40:$A$783,$A333,СВЦЭМ!$B$39:$B$782,S$331)+'СЕТ СН'!$F$13</f>
        <v>0</v>
      </c>
      <c r="T333" s="36">
        <f>SUMIFS(СВЦЭМ!$J$40:$J$783,СВЦЭМ!$A$40:$A$783,$A333,СВЦЭМ!$B$39:$B$782,T$331)+'СЕТ СН'!$F$13</f>
        <v>0</v>
      </c>
      <c r="U333" s="36">
        <f>SUMIFS(СВЦЭМ!$J$40:$J$783,СВЦЭМ!$A$40:$A$783,$A333,СВЦЭМ!$B$39:$B$782,U$331)+'СЕТ СН'!$F$13</f>
        <v>0</v>
      </c>
      <c r="V333" s="36">
        <f>SUMIFS(СВЦЭМ!$J$40:$J$783,СВЦЭМ!$A$40:$A$783,$A333,СВЦЭМ!$B$39:$B$782,V$331)+'СЕТ СН'!$F$13</f>
        <v>0</v>
      </c>
      <c r="W333" s="36">
        <f>SUMIFS(СВЦЭМ!$J$40:$J$783,СВЦЭМ!$A$40:$A$783,$A333,СВЦЭМ!$B$39:$B$782,W$331)+'СЕТ СН'!$F$13</f>
        <v>0</v>
      </c>
      <c r="X333" s="36">
        <f>SUMIFS(СВЦЭМ!$J$40:$J$783,СВЦЭМ!$A$40:$A$783,$A333,СВЦЭМ!$B$39:$B$782,X$331)+'СЕТ СН'!$F$13</f>
        <v>0</v>
      </c>
      <c r="Y333" s="36">
        <f>SUMIFS(СВЦЭМ!$J$40:$J$783,СВЦЭМ!$A$40:$A$783,$A333,СВЦЭМ!$B$39:$B$782,Y$331)+'СЕТ СН'!$F$13</f>
        <v>0</v>
      </c>
    </row>
    <row r="334" spans="1:27" ht="15.75" hidden="1" x14ac:dyDescent="0.2">
      <c r="A334" s="35">
        <f t="shared" ref="A334:A362" si="9">A333+1</f>
        <v>44442</v>
      </c>
      <c r="B334" s="36">
        <f>SUMIFS(СВЦЭМ!$J$40:$J$783,СВЦЭМ!$A$40:$A$783,$A334,СВЦЭМ!$B$39:$B$782,B$331)+'СЕТ СН'!$F$13</f>
        <v>0</v>
      </c>
      <c r="C334" s="36">
        <f>SUMIFS(СВЦЭМ!$J$40:$J$783,СВЦЭМ!$A$40:$A$783,$A334,СВЦЭМ!$B$39:$B$782,C$331)+'СЕТ СН'!$F$13</f>
        <v>0</v>
      </c>
      <c r="D334" s="36">
        <f>SUMIFS(СВЦЭМ!$J$40:$J$783,СВЦЭМ!$A$40:$A$783,$A334,СВЦЭМ!$B$39:$B$782,D$331)+'СЕТ СН'!$F$13</f>
        <v>0</v>
      </c>
      <c r="E334" s="36">
        <f>SUMIFS(СВЦЭМ!$J$40:$J$783,СВЦЭМ!$A$40:$A$783,$A334,СВЦЭМ!$B$39:$B$782,E$331)+'СЕТ СН'!$F$13</f>
        <v>0</v>
      </c>
      <c r="F334" s="36">
        <f>SUMIFS(СВЦЭМ!$J$40:$J$783,СВЦЭМ!$A$40:$A$783,$A334,СВЦЭМ!$B$39:$B$782,F$331)+'СЕТ СН'!$F$13</f>
        <v>0</v>
      </c>
      <c r="G334" s="36">
        <f>SUMIFS(СВЦЭМ!$J$40:$J$783,СВЦЭМ!$A$40:$A$783,$A334,СВЦЭМ!$B$39:$B$782,G$331)+'СЕТ СН'!$F$13</f>
        <v>0</v>
      </c>
      <c r="H334" s="36">
        <f>SUMIFS(СВЦЭМ!$J$40:$J$783,СВЦЭМ!$A$40:$A$783,$A334,СВЦЭМ!$B$39:$B$782,H$331)+'СЕТ СН'!$F$13</f>
        <v>0</v>
      </c>
      <c r="I334" s="36">
        <f>SUMIFS(СВЦЭМ!$J$40:$J$783,СВЦЭМ!$A$40:$A$783,$A334,СВЦЭМ!$B$39:$B$782,I$331)+'СЕТ СН'!$F$13</f>
        <v>0</v>
      </c>
      <c r="J334" s="36">
        <f>SUMIFS(СВЦЭМ!$J$40:$J$783,СВЦЭМ!$A$40:$A$783,$A334,СВЦЭМ!$B$39:$B$782,J$331)+'СЕТ СН'!$F$13</f>
        <v>0</v>
      </c>
      <c r="K334" s="36">
        <f>SUMIFS(СВЦЭМ!$J$40:$J$783,СВЦЭМ!$A$40:$A$783,$A334,СВЦЭМ!$B$39:$B$782,K$331)+'СЕТ СН'!$F$13</f>
        <v>0</v>
      </c>
      <c r="L334" s="36">
        <f>SUMIFS(СВЦЭМ!$J$40:$J$783,СВЦЭМ!$A$40:$A$783,$A334,СВЦЭМ!$B$39:$B$782,L$331)+'СЕТ СН'!$F$13</f>
        <v>0</v>
      </c>
      <c r="M334" s="36">
        <f>SUMIFS(СВЦЭМ!$J$40:$J$783,СВЦЭМ!$A$40:$A$783,$A334,СВЦЭМ!$B$39:$B$782,M$331)+'СЕТ СН'!$F$13</f>
        <v>0</v>
      </c>
      <c r="N334" s="36">
        <f>SUMIFS(СВЦЭМ!$J$40:$J$783,СВЦЭМ!$A$40:$A$783,$A334,СВЦЭМ!$B$39:$B$782,N$331)+'СЕТ СН'!$F$13</f>
        <v>0</v>
      </c>
      <c r="O334" s="36">
        <f>SUMIFS(СВЦЭМ!$J$40:$J$783,СВЦЭМ!$A$40:$A$783,$A334,СВЦЭМ!$B$39:$B$782,O$331)+'СЕТ СН'!$F$13</f>
        <v>0</v>
      </c>
      <c r="P334" s="36">
        <f>SUMIFS(СВЦЭМ!$J$40:$J$783,СВЦЭМ!$A$40:$A$783,$A334,СВЦЭМ!$B$39:$B$782,P$331)+'СЕТ СН'!$F$13</f>
        <v>0</v>
      </c>
      <c r="Q334" s="36">
        <f>SUMIFS(СВЦЭМ!$J$40:$J$783,СВЦЭМ!$A$40:$A$783,$A334,СВЦЭМ!$B$39:$B$782,Q$331)+'СЕТ СН'!$F$13</f>
        <v>0</v>
      </c>
      <c r="R334" s="36">
        <f>SUMIFS(СВЦЭМ!$J$40:$J$783,СВЦЭМ!$A$40:$A$783,$A334,СВЦЭМ!$B$39:$B$782,R$331)+'СЕТ СН'!$F$13</f>
        <v>0</v>
      </c>
      <c r="S334" s="36">
        <f>SUMIFS(СВЦЭМ!$J$40:$J$783,СВЦЭМ!$A$40:$A$783,$A334,СВЦЭМ!$B$39:$B$782,S$331)+'СЕТ СН'!$F$13</f>
        <v>0</v>
      </c>
      <c r="T334" s="36">
        <f>SUMIFS(СВЦЭМ!$J$40:$J$783,СВЦЭМ!$A$40:$A$783,$A334,СВЦЭМ!$B$39:$B$782,T$331)+'СЕТ СН'!$F$13</f>
        <v>0</v>
      </c>
      <c r="U334" s="36">
        <f>SUMIFS(СВЦЭМ!$J$40:$J$783,СВЦЭМ!$A$40:$A$783,$A334,СВЦЭМ!$B$39:$B$782,U$331)+'СЕТ СН'!$F$13</f>
        <v>0</v>
      </c>
      <c r="V334" s="36">
        <f>SUMIFS(СВЦЭМ!$J$40:$J$783,СВЦЭМ!$A$40:$A$783,$A334,СВЦЭМ!$B$39:$B$782,V$331)+'СЕТ СН'!$F$13</f>
        <v>0</v>
      </c>
      <c r="W334" s="36">
        <f>SUMIFS(СВЦЭМ!$J$40:$J$783,СВЦЭМ!$A$40:$A$783,$A334,СВЦЭМ!$B$39:$B$782,W$331)+'СЕТ СН'!$F$13</f>
        <v>0</v>
      </c>
      <c r="X334" s="36">
        <f>SUMIFS(СВЦЭМ!$J$40:$J$783,СВЦЭМ!$A$40:$A$783,$A334,СВЦЭМ!$B$39:$B$782,X$331)+'СЕТ СН'!$F$13</f>
        <v>0</v>
      </c>
      <c r="Y334" s="36">
        <f>SUMIFS(СВЦЭМ!$J$40:$J$783,СВЦЭМ!$A$40:$A$783,$A334,СВЦЭМ!$B$39:$B$782,Y$331)+'СЕТ СН'!$F$13</f>
        <v>0</v>
      </c>
    </row>
    <row r="335" spans="1:27" ht="15.75" hidden="1" x14ac:dyDescent="0.2">
      <c r="A335" s="35">
        <f t="shared" si="9"/>
        <v>44443</v>
      </c>
      <c r="B335" s="36">
        <f>SUMIFS(СВЦЭМ!$J$40:$J$783,СВЦЭМ!$A$40:$A$783,$A335,СВЦЭМ!$B$39:$B$782,B$331)+'СЕТ СН'!$F$13</f>
        <v>0</v>
      </c>
      <c r="C335" s="36">
        <f>SUMIFS(СВЦЭМ!$J$40:$J$783,СВЦЭМ!$A$40:$A$783,$A335,СВЦЭМ!$B$39:$B$782,C$331)+'СЕТ СН'!$F$13</f>
        <v>0</v>
      </c>
      <c r="D335" s="36">
        <f>SUMIFS(СВЦЭМ!$J$40:$J$783,СВЦЭМ!$A$40:$A$783,$A335,СВЦЭМ!$B$39:$B$782,D$331)+'СЕТ СН'!$F$13</f>
        <v>0</v>
      </c>
      <c r="E335" s="36">
        <f>SUMIFS(СВЦЭМ!$J$40:$J$783,СВЦЭМ!$A$40:$A$783,$A335,СВЦЭМ!$B$39:$B$782,E$331)+'СЕТ СН'!$F$13</f>
        <v>0</v>
      </c>
      <c r="F335" s="36">
        <f>SUMIFS(СВЦЭМ!$J$40:$J$783,СВЦЭМ!$A$40:$A$783,$A335,СВЦЭМ!$B$39:$B$782,F$331)+'СЕТ СН'!$F$13</f>
        <v>0</v>
      </c>
      <c r="G335" s="36">
        <f>SUMIFS(СВЦЭМ!$J$40:$J$783,СВЦЭМ!$A$40:$A$783,$A335,СВЦЭМ!$B$39:$B$782,G$331)+'СЕТ СН'!$F$13</f>
        <v>0</v>
      </c>
      <c r="H335" s="36">
        <f>SUMIFS(СВЦЭМ!$J$40:$J$783,СВЦЭМ!$A$40:$A$783,$A335,СВЦЭМ!$B$39:$B$782,H$331)+'СЕТ СН'!$F$13</f>
        <v>0</v>
      </c>
      <c r="I335" s="36">
        <f>SUMIFS(СВЦЭМ!$J$40:$J$783,СВЦЭМ!$A$40:$A$783,$A335,СВЦЭМ!$B$39:$B$782,I$331)+'СЕТ СН'!$F$13</f>
        <v>0</v>
      </c>
      <c r="J335" s="36">
        <f>SUMIFS(СВЦЭМ!$J$40:$J$783,СВЦЭМ!$A$40:$A$783,$A335,СВЦЭМ!$B$39:$B$782,J$331)+'СЕТ СН'!$F$13</f>
        <v>0</v>
      </c>
      <c r="K335" s="36">
        <f>SUMIFS(СВЦЭМ!$J$40:$J$783,СВЦЭМ!$A$40:$A$783,$A335,СВЦЭМ!$B$39:$B$782,K$331)+'СЕТ СН'!$F$13</f>
        <v>0</v>
      </c>
      <c r="L335" s="36">
        <f>SUMIFS(СВЦЭМ!$J$40:$J$783,СВЦЭМ!$A$40:$A$783,$A335,СВЦЭМ!$B$39:$B$782,L$331)+'СЕТ СН'!$F$13</f>
        <v>0</v>
      </c>
      <c r="M335" s="36">
        <f>SUMIFS(СВЦЭМ!$J$40:$J$783,СВЦЭМ!$A$40:$A$783,$A335,СВЦЭМ!$B$39:$B$782,M$331)+'СЕТ СН'!$F$13</f>
        <v>0</v>
      </c>
      <c r="N335" s="36">
        <f>SUMIFS(СВЦЭМ!$J$40:$J$783,СВЦЭМ!$A$40:$A$783,$A335,СВЦЭМ!$B$39:$B$782,N$331)+'СЕТ СН'!$F$13</f>
        <v>0</v>
      </c>
      <c r="O335" s="36">
        <f>SUMIFS(СВЦЭМ!$J$40:$J$783,СВЦЭМ!$A$40:$A$783,$A335,СВЦЭМ!$B$39:$B$782,O$331)+'СЕТ СН'!$F$13</f>
        <v>0</v>
      </c>
      <c r="P335" s="36">
        <f>SUMIFS(СВЦЭМ!$J$40:$J$783,СВЦЭМ!$A$40:$A$783,$A335,СВЦЭМ!$B$39:$B$782,P$331)+'СЕТ СН'!$F$13</f>
        <v>0</v>
      </c>
      <c r="Q335" s="36">
        <f>SUMIFS(СВЦЭМ!$J$40:$J$783,СВЦЭМ!$A$40:$A$783,$A335,СВЦЭМ!$B$39:$B$782,Q$331)+'СЕТ СН'!$F$13</f>
        <v>0</v>
      </c>
      <c r="R335" s="36">
        <f>SUMIFS(СВЦЭМ!$J$40:$J$783,СВЦЭМ!$A$40:$A$783,$A335,СВЦЭМ!$B$39:$B$782,R$331)+'СЕТ СН'!$F$13</f>
        <v>0</v>
      </c>
      <c r="S335" s="36">
        <f>SUMIFS(СВЦЭМ!$J$40:$J$783,СВЦЭМ!$A$40:$A$783,$A335,СВЦЭМ!$B$39:$B$782,S$331)+'СЕТ СН'!$F$13</f>
        <v>0</v>
      </c>
      <c r="T335" s="36">
        <f>SUMIFS(СВЦЭМ!$J$40:$J$783,СВЦЭМ!$A$40:$A$783,$A335,СВЦЭМ!$B$39:$B$782,T$331)+'СЕТ СН'!$F$13</f>
        <v>0</v>
      </c>
      <c r="U335" s="36">
        <f>SUMIFS(СВЦЭМ!$J$40:$J$783,СВЦЭМ!$A$40:$A$783,$A335,СВЦЭМ!$B$39:$B$782,U$331)+'СЕТ СН'!$F$13</f>
        <v>0</v>
      </c>
      <c r="V335" s="36">
        <f>SUMIFS(СВЦЭМ!$J$40:$J$783,СВЦЭМ!$A$40:$A$783,$A335,СВЦЭМ!$B$39:$B$782,V$331)+'СЕТ СН'!$F$13</f>
        <v>0</v>
      </c>
      <c r="W335" s="36">
        <f>SUMIFS(СВЦЭМ!$J$40:$J$783,СВЦЭМ!$A$40:$A$783,$A335,СВЦЭМ!$B$39:$B$782,W$331)+'СЕТ СН'!$F$13</f>
        <v>0</v>
      </c>
      <c r="X335" s="36">
        <f>SUMIFS(СВЦЭМ!$J$40:$J$783,СВЦЭМ!$A$40:$A$783,$A335,СВЦЭМ!$B$39:$B$782,X$331)+'СЕТ СН'!$F$13</f>
        <v>0</v>
      </c>
      <c r="Y335" s="36">
        <f>SUMIFS(СВЦЭМ!$J$40:$J$783,СВЦЭМ!$A$40:$A$783,$A335,СВЦЭМ!$B$39:$B$782,Y$331)+'СЕТ СН'!$F$13</f>
        <v>0</v>
      </c>
    </row>
    <row r="336" spans="1:27" ht="15.75" hidden="1" x14ac:dyDescent="0.2">
      <c r="A336" s="35">
        <f t="shared" si="9"/>
        <v>44444</v>
      </c>
      <c r="B336" s="36">
        <f>SUMIFS(СВЦЭМ!$J$40:$J$783,СВЦЭМ!$A$40:$A$783,$A336,СВЦЭМ!$B$39:$B$782,B$331)+'СЕТ СН'!$F$13</f>
        <v>0</v>
      </c>
      <c r="C336" s="36">
        <f>SUMIFS(СВЦЭМ!$J$40:$J$783,СВЦЭМ!$A$40:$A$783,$A336,СВЦЭМ!$B$39:$B$782,C$331)+'СЕТ СН'!$F$13</f>
        <v>0</v>
      </c>
      <c r="D336" s="36">
        <f>SUMIFS(СВЦЭМ!$J$40:$J$783,СВЦЭМ!$A$40:$A$783,$A336,СВЦЭМ!$B$39:$B$782,D$331)+'СЕТ СН'!$F$13</f>
        <v>0</v>
      </c>
      <c r="E336" s="36">
        <f>SUMIFS(СВЦЭМ!$J$40:$J$783,СВЦЭМ!$A$40:$A$783,$A336,СВЦЭМ!$B$39:$B$782,E$331)+'СЕТ СН'!$F$13</f>
        <v>0</v>
      </c>
      <c r="F336" s="36">
        <f>SUMIFS(СВЦЭМ!$J$40:$J$783,СВЦЭМ!$A$40:$A$783,$A336,СВЦЭМ!$B$39:$B$782,F$331)+'СЕТ СН'!$F$13</f>
        <v>0</v>
      </c>
      <c r="G336" s="36">
        <f>SUMIFS(СВЦЭМ!$J$40:$J$783,СВЦЭМ!$A$40:$A$783,$A336,СВЦЭМ!$B$39:$B$782,G$331)+'СЕТ СН'!$F$13</f>
        <v>0</v>
      </c>
      <c r="H336" s="36">
        <f>SUMIFS(СВЦЭМ!$J$40:$J$783,СВЦЭМ!$A$40:$A$783,$A336,СВЦЭМ!$B$39:$B$782,H$331)+'СЕТ СН'!$F$13</f>
        <v>0</v>
      </c>
      <c r="I336" s="36">
        <f>SUMIFS(СВЦЭМ!$J$40:$J$783,СВЦЭМ!$A$40:$A$783,$A336,СВЦЭМ!$B$39:$B$782,I$331)+'СЕТ СН'!$F$13</f>
        <v>0</v>
      </c>
      <c r="J336" s="36">
        <f>SUMIFS(СВЦЭМ!$J$40:$J$783,СВЦЭМ!$A$40:$A$783,$A336,СВЦЭМ!$B$39:$B$782,J$331)+'СЕТ СН'!$F$13</f>
        <v>0</v>
      </c>
      <c r="K336" s="36">
        <f>SUMIFS(СВЦЭМ!$J$40:$J$783,СВЦЭМ!$A$40:$A$783,$A336,СВЦЭМ!$B$39:$B$782,K$331)+'СЕТ СН'!$F$13</f>
        <v>0</v>
      </c>
      <c r="L336" s="36">
        <f>SUMIFS(СВЦЭМ!$J$40:$J$783,СВЦЭМ!$A$40:$A$783,$A336,СВЦЭМ!$B$39:$B$782,L$331)+'СЕТ СН'!$F$13</f>
        <v>0</v>
      </c>
      <c r="M336" s="36">
        <f>SUMIFS(СВЦЭМ!$J$40:$J$783,СВЦЭМ!$A$40:$A$783,$A336,СВЦЭМ!$B$39:$B$782,M$331)+'СЕТ СН'!$F$13</f>
        <v>0</v>
      </c>
      <c r="N336" s="36">
        <f>SUMIFS(СВЦЭМ!$J$40:$J$783,СВЦЭМ!$A$40:$A$783,$A336,СВЦЭМ!$B$39:$B$782,N$331)+'СЕТ СН'!$F$13</f>
        <v>0</v>
      </c>
      <c r="O336" s="36">
        <f>SUMIFS(СВЦЭМ!$J$40:$J$783,СВЦЭМ!$A$40:$A$783,$A336,СВЦЭМ!$B$39:$B$782,O$331)+'СЕТ СН'!$F$13</f>
        <v>0</v>
      </c>
      <c r="P336" s="36">
        <f>SUMIFS(СВЦЭМ!$J$40:$J$783,СВЦЭМ!$A$40:$A$783,$A336,СВЦЭМ!$B$39:$B$782,P$331)+'СЕТ СН'!$F$13</f>
        <v>0</v>
      </c>
      <c r="Q336" s="36">
        <f>SUMIFS(СВЦЭМ!$J$40:$J$783,СВЦЭМ!$A$40:$A$783,$A336,СВЦЭМ!$B$39:$B$782,Q$331)+'СЕТ СН'!$F$13</f>
        <v>0</v>
      </c>
      <c r="R336" s="36">
        <f>SUMIFS(СВЦЭМ!$J$40:$J$783,СВЦЭМ!$A$40:$A$783,$A336,СВЦЭМ!$B$39:$B$782,R$331)+'СЕТ СН'!$F$13</f>
        <v>0</v>
      </c>
      <c r="S336" s="36">
        <f>SUMIFS(СВЦЭМ!$J$40:$J$783,СВЦЭМ!$A$40:$A$783,$A336,СВЦЭМ!$B$39:$B$782,S$331)+'СЕТ СН'!$F$13</f>
        <v>0</v>
      </c>
      <c r="T336" s="36">
        <f>SUMIFS(СВЦЭМ!$J$40:$J$783,СВЦЭМ!$A$40:$A$783,$A336,СВЦЭМ!$B$39:$B$782,T$331)+'СЕТ СН'!$F$13</f>
        <v>0</v>
      </c>
      <c r="U336" s="36">
        <f>SUMIFS(СВЦЭМ!$J$40:$J$783,СВЦЭМ!$A$40:$A$783,$A336,СВЦЭМ!$B$39:$B$782,U$331)+'СЕТ СН'!$F$13</f>
        <v>0</v>
      </c>
      <c r="V336" s="36">
        <f>SUMIFS(СВЦЭМ!$J$40:$J$783,СВЦЭМ!$A$40:$A$783,$A336,СВЦЭМ!$B$39:$B$782,V$331)+'СЕТ СН'!$F$13</f>
        <v>0</v>
      </c>
      <c r="W336" s="36">
        <f>SUMIFS(СВЦЭМ!$J$40:$J$783,СВЦЭМ!$A$40:$A$783,$A336,СВЦЭМ!$B$39:$B$782,W$331)+'СЕТ СН'!$F$13</f>
        <v>0</v>
      </c>
      <c r="X336" s="36">
        <f>SUMIFS(СВЦЭМ!$J$40:$J$783,СВЦЭМ!$A$40:$A$783,$A336,СВЦЭМ!$B$39:$B$782,X$331)+'СЕТ СН'!$F$13</f>
        <v>0</v>
      </c>
      <c r="Y336" s="36">
        <f>SUMIFS(СВЦЭМ!$J$40:$J$783,СВЦЭМ!$A$40:$A$783,$A336,СВЦЭМ!$B$39:$B$782,Y$331)+'СЕТ СН'!$F$13</f>
        <v>0</v>
      </c>
    </row>
    <row r="337" spans="1:25" ht="15.75" hidden="1" x14ac:dyDescent="0.2">
      <c r="A337" s="35">
        <f t="shared" si="9"/>
        <v>44445</v>
      </c>
      <c r="B337" s="36">
        <f>SUMIFS(СВЦЭМ!$J$40:$J$783,СВЦЭМ!$A$40:$A$783,$A337,СВЦЭМ!$B$39:$B$782,B$331)+'СЕТ СН'!$F$13</f>
        <v>0</v>
      </c>
      <c r="C337" s="36">
        <f>SUMIFS(СВЦЭМ!$J$40:$J$783,СВЦЭМ!$A$40:$A$783,$A337,СВЦЭМ!$B$39:$B$782,C$331)+'СЕТ СН'!$F$13</f>
        <v>0</v>
      </c>
      <c r="D337" s="36">
        <f>SUMIFS(СВЦЭМ!$J$40:$J$783,СВЦЭМ!$A$40:$A$783,$A337,СВЦЭМ!$B$39:$B$782,D$331)+'СЕТ СН'!$F$13</f>
        <v>0</v>
      </c>
      <c r="E337" s="36">
        <f>SUMIFS(СВЦЭМ!$J$40:$J$783,СВЦЭМ!$A$40:$A$783,$A337,СВЦЭМ!$B$39:$B$782,E$331)+'СЕТ СН'!$F$13</f>
        <v>0</v>
      </c>
      <c r="F337" s="36">
        <f>SUMIFS(СВЦЭМ!$J$40:$J$783,СВЦЭМ!$A$40:$A$783,$A337,СВЦЭМ!$B$39:$B$782,F$331)+'СЕТ СН'!$F$13</f>
        <v>0</v>
      </c>
      <c r="G337" s="36">
        <f>SUMIFS(СВЦЭМ!$J$40:$J$783,СВЦЭМ!$A$40:$A$783,$A337,СВЦЭМ!$B$39:$B$782,G$331)+'СЕТ СН'!$F$13</f>
        <v>0</v>
      </c>
      <c r="H337" s="36">
        <f>SUMIFS(СВЦЭМ!$J$40:$J$783,СВЦЭМ!$A$40:$A$783,$A337,СВЦЭМ!$B$39:$B$782,H$331)+'СЕТ СН'!$F$13</f>
        <v>0</v>
      </c>
      <c r="I337" s="36">
        <f>SUMIFS(СВЦЭМ!$J$40:$J$783,СВЦЭМ!$A$40:$A$783,$A337,СВЦЭМ!$B$39:$B$782,I$331)+'СЕТ СН'!$F$13</f>
        <v>0</v>
      </c>
      <c r="J337" s="36">
        <f>SUMIFS(СВЦЭМ!$J$40:$J$783,СВЦЭМ!$A$40:$A$783,$A337,СВЦЭМ!$B$39:$B$782,J$331)+'СЕТ СН'!$F$13</f>
        <v>0</v>
      </c>
      <c r="K337" s="36">
        <f>SUMIFS(СВЦЭМ!$J$40:$J$783,СВЦЭМ!$A$40:$A$783,$A337,СВЦЭМ!$B$39:$B$782,K$331)+'СЕТ СН'!$F$13</f>
        <v>0</v>
      </c>
      <c r="L337" s="36">
        <f>SUMIFS(СВЦЭМ!$J$40:$J$783,СВЦЭМ!$A$40:$A$783,$A337,СВЦЭМ!$B$39:$B$782,L$331)+'СЕТ СН'!$F$13</f>
        <v>0</v>
      </c>
      <c r="M337" s="36">
        <f>SUMIFS(СВЦЭМ!$J$40:$J$783,СВЦЭМ!$A$40:$A$783,$A337,СВЦЭМ!$B$39:$B$782,M$331)+'СЕТ СН'!$F$13</f>
        <v>0</v>
      </c>
      <c r="N337" s="36">
        <f>SUMIFS(СВЦЭМ!$J$40:$J$783,СВЦЭМ!$A$40:$A$783,$A337,СВЦЭМ!$B$39:$B$782,N$331)+'СЕТ СН'!$F$13</f>
        <v>0</v>
      </c>
      <c r="O337" s="36">
        <f>SUMIFS(СВЦЭМ!$J$40:$J$783,СВЦЭМ!$A$40:$A$783,$A337,СВЦЭМ!$B$39:$B$782,O$331)+'СЕТ СН'!$F$13</f>
        <v>0</v>
      </c>
      <c r="P337" s="36">
        <f>SUMIFS(СВЦЭМ!$J$40:$J$783,СВЦЭМ!$A$40:$A$783,$A337,СВЦЭМ!$B$39:$B$782,P$331)+'СЕТ СН'!$F$13</f>
        <v>0</v>
      </c>
      <c r="Q337" s="36">
        <f>SUMIFS(СВЦЭМ!$J$40:$J$783,СВЦЭМ!$A$40:$A$783,$A337,СВЦЭМ!$B$39:$B$782,Q$331)+'СЕТ СН'!$F$13</f>
        <v>0</v>
      </c>
      <c r="R337" s="36">
        <f>SUMIFS(СВЦЭМ!$J$40:$J$783,СВЦЭМ!$A$40:$A$783,$A337,СВЦЭМ!$B$39:$B$782,R$331)+'СЕТ СН'!$F$13</f>
        <v>0</v>
      </c>
      <c r="S337" s="36">
        <f>SUMIFS(СВЦЭМ!$J$40:$J$783,СВЦЭМ!$A$40:$A$783,$A337,СВЦЭМ!$B$39:$B$782,S$331)+'СЕТ СН'!$F$13</f>
        <v>0</v>
      </c>
      <c r="T337" s="36">
        <f>SUMIFS(СВЦЭМ!$J$40:$J$783,СВЦЭМ!$A$40:$A$783,$A337,СВЦЭМ!$B$39:$B$782,T$331)+'СЕТ СН'!$F$13</f>
        <v>0</v>
      </c>
      <c r="U337" s="36">
        <f>SUMIFS(СВЦЭМ!$J$40:$J$783,СВЦЭМ!$A$40:$A$783,$A337,СВЦЭМ!$B$39:$B$782,U$331)+'СЕТ СН'!$F$13</f>
        <v>0</v>
      </c>
      <c r="V337" s="36">
        <f>SUMIFS(СВЦЭМ!$J$40:$J$783,СВЦЭМ!$A$40:$A$783,$A337,СВЦЭМ!$B$39:$B$782,V$331)+'СЕТ СН'!$F$13</f>
        <v>0</v>
      </c>
      <c r="W337" s="36">
        <f>SUMIFS(СВЦЭМ!$J$40:$J$783,СВЦЭМ!$A$40:$A$783,$A337,СВЦЭМ!$B$39:$B$782,W$331)+'СЕТ СН'!$F$13</f>
        <v>0</v>
      </c>
      <c r="X337" s="36">
        <f>SUMIFS(СВЦЭМ!$J$40:$J$783,СВЦЭМ!$A$40:$A$783,$A337,СВЦЭМ!$B$39:$B$782,X$331)+'СЕТ СН'!$F$13</f>
        <v>0</v>
      </c>
      <c r="Y337" s="36">
        <f>SUMIFS(СВЦЭМ!$J$40:$J$783,СВЦЭМ!$A$40:$A$783,$A337,СВЦЭМ!$B$39:$B$782,Y$331)+'СЕТ СН'!$F$13</f>
        <v>0</v>
      </c>
    </row>
    <row r="338" spans="1:25" ht="15.75" hidden="1" x14ac:dyDescent="0.2">
      <c r="A338" s="35">
        <f t="shared" si="9"/>
        <v>44446</v>
      </c>
      <c r="B338" s="36">
        <f>SUMIFS(СВЦЭМ!$J$40:$J$783,СВЦЭМ!$A$40:$A$783,$A338,СВЦЭМ!$B$39:$B$782,B$331)+'СЕТ СН'!$F$13</f>
        <v>0</v>
      </c>
      <c r="C338" s="36">
        <f>SUMIFS(СВЦЭМ!$J$40:$J$783,СВЦЭМ!$A$40:$A$783,$A338,СВЦЭМ!$B$39:$B$782,C$331)+'СЕТ СН'!$F$13</f>
        <v>0</v>
      </c>
      <c r="D338" s="36">
        <f>SUMIFS(СВЦЭМ!$J$40:$J$783,СВЦЭМ!$A$40:$A$783,$A338,СВЦЭМ!$B$39:$B$782,D$331)+'СЕТ СН'!$F$13</f>
        <v>0</v>
      </c>
      <c r="E338" s="36">
        <f>SUMIFS(СВЦЭМ!$J$40:$J$783,СВЦЭМ!$A$40:$A$783,$A338,СВЦЭМ!$B$39:$B$782,E$331)+'СЕТ СН'!$F$13</f>
        <v>0</v>
      </c>
      <c r="F338" s="36">
        <f>SUMIFS(СВЦЭМ!$J$40:$J$783,СВЦЭМ!$A$40:$A$783,$A338,СВЦЭМ!$B$39:$B$782,F$331)+'СЕТ СН'!$F$13</f>
        <v>0</v>
      </c>
      <c r="G338" s="36">
        <f>SUMIFS(СВЦЭМ!$J$40:$J$783,СВЦЭМ!$A$40:$A$783,$A338,СВЦЭМ!$B$39:$B$782,G$331)+'СЕТ СН'!$F$13</f>
        <v>0</v>
      </c>
      <c r="H338" s="36">
        <f>SUMIFS(СВЦЭМ!$J$40:$J$783,СВЦЭМ!$A$40:$A$783,$A338,СВЦЭМ!$B$39:$B$782,H$331)+'СЕТ СН'!$F$13</f>
        <v>0</v>
      </c>
      <c r="I338" s="36">
        <f>SUMIFS(СВЦЭМ!$J$40:$J$783,СВЦЭМ!$A$40:$A$783,$A338,СВЦЭМ!$B$39:$B$782,I$331)+'СЕТ СН'!$F$13</f>
        <v>0</v>
      </c>
      <c r="J338" s="36">
        <f>SUMIFS(СВЦЭМ!$J$40:$J$783,СВЦЭМ!$A$40:$A$783,$A338,СВЦЭМ!$B$39:$B$782,J$331)+'СЕТ СН'!$F$13</f>
        <v>0</v>
      </c>
      <c r="K338" s="36">
        <f>SUMIFS(СВЦЭМ!$J$40:$J$783,СВЦЭМ!$A$40:$A$783,$A338,СВЦЭМ!$B$39:$B$782,K$331)+'СЕТ СН'!$F$13</f>
        <v>0</v>
      </c>
      <c r="L338" s="36">
        <f>SUMIFS(СВЦЭМ!$J$40:$J$783,СВЦЭМ!$A$40:$A$783,$A338,СВЦЭМ!$B$39:$B$782,L$331)+'СЕТ СН'!$F$13</f>
        <v>0</v>
      </c>
      <c r="M338" s="36">
        <f>SUMIFS(СВЦЭМ!$J$40:$J$783,СВЦЭМ!$A$40:$A$783,$A338,СВЦЭМ!$B$39:$B$782,M$331)+'СЕТ СН'!$F$13</f>
        <v>0</v>
      </c>
      <c r="N338" s="36">
        <f>SUMIFS(СВЦЭМ!$J$40:$J$783,СВЦЭМ!$A$40:$A$783,$A338,СВЦЭМ!$B$39:$B$782,N$331)+'СЕТ СН'!$F$13</f>
        <v>0</v>
      </c>
      <c r="O338" s="36">
        <f>SUMIFS(СВЦЭМ!$J$40:$J$783,СВЦЭМ!$A$40:$A$783,$A338,СВЦЭМ!$B$39:$B$782,O$331)+'СЕТ СН'!$F$13</f>
        <v>0</v>
      </c>
      <c r="P338" s="36">
        <f>SUMIFS(СВЦЭМ!$J$40:$J$783,СВЦЭМ!$A$40:$A$783,$A338,СВЦЭМ!$B$39:$B$782,P$331)+'СЕТ СН'!$F$13</f>
        <v>0</v>
      </c>
      <c r="Q338" s="36">
        <f>SUMIFS(СВЦЭМ!$J$40:$J$783,СВЦЭМ!$A$40:$A$783,$A338,СВЦЭМ!$B$39:$B$782,Q$331)+'СЕТ СН'!$F$13</f>
        <v>0</v>
      </c>
      <c r="R338" s="36">
        <f>SUMIFS(СВЦЭМ!$J$40:$J$783,СВЦЭМ!$A$40:$A$783,$A338,СВЦЭМ!$B$39:$B$782,R$331)+'СЕТ СН'!$F$13</f>
        <v>0</v>
      </c>
      <c r="S338" s="36">
        <f>SUMIFS(СВЦЭМ!$J$40:$J$783,СВЦЭМ!$A$40:$A$783,$A338,СВЦЭМ!$B$39:$B$782,S$331)+'СЕТ СН'!$F$13</f>
        <v>0</v>
      </c>
      <c r="T338" s="36">
        <f>SUMIFS(СВЦЭМ!$J$40:$J$783,СВЦЭМ!$A$40:$A$783,$A338,СВЦЭМ!$B$39:$B$782,T$331)+'СЕТ СН'!$F$13</f>
        <v>0</v>
      </c>
      <c r="U338" s="36">
        <f>SUMIFS(СВЦЭМ!$J$40:$J$783,СВЦЭМ!$A$40:$A$783,$A338,СВЦЭМ!$B$39:$B$782,U$331)+'СЕТ СН'!$F$13</f>
        <v>0</v>
      </c>
      <c r="V338" s="36">
        <f>SUMIFS(СВЦЭМ!$J$40:$J$783,СВЦЭМ!$A$40:$A$783,$A338,СВЦЭМ!$B$39:$B$782,V$331)+'СЕТ СН'!$F$13</f>
        <v>0</v>
      </c>
      <c r="W338" s="36">
        <f>SUMIFS(СВЦЭМ!$J$40:$J$783,СВЦЭМ!$A$40:$A$783,$A338,СВЦЭМ!$B$39:$B$782,W$331)+'СЕТ СН'!$F$13</f>
        <v>0</v>
      </c>
      <c r="X338" s="36">
        <f>SUMIFS(СВЦЭМ!$J$40:$J$783,СВЦЭМ!$A$40:$A$783,$A338,СВЦЭМ!$B$39:$B$782,X$331)+'СЕТ СН'!$F$13</f>
        <v>0</v>
      </c>
      <c r="Y338" s="36">
        <f>SUMIFS(СВЦЭМ!$J$40:$J$783,СВЦЭМ!$A$40:$A$783,$A338,СВЦЭМ!$B$39:$B$782,Y$331)+'СЕТ СН'!$F$13</f>
        <v>0</v>
      </c>
    </row>
    <row r="339" spans="1:25" ht="15.75" hidden="1" x14ac:dyDescent="0.2">
      <c r="A339" s="35">
        <f t="shared" si="9"/>
        <v>44447</v>
      </c>
      <c r="B339" s="36">
        <f>SUMIFS(СВЦЭМ!$J$40:$J$783,СВЦЭМ!$A$40:$A$783,$A339,СВЦЭМ!$B$39:$B$782,B$331)+'СЕТ СН'!$F$13</f>
        <v>0</v>
      </c>
      <c r="C339" s="36">
        <f>SUMIFS(СВЦЭМ!$J$40:$J$783,СВЦЭМ!$A$40:$A$783,$A339,СВЦЭМ!$B$39:$B$782,C$331)+'СЕТ СН'!$F$13</f>
        <v>0</v>
      </c>
      <c r="D339" s="36">
        <f>SUMIFS(СВЦЭМ!$J$40:$J$783,СВЦЭМ!$A$40:$A$783,$A339,СВЦЭМ!$B$39:$B$782,D$331)+'СЕТ СН'!$F$13</f>
        <v>0</v>
      </c>
      <c r="E339" s="36">
        <f>SUMIFS(СВЦЭМ!$J$40:$J$783,СВЦЭМ!$A$40:$A$783,$A339,СВЦЭМ!$B$39:$B$782,E$331)+'СЕТ СН'!$F$13</f>
        <v>0</v>
      </c>
      <c r="F339" s="36">
        <f>SUMIFS(СВЦЭМ!$J$40:$J$783,СВЦЭМ!$A$40:$A$783,$A339,СВЦЭМ!$B$39:$B$782,F$331)+'СЕТ СН'!$F$13</f>
        <v>0</v>
      </c>
      <c r="G339" s="36">
        <f>SUMIFS(СВЦЭМ!$J$40:$J$783,СВЦЭМ!$A$40:$A$783,$A339,СВЦЭМ!$B$39:$B$782,G$331)+'СЕТ СН'!$F$13</f>
        <v>0</v>
      </c>
      <c r="H339" s="36">
        <f>SUMIFS(СВЦЭМ!$J$40:$J$783,СВЦЭМ!$A$40:$A$783,$A339,СВЦЭМ!$B$39:$B$782,H$331)+'СЕТ СН'!$F$13</f>
        <v>0</v>
      </c>
      <c r="I339" s="36">
        <f>SUMIFS(СВЦЭМ!$J$40:$J$783,СВЦЭМ!$A$40:$A$783,$A339,СВЦЭМ!$B$39:$B$782,I$331)+'СЕТ СН'!$F$13</f>
        <v>0</v>
      </c>
      <c r="J339" s="36">
        <f>SUMIFS(СВЦЭМ!$J$40:$J$783,СВЦЭМ!$A$40:$A$783,$A339,СВЦЭМ!$B$39:$B$782,J$331)+'СЕТ СН'!$F$13</f>
        <v>0</v>
      </c>
      <c r="K339" s="36">
        <f>SUMIFS(СВЦЭМ!$J$40:$J$783,СВЦЭМ!$A$40:$A$783,$A339,СВЦЭМ!$B$39:$B$782,K$331)+'СЕТ СН'!$F$13</f>
        <v>0</v>
      </c>
      <c r="L339" s="36">
        <f>SUMIFS(СВЦЭМ!$J$40:$J$783,СВЦЭМ!$A$40:$A$783,$A339,СВЦЭМ!$B$39:$B$782,L$331)+'СЕТ СН'!$F$13</f>
        <v>0</v>
      </c>
      <c r="M339" s="36">
        <f>SUMIFS(СВЦЭМ!$J$40:$J$783,СВЦЭМ!$A$40:$A$783,$A339,СВЦЭМ!$B$39:$B$782,M$331)+'СЕТ СН'!$F$13</f>
        <v>0</v>
      </c>
      <c r="N339" s="36">
        <f>SUMIFS(СВЦЭМ!$J$40:$J$783,СВЦЭМ!$A$40:$A$783,$A339,СВЦЭМ!$B$39:$B$782,N$331)+'СЕТ СН'!$F$13</f>
        <v>0</v>
      </c>
      <c r="O339" s="36">
        <f>SUMIFS(СВЦЭМ!$J$40:$J$783,СВЦЭМ!$A$40:$A$783,$A339,СВЦЭМ!$B$39:$B$782,O$331)+'СЕТ СН'!$F$13</f>
        <v>0</v>
      </c>
      <c r="P339" s="36">
        <f>SUMIFS(СВЦЭМ!$J$40:$J$783,СВЦЭМ!$A$40:$A$783,$A339,СВЦЭМ!$B$39:$B$782,P$331)+'СЕТ СН'!$F$13</f>
        <v>0</v>
      </c>
      <c r="Q339" s="36">
        <f>SUMIFS(СВЦЭМ!$J$40:$J$783,СВЦЭМ!$A$40:$A$783,$A339,СВЦЭМ!$B$39:$B$782,Q$331)+'СЕТ СН'!$F$13</f>
        <v>0</v>
      </c>
      <c r="R339" s="36">
        <f>SUMIFS(СВЦЭМ!$J$40:$J$783,СВЦЭМ!$A$40:$A$783,$A339,СВЦЭМ!$B$39:$B$782,R$331)+'СЕТ СН'!$F$13</f>
        <v>0</v>
      </c>
      <c r="S339" s="36">
        <f>SUMIFS(СВЦЭМ!$J$40:$J$783,СВЦЭМ!$A$40:$A$783,$A339,СВЦЭМ!$B$39:$B$782,S$331)+'СЕТ СН'!$F$13</f>
        <v>0</v>
      </c>
      <c r="T339" s="36">
        <f>SUMIFS(СВЦЭМ!$J$40:$J$783,СВЦЭМ!$A$40:$A$783,$A339,СВЦЭМ!$B$39:$B$782,T$331)+'СЕТ СН'!$F$13</f>
        <v>0</v>
      </c>
      <c r="U339" s="36">
        <f>SUMIFS(СВЦЭМ!$J$40:$J$783,СВЦЭМ!$A$40:$A$783,$A339,СВЦЭМ!$B$39:$B$782,U$331)+'СЕТ СН'!$F$13</f>
        <v>0</v>
      </c>
      <c r="V339" s="36">
        <f>SUMIFS(СВЦЭМ!$J$40:$J$783,СВЦЭМ!$A$40:$A$783,$A339,СВЦЭМ!$B$39:$B$782,V$331)+'СЕТ СН'!$F$13</f>
        <v>0</v>
      </c>
      <c r="W339" s="36">
        <f>SUMIFS(СВЦЭМ!$J$40:$J$783,СВЦЭМ!$A$40:$A$783,$A339,СВЦЭМ!$B$39:$B$782,W$331)+'СЕТ СН'!$F$13</f>
        <v>0</v>
      </c>
      <c r="X339" s="36">
        <f>SUMIFS(СВЦЭМ!$J$40:$J$783,СВЦЭМ!$A$40:$A$783,$A339,СВЦЭМ!$B$39:$B$782,X$331)+'СЕТ СН'!$F$13</f>
        <v>0</v>
      </c>
      <c r="Y339" s="36">
        <f>SUMIFS(СВЦЭМ!$J$40:$J$783,СВЦЭМ!$A$40:$A$783,$A339,СВЦЭМ!$B$39:$B$782,Y$331)+'СЕТ СН'!$F$13</f>
        <v>0</v>
      </c>
    </row>
    <row r="340" spans="1:25" ht="15.75" hidden="1" x14ac:dyDescent="0.2">
      <c r="A340" s="35">
        <f t="shared" si="9"/>
        <v>44448</v>
      </c>
      <c r="B340" s="36">
        <f>SUMIFS(СВЦЭМ!$J$40:$J$783,СВЦЭМ!$A$40:$A$783,$A340,СВЦЭМ!$B$39:$B$782,B$331)+'СЕТ СН'!$F$13</f>
        <v>0</v>
      </c>
      <c r="C340" s="36">
        <f>SUMIFS(СВЦЭМ!$J$40:$J$783,СВЦЭМ!$A$40:$A$783,$A340,СВЦЭМ!$B$39:$B$782,C$331)+'СЕТ СН'!$F$13</f>
        <v>0</v>
      </c>
      <c r="D340" s="36">
        <f>SUMIFS(СВЦЭМ!$J$40:$J$783,СВЦЭМ!$A$40:$A$783,$A340,СВЦЭМ!$B$39:$B$782,D$331)+'СЕТ СН'!$F$13</f>
        <v>0</v>
      </c>
      <c r="E340" s="36">
        <f>SUMIFS(СВЦЭМ!$J$40:$J$783,СВЦЭМ!$A$40:$A$783,$A340,СВЦЭМ!$B$39:$B$782,E$331)+'СЕТ СН'!$F$13</f>
        <v>0</v>
      </c>
      <c r="F340" s="36">
        <f>SUMIFS(СВЦЭМ!$J$40:$J$783,СВЦЭМ!$A$40:$A$783,$A340,СВЦЭМ!$B$39:$B$782,F$331)+'СЕТ СН'!$F$13</f>
        <v>0</v>
      </c>
      <c r="G340" s="36">
        <f>SUMIFS(СВЦЭМ!$J$40:$J$783,СВЦЭМ!$A$40:$A$783,$A340,СВЦЭМ!$B$39:$B$782,G$331)+'СЕТ СН'!$F$13</f>
        <v>0</v>
      </c>
      <c r="H340" s="36">
        <f>SUMIFS(СВЦЭМ!$J$40:$J$783,СВЦЭМ!$A$40:$A$783,$A340,СВЦЭМ!$B$39:$B$782,H$331)+'СЕТ СН'!$F$13</f>
        <v>0</v>
      </c>
      <c r="I340" s="36">
        <f>SUMIFS(СВЦЭМ!$J$40:$J$783,СВЦЭМ!$A$40:$A$783,$A340,СВЦЭМ!$B$39:$B$782,I$331)+'СЕТ СН'!$F$13</f>
        <v>0</v>
      </c>
      <c r="J340" s="36">
        <f>SUMIFS(СВЦЭМ!$J$40:$J$783,СВЦЭМ!$A$40:$A$783,$A340,СВЦЭМ!$B$39:$B$782,J$331)+'СЕТ СН'!$F$13</f>
        <v>0</v>
      </c>
      <c r="K340" s="36">
        <f>SUMIFS(СВЦЭМ!$J$40:$J$783,СВЦЭМ!$A$40:$A$783,$A340,СВЦЭМ!$B$39:$B$782,K$331)+'СЕТ СН'!$F$13</f>
        <v>0</v>
      </c>
      <c r="L340" s="36">
        <f>SUMIFS(СВЦЭМ!$J$40:$J$783,СВЦЭМ!$A$40:$A$783,$A340,СВЦЭМ!$B$39:$B$782,L$331)+'СЕТ СН'!$F$13</f>
        <v>0</v>
      </c>
      <c r="M340" s="36">
        <f>SUMIFS(СВЦЭМ!$J$40:$J$783,СВЦЭМ!$A$40:$A$783,$A340,СВЦЭМ!$B$39:$B$782,M$331)+'СЕТ СН'!$F$13</f>
        <v>0</v>
      </c>
      <c r="N340" s="36">
        <f>SUMIFS(СВЦЭМ!$J$40:$J$783,СВЦЭМ!$A$40:$A$783,$A340,СВЦЭМ!$B$39:$B$782,N$331)+'СЕТ СН'!$F$13</f>
        <v>0</v>
      </c>
      <c r="O340" s="36">
        <f>SUMIFS(СВЦЭМ!$J$40:$J$783,СВЦЭМ!$A$40:$A$783,$A340,СВЦЭМ!$B$39:$B$782,O$331)+'СЕТ СН'!$F$13</f>
        <v>0</v>
      </c>
      <c r="P340" s="36">
        <f>SUMIFS(СВЦЭМ!$J$40:$J$783,СВЦЭМ!$A$40:$A$783,$A340,СВЦЭМ!$B$39:$B$782,P$331)+'СЕТ СН'!$F$13</f>
        <v>0</v>
      </c>
      <c r="Q340" s="36">
        <f>SUMIFS(СВЦЭМ!$J$40:$J$783,СВЦЭМ!$A$40:$A$783,$A340,СВЦЭМ!$B$39:$B$782,Q$331)+'СЕТ СН'!$F$13</f>
        <v>0</v>
      </c>
      <c r="R340" s="36">
        <f>SUMIFS(СВЦЭМ!$J$40:$J$783,СВЦЭМ!$A$40:$A$783,$A340,СВЦЭМ!$B$39:$B$782,R$331)+'СЕТ СН'!$F$13</f>
        <v>0</v>
      </c>
      <c r="S340" s="36">
        <f>SUMIFS(СВЦЭМ!$J$40:$J$783,СВЦЭМ!$A$40:$A$783,$A340,СВЦЭМ!$B$39:$B$782,S$331)+'СЕТ СН'!$F$13</f>
        <v>0</v>
      </c>
      <c r="T340" s="36">
        <f>SUMIFS(СВЦЭМ!$J$40:$J$783,СВЦЭМ!$A$40:$A$783,$A340,СВЦЭМ!$B$39:$B$782,T$331)+'СЕТ СН'!$F$13</f>
        <v>0</v>
      </c>
      <c r="U340" s="36">
        <f>SUMIFS(СВЦЭМ!$J$40:$J$783,СВЦЭМ!$A$40:$A$783,$A340,СВЦЭМ!$B$39:$B$782,U$331)+'СЕТ СН'!$F$13</f>
        <v>0</v>
      </c>
      <c r="V340" s="36">
        <f>SUMIFS(СВЦЭМ!$J$40:$J$783,СВЦЭМ!$A$40:$A$783,$A340,СВЦЭМ!$B$39:$B$782,V$331)+'СЕТ СН'!$F$13</f>
        <v>0</v>
      </c>
      <c r="W340" s="36">
        <f>SUMIFS(СВЦЭМ!$J$40:$J$783,СВЦЭМ!$A$40:$A$783,$A340,СВЦЭМ!$B$39:$B$782,W$331)+'СЕТ СН'!$F$13</f>
        <v>0</v>
      </c>
      <c r="X340" s="36">
        <f>SUMIFS(СВЦЭМ!$J$40:$J$783,СВЦЭМ!$A$40:$A$783,$A340,СВЦЭМ!$B$39:$B$782,X$331)+'СЕТ СН'!$F$13</f>
        <v>0</v>
      </c>
      <c r="Y340" s="36">
        <f>SUMIFS(СВЦЭМ!$J$40:$J$783,СВЦЭМ!$A$40:$A$783,$A340,СВЦЭМ!$B$39:$B$782,Y$331)+'СЕТ СН'!$F$13</f>
        <v>0</v>
      </c>
    </row>
    <row r="341" spans="1:25" ht="15.75" hidden="1" x14ac:dyDescent="0.2">
      <c r="A341" s="35">
        <f t="shared" si="9"/>
        <v>44449</v>
      </c>
      <c r="B341" s="36">
        <f>SUMIFS(СВЦЭМ!$J$40:$J$783,СВЦЭМ!$A$40:$A$783,$A341,СВЦЭМ!$B$39:$B$782,B$331)+'СЕТ СН'!$F$13</f>
        <v>0</v>
      </c>
      <c r="C341" s="36">
        <f>SUMIFS(СВЦЭМ!$J$40:$J$783,СВЦЭМ!$A$40:$A$783,$A341,СВЦЭМ!$B$39:$B$782,C$331)+'СЕТ СН'!$F$13</f>
        <v>0</v>
      </c>
      <c r="D341" s="36">
        <f>SUMIFS(СВЦЭМ!$J$40:$J$783,СВЦЭМ!$A$40:$A$783,$A341,СВЦЭМ!$B$39:$B$782,D$331)+'СЕТ СН'!$F$13</f>
        <v>0</v>
      </c>
      <c r="E341" s="36">
        <f>SUMIFS(СВЦЭМ!$J$40:$J$783,СВЦЭМ!$A$40:$A$783,$A341,СВЦЭМ!$B$39:$B$782,E$331)+'СЕТ СН'!$F$13</f>
        <v>0</v>
      </c>
      <c r="F341" s="36">
        <f>SUMIFS(СВЦЭМ!$J$40:$J$783,СВЦЭМ!$A$40:$A$783,$A341,СВЦЭМ!$B$39:$B$782,F$331)+'СЕТ СН'!$F$13</f>
        <v>0</v>
      </c>
      <c r="G341" s="36">
        <f>SUMIFS(СВЦЭМ!$J$40:$J$783,СВЦЭМ!$A$40:$A$783,$A341,СВЦЭМ!$B$39:$B$782,G$331)+'СЕТ СН'!$F$13</f>
        <v>0</v>
      </c>
      <c r="H341" s="36">
        <f>SUMIFS(СВЦЭМ!$J$40:$J$783,СВЦЭМ!$A$40:$A$783,$A341,СВЦЭМ!$B$39:$B$782,H$331)+'СЕТ СН'!$F$13</f>
        <v>0</v>
      </c>
      <c r="I341" s="36">
        <f>SUMIFS(СВЦЭМ!$J$40:$J$783,СВЦЭМ!$A$40:$A$783,$A341,СВЦЭМ!$B$39:$B$782,I$331)+'СЕТ СН'!$F$13</f>
        <v>0</v>
      </c>
      <c r="J341" s="36">
        <f>SUMIFS(СВЦЭМ!$J$40:$J$783,СВЦЭМ!$A$40:$A$783,$A341,СВЦЭМ!$B$39:$B$782,J$331)+'СЕТ СН'!$F$13</f>
        <v>0</v>
      </c>
      <c r="K341" s="36">
        <f>SUMIFS(СВЦЭМ!$J$40:$J$783,СВЦЭМ!$A$40:$A$783,$A341,СВЦЭМ!$B$39:$B$782,K$331)+'СЕТ СН'!$F$13</f>
        <v>0</v>
      </c>
      <c r="L341" s="36">
        <f>SUMIFS(СВЦЭМ!$J$40:$J$783,СВЦЭМ!$A$40:$A$783,$A341,СВЦЭМ!$B$39:$B$782,L$331)+'СЕТ СН'!$F$13</f>
        <v>0</v>
      </c>
      <c r="M341" s="36">
        <f>SUMIFS(СВЦЭМ!$J$40:$J$783,СВЦЭМ!$A$40:$A$783,$A341,СВЦЭМ!$B$39:$B$782,M$331)+'СЕТ СН'!$F$13</f>
        <v>0</v>
      </c>
      <c r="N341" s="36">
        <f>SUMIFS(СВЦЭМ!$J$40:$J$783,СВЦЭМ!$A$40:$A$783,$A341,СВЦЭМ!$B$39:$B$782,N$331)+'СЕТ СН'!$F$13</f>
        <v>0</v>
      </c>
      <c r="O341" s="36">
        <f>SUMIFS(СВЦЭМ!$J$40:$J$783,СВЦЭМ!$A$40:$A$783,$A341,СВЦЭМ!$B$39:$B$782,O$331)+'СЕТ СН'!$F$13</f>
        <v>0</v>
      </c>
      <c r="P341" s="36">
        <f>SUMIFS(СВЦЭМ!$J$40:$J$783,СВЦЭМ!$A$40:$A$783,$A341,СВЦЭМ!$B$39:$B$782,P$331)+'СЕТ СН'!$F$13</f>
        <v>0</v>
      </c>
      <c r="Q341" s="36">
        <f>SUMIFS(СВЦЭМ!$J$40:$J$783,СВЦЭМ!$A$40:$A$783,$A341,СВЦЭМ!$B$39:$B$782,Q$331)+'СЕТ СН'!$F$13</f>
        <v>0</v>
      </c>
      <c r="R341" s="36">
        <f>SUMIFS(СВЦЭМ!$J$40:$J$783,СВЦЭМ!$A$40:$A$783,$A341,СВЦЭМ!$B$39:$B$782,R$331)+'СЕТ СН'!$F$13</f>
        <v>0</v>
      </c>
      <c r="S341" s="36">
        <f>SUMIFS(СВЦЭМ!$J$40:$J$783,СВЦЭМ!$A$40:$A$783,$A341,СВЦЭМ!$B$39:$B$782,S$331)+'СЕТ СН'!$F$13</f>
        <v>0</v>
      </c>
      <c r="T341" s="36">
        <f>SUMIFS(СВЦЭМ!$J$40:$J$783,СВЦЭМ!$A$40:$A$783,$A341,СВЦЭМ!$B$39:$B$782,T$331)+'СЕТ СН'!$F$13</f>
        <v>0</v>
      </c>
      <c r="U341" s="36">
        <f>SUMIFS(СВЦЭМ!$J$40:$J$783,СВЦЭМ!$A$40:$A$783,$A341,СВЦЭМ!$B$39:$B$782,U$331)+'СЕТ СН'!$F$13</f>
        <v>0</v>
      </c>
      <c r="V341" s="36">
        <f>SUMIFS(СВЦЭМ!$J$40:$J$783,СВЦЭМ!$A$40:$A$783,$A341,СВЦЭМ!$B$39:$B$782,V$331)+'СЕТ СН'!$F$13</f>
        <v>0</v>
      </c>
      <c r="W341" s="36">
        <f>SUMIFS(СВЦЭМ!$J$40:$J$783,СВЦЭМ!$A$40:$A$783,$A341,СВЦЭМ!$B$39:$B$782,W$331)+'СЕТ СН'!$F$13</f>
        <v>0</v>
      </c>
      <c r="X341" s="36">
        <f>SUMIFS(СВЦЭМ!$J$40:$J$783,СВЦЭМ!$A$40:$A$783,$A341,СВЦЭМ!$B$39:$B$782,X$331)+'СЕТ СН'!$F$13</f>
        <v>0</v>
      </c>
      <c r="Y341" s="36">
        <f>SUMIFS(СВЦЭМ!$J$40:$J$783,СВЦЭМ!$A$40:$A$783,$A341,СВЦЭМ!$B$39:$B$782,Y$331)+'СЕТ СН'!$F$13</f>
        <v>0</v>
      </c>
    </row>
    <row r="342" spans="1:25" ht="15.75" hidden="1" x14ac:dyDescent="0.2">
      <c r="A342" s="35">
        <f t="shared" si="9"/>
        <v>44450</v>
      </c>
      <c r="B342" s="36">
        <f>SUMIFS(СВЦЭМ!$J$40:$J$783,СВЦЭМ!$A$40:$A$783,$A342,СВЦЭМ!$B$39:$B$782,B$331)+'СЕТ СН'!$F$13</f>
        <v>0</v>
      </c>
      <c r="C342" s="36">
        <f>SUMIFS(СВЦЭМ!$J$40:$J$783,СВЦЭМ!$A$40:$A$783,$A342,СВЦЭМ!$B$39:$B$782,C$331)+'СЕТ СН'!$F$13</f>
        <v>0</v>
      </c>
      <c r="D342" s="36">
        <f>SUMIFS(СВЦЭМ!$J$40:$J$783,СВЦЭМ!$A$40:$A$783,$A342,СВЦЭМ!$B$39:$B$782,D$331)+'СЕТ СН'!$F$13</f>
        <v>0</v>
      </c>
      <c r="E342" s="36">
        <f>SUMIFS(СВЦЭМ!$J$40:$J$783,СВЦЭМ!$A$40:$A$783,$A342,СВЦЭМ!$B$39:$B$782,E$331)+'СЕТ СН'!$F$13</f>
        <v>0</v>
      </c>
      <c r="F342" s="36">
        <f>SUMIFS(СВЦЭМ!$J$40:$J$783,СВЦЭМ!$A$40:$A$783,$A342,СВЦЭМ!$B$39:$B$782,F$331)+'СЕТ СН'!$F$13</f>
        <v>0</v>
      </c>
      <c r="G342" s="36">
        <f>SUMIFS(СВЦЭМ!$J$40:$J$783,СВЦЭМ!$A$40:$A$783,$A342,СВЦЭМ!$B$39:$B$782,G$331)+'СЕТ СН'!$F$13</f>
        <v>0</v>
      </c>
      <c r="H342" s="36">
        <f>SUMIFS(СВЦЭМ!$J$40:$J$783,СВЦЭМ!$A$40:$A$783,$A342,СВЦЭМ!$B$39:$B$782,H$331)+'СЕТ СН'!$F$13</f>
        <v>0</v>
      </c>
      <c r="I342" s="36">
        <f>SUMIFS(СВЦЭМ!$J$40:$J$783,СВЦЭМ!$A$40:$A$783,$A342,СВЦЭМ!$B$39:$B$782,I$331)+'СЕТ СН'!$F$13</f>
        <v>0</v>
      </c>
      <c r="J342" s="36">
        <f>SUMIFS(СВЦЭМ!$J$40:$J$783,СВЦЭМ!$A$40:$A$783,$A342,СВЦЭМ!$B$39:$B$782,J$331)+'СЕТ СН'!$F$13</f>
        <v>0</v>
      </c>
      <c r="K342" s="36">
        <f>SUMIFS(СВЦЭМ!$J$40:$J$783,СВЦЭМ!$A$40:$A$783,$A342,СВЦЭМ!$B$39:$B$782,K$331)+'СЕТ СН'!$F$13</f>
        <v>0</v>
      </c>
      <c r="L342" s="36">
        <f>SUMIFS(СВЦЭМ!$J$40:$J$783,СВЦЭМ!$A$40:$A$783,$A342,СВЦЭМ!$B$39:$B$782,L$331)+'СЕТ СН'!$F$13</f>
        <v>0</v>
      </c>
      <c r="M342" s="36">
        <f>SUMIFS(СВЦЭМ!$J$40:$J$783,СВЦЭМ!$A$40:$A$783,$A342,СВЦЭМ!$B$39:$B$782,M$331)+'СЕТ СН'!$F$13</f>
        <v>0</v>
      </c>
      <c r="N342" s="36">
        <f>SUMIFS(СВЦЭМ!$J$40:$J$783,СВЦЭМ!$A$40:$A$783,$A342,СВЦЭМ!$B$39:$B$782,N$331)+'СЕТ СН'!$F$13</f>
        <v>0</v>
      </c>
      <c r="O342" s="36">
        <f>SUMIFS(СВЦЭМ!$J$40:$J$783,СВЦЭМ!$A$40:$A$783,$A342,СВЦЭМ!$B$39:$B$782,O$331)+'СЕТ СН'!$F$13</f>
        <v>0</v>
      </c>
      <c r="P342" s="36">
        <f>SUMIFS(СВЦЭМ!$J$40:$J$783,СВЦЭМ!$A$40:$A$783,$A342,СВЦЭМ!$B$39:$B$782,P$331)+'СЕТ СН'!$F$13</f>
        <v>0</v>
      </c>
      <c r="Q342" s="36">
        <f>SUMIFS(СВЦЭМ!$J$40:$J$783,СВЦЭМ!$A$40:$A$783,$A342,СВЦЭМ!$B$39:$B$782,Q$331)+'СЕТ СН'!$F$13</f>
        <v>0</v>
      </c>
      <c r="R342" s="36">
        <f>SUMIFS(СВЦЭМ!$J$40:$J$783,СВЦЭМ!$A$40:$A$783,$A342,СВЦЭМ!$B$39:$B$782,R$331)+'СЕТ СН'!$F$13</f>
        <v>0</v>
      </c>
      <c r="S342" s="36">
        <f>SUMIFS(СВЦЭМ!$J$40:$J$783,СВЦЭМ!$A$40:$A$783,$A342,СВЦЭМ!$B$39:$B$782,S$331)+'СЕТ СН'!$F$13</f>
        <v>0</v>
      </c>
      <c r="T342" s="36">
        <f>SUMIFS(СВЦЭМ!$J$40:$J$783,СВЦЭМ!$A$40:$A$783,$A342,СВЦЭМ!$B$39:$B$782,T$331)+'СЕТ СН'!$F$13</f>
        <v>0</v>
      </c>
      <c r="U342" s="36">
        <f>SUMIFS(СВЦЭМ!$J$40:$J$783,СВЦЭМ!$A$40:$A$783,$A342,СВЦЭМ!$B$39:$B$782,U$331)+'СЕТ СН'!$F$13</f>
        <v>0</v>
      </c>
      <c r="V342" s="36">
        <f>SUMIFS(СВЦЭМ!$J$40:$J$783,СВЦЭМ!$A$40:$A$783,$A342,СВЦЭМ!$B$39:$B$782,V$331)+'СЕТ СН'!$F$13</f>
        <v>0</v>
      </c>
      <c r="W342" s="36">
        <f>SUMIFS(СВЦЭМ!$J$40:$J$783,СВЦЭМ!$A$40:$A$783,$A342,СВЦЭМ!$B$39:$B$782,W$331)+'СЕТ СН'!$F$13</f>
        <v>0</v>
      </c>
      <c r="X342" s="36">
        <f>SUMIFS(СВЦЭМ!$J$40:$J$783,СВЦЭМ!$A$40:$A$783,$A342,СВЦЭМ!$B$39:$B$782,X$331)+'СЕТ СН'!$F$13</f>
        <v>0</v>
      </c>
      <c r="Y342" s="36">
        <f>SUMIFS(СВЦЭМ!$J$40:$J$783,СВЦЭМ!$A$40:$A$783,$A342,СВЦЭМ!$B$39:$B$782,Y$331)+'СЕТ СН'!$F$13</f>
        <v>0</v>
      </c>
    </row>
    <row r="343" spans="1:25" ht="15.75" hidden="1" x14ac:dyDescent="0.2">
      <c r="A343" s="35">
        <f t="shared" si="9"/>
        <v>44451</v>
      </c>
      <c r="B343" s="36">
        <f>SUMIFS(СВЦЭМ!$J$40:$J$783,СВЦЭМ!$A$40:$A$783,$A343,СВЦЭМ!$B$39:$B$782,B$331)+'СЕТ СН'!$F$13</f>
        <v>0</v>
      </c>
      <c r="C343" s="36">
        <f>SUMIFS(СВЦЭМ!$J$40:$J$783,СВЦЭМ!$A$40:$A$783,$A343,СВЦЭМ!$B$39:$B$782,C$331)+'СЕТ СН'!$F$13</f>
        <v>0</v>
      </c>
      <c r="D343" s="36">
        <f>SUMIFS(СВЦЭМ!$J$40:$J$783,СВЦЭМ!$A$40:$A$783,$A343,СВЦЭМ!$B$39:$B$782,D$331)+'СЕТ СН'!$F$13</f>
        <v>0</v>
      </c>
      <c r="E343" s="36">
        <f>SUMIFS(СВЦЭМ!$J$40:$J$783,СВЦЭМ!$A$40:$A$783,$A343,СВЦЭМ!$B$39:$B$782,E$331)+'СЕТ СН'!$F$13</f>
        <v>0</v>
      </c>
      <c r="F343" s="36">
        <f>SUMIFS(СВЦЭМ!$J$40:$J$783,СВЦЭМ!$A$40:$A$783,$A343,СВЦЭМ!$B$39:$B$782,F$331)+'СЕТ СН'!$F$13</f>
        <v>0</v>
      </c>
      <c r="G343" s="36">
        <f>SUMIFS(СВЦЭМ!$J$40:$J$783,СВЦЭМ!$A$40:$A$783,$A343,СВЦЭМ!$B$39:$B$782,G$331)+'СЕТ СН'!$F$13</f>
        <v>0</v>
      </c>
      <c r="H343" s="36">
        <f>SUMIFS(СВЦЭМ!$J$40:$J$783,СВЦЭМ!$A$40:$A$783,$A343,СВЦЭМ!$B$39:$B$782,H$331)+'СЕТ СН'!$F$13</f>
        <v>0</v>
      </c>
      <c r="I343" s="36">
        <f>SUMIFS(СВЦЭМ!$J$40:$J$783,СВЦЭМ!$A$40:$A$783,$A343,СВЦЭМ!$B$39:$B$782,I$331)+'СЕТ СН'!$F$13</f>
        <v>0</v>
      </c>
      <c r="J343" s="36">
        <f>SUMIFS(СВЦЭМ!$J$40:$J$783,СВЦЭМ!$A$40:$A$783,$A343,СВЦЭМ!$B$39:$B$782,J$331)+'СЕТ СН'!$F$13</f>
        <v>0</v>
      </c>
      <c r="K343" s="36">
        <f>SUMIFS(СВЦЭМ!$J$40:$J$783,СВЦЭМ!$A$40:$A$783,$A343,СВЦЭМ!$B$39:$B$782,K$331)+'СЕТ СН'!$F$13</f>
        <v>0</v>
      </c>
      <c r="L343" s="36">
        <f>SUMIFS(СВЦЭМ!$J$40:$J$783,СВЦЭМ!$A$40:$A$783,$A343,СВЦЭМ!$B$39:$B$782,L$331)+'СЕТ СН'!$F$13</f>
        <v>0</v>
      </c>
      <c r="M343" s="36">
        <f>SUMIFS(СВЦЭМ!$J$40:$J$783,СВЦЭМ!$A$40:$A$783,$A343,СВЦЭМ!$B$39:$B$782,M$331)+'СЕТ СН'!$F$13</f>
        <v>0</v>
      </c>
      <c r="N343" s="36">
        <f>SUMIFS(СВЦЭМ!$J$40:$J$783,СВЦЭМ!$A$40:$A$783,$A343,СВЦЭМ!$B$39:$B$782,N$331)+'СЕТ СН'!$F$13</f>
        <v>0</v>
      </c>
      <c r="O343" s="36">
        <f>SUMIFS(СВЦЭМ!$J$40:$J$783,СВЦЭМ!$A$40:$A$783,$A343,СВЦЭМ!$B$39:$B$782,O$331)+'СЕТ СН'!$F$13</f>
        <v>0</v>
      </c>
      <c r="P343" s="36">
        <f>SUMIFS(СВЦЭМ!$J$40:$J$783,СВЦЭМ!$A$40:$A$783,$A343,СВЦЭМ!$B$39:$B$782,P$331)+'СЕТ СН'!$F$13</f>
        <v>0</v>
      </c>
      <c r="Q343" s="36">
        <f>SUMIFS(СВЦЭМ!$J$40:$J$783,СВЦЭМ!$A$40:$A$783,$A343,СВЦЭМ!$B$39:$B$782,Q$331)+'СЕТ СН'!$F$13</f>
        <v>0</v>
      </c>
      <c r="R343" s="36">
        <f>SUMIFS(СВЦЭМ!$J$40:$J$783,СВЦЭМ!$A$40:$A$783,$A343,СВЦЭМ!$B$39:$B$782,R$331)+'СЕТ СН'!$F$13</f>
        <v>0</v>
      </c>
      <c r="S343" s="36">
        <f>SUMIFS(СВЦЭМ!$J$40:$J$783,СВЦЭМ!$A$40:$A$783,$A343,СВЦЭМ!$B$39:$B$782,S$331)+'СЕТ СН'!$F$13</f>
        <v>0</v>
      </c>
      <c r="T343" s="36">
        <f>SUMIFS(СВЦЭМ!$J$40:$J$783,СВЦЭМ!$A$40:$A$783,$A343,СВЦЭМ!$B$39:$B$782,T$331)+'СЕТ СН'!$F$13</f>
        <v>0</v>
      </c>
      <c r="U343" s="36">
        <f>SUMIFS(СВЦЭМ!$J$40:$J$783,СВЦЭМ!$A$40:$A$783,$A343,СВЦЭМ!$B$39:$B$782,U$331)+'СЕТ СН'!$F$13</f>
        <v>0</v>
      </c>
      <c r="V343" s="36">
        <f>SUMIFS(СВЦЭМ!$J$40:$J$783,СВЦЭМ!$A$40:$A$783,$A343,СВЦЭМ!$B$39:$B$782,V$331)+'СЕТ СН'!$F$13</f>
        <v>0</v>
      </c>
      <c r="W343" s="36">
        <f>SUMIFS(СВЦЭМ!$J$40:$J$783,СВЦЭМ!$A$40:$A$783,$A343,СВЦЭМ!$B$39:$B$782,W$331)+'СЕТ СН'!$F$13</f>
        <v>0</v>
      </c>
      <c r="X343" s="36">
        <f>SUMIFS(СВЦЭМ!$J$40:$J$783,СВЦЭМ!$A$40:$A$783,$A343,СВЦЭМ!$B$39:$B$782,X$331)+'СЕТ СН'!$F$13</f>
        <v>0</v>
      </c>
      <c r="Y343" s="36">
        <f>SUMIFS(СВЦЭМ!$J$40:$J$783,СВЦЭМ!$A$40:$A$783,$A343,СВЦЭМ!$B$39:$B$782,Y$331)+'СЕТ СН'!$F$13</f>
        <v>0</v>
      </c>
    </row>
    <row r="344" spans="1:25" ht="15.75" hidden="1" x14ac:dyDescent="0.2">
      <c r="A344" s="35">
        <f t="shared" si="9"/>
        <v>44452</v>
      </c>
      <c r="B344" s="36">
        <f>SUMIFS(СВЦЭМ!$J$40:$J$783,СВЦЭМ!$A$40:$A$783,$A344,СВЦЭМ!$B$39:$B$782,B$331)+'СЕТ СН'!$F$13</f>
        <v>0</v>
      </c>
      <c r="C344" s="36">
        <f>SUMIFS(СВЦЭМ!$J$40:$J$783,СВЦЭМ!$A$40:$A$783,$A344,СВЦЭМ!$B$39:$B$782,C$331)+'СЕТ СН'!$F$13</f>
        <v>0</v>
      </c>
      <c r="D344" s="36">
        <f>SUMIFS(СВЦЭМ!$J$40:$J$783,СВЦЭМ!$A$40:$A$783,$A344,СВЦЭМ!$B$39:$B$782,D$331)+'СЕТ СН'!$F$13</f>
        <v>0</v>
      </c>
      <c r="E344" s="36">
        <f>SUMIFS(СВЦЭМ!$J$40:$J$783,СВЦЭМ!$A$40:$A$783,$A344,СВЦЭМ!$B$39:$B$782,E$331)+'СЕТ СН'!$F$13</f>
        <v>0</v>
      </c>
      <c r="F344" s="36">
        <f>SUMIFS(СВЦЭМ!$J$40:$J$783,СВЦЭМ!$A$40:$A$783,$A344,СВЦЭМ!$B$39:$B$782,F$331)+'СЕТ СН'!$F$13</f>
        <v>0</v>
      </c>
      <c r="G344" s="36">
        <f>SUMIFS(СВЦЭМ!$J$40:$J$783,СВЦЭМ!$A$40:$A$783,$A344,СВЦЭМ!$B$39:$B$782,G$331)+'СЕТ СН'!$F$13</f>
        <v>0</v>
      </c>
      <c r="H344" s="36">
        <f>SUMIFS(СВЦЭМ!$J$40:$J$783,СВЦЭМ!$A$40:$A$783,$A344,СВЦЭМ!$B$39:$B$782,H$331)+'СЕТ СН'!$F$13</f>
        <v>0</v>
      </c>
      <c r="I344" s="36">
        <f>SUMIFS(СВЦЭМ!$J$40:$J$783,СВЦЭМ!$A$40:$A$783,$A344,СВЦЭМ!$B$39:$B$782,I$331)+'СЕТ СН'!$F$13</f>
        <v>0</v>
      </c>
      <c r="J344" s="36">
        <f>SUMIFS(СВЦЭМ!$J$40:$J$783,СВЦЭМ!$A$40:$A$783,$A344,СВЦЭМ!$B$39:$B$782,J$331)+'СЕТ СН'!$F$13</f>
        <v>0</v>
      </c>
      <c r="K344" s="36">
        <f>SUMIFS(СВЦЭМ!$J$40:$J$783,СВЦЭМ!$A$40:$A$783,$A344,СВЦЭМ!$B$39:$B$782,K$331)+'СЕТ СН'!$F$13</f>
        <v>0</v>
      </c>
      <c r="L344" s="36">
        <f>SUMIFS(СВЦЭМ!$J$40:$J$783,СВЦЭМ!$A$40:$A$783,$A344,СВЦЭМ!$B$39:$B$782,L$331)+'СЕТ СН'!$F$13</f>
        <v>0</v>
      </c>
      <c r="M344" s="36">
        <f>SUMIFS(СВЦЭМ!$J$40:$J$783,СВЦЭМ!$A$40:$A$783,$A344,СВЦЭМ!$B$39:$B$782,M$331)+'СЕТ СН'!$F$13</f>
        <v>0</v>
      </c>
      <c r="N344" s="36">
        <f>SUMIFS(СВЦЭМ!$J$40:$J$783,СВЦЭМ!$A$40:$A$783,$A344,СВЦЭМ!$B$39:$B$782,N$331)+'СЕТ СН'!$F$13</f>
        <v>0</v>
      </c>
      <c r="O344" s="36">
        <f>SUMIFS(СВЦЭМ!$J$40:$J$783,СВЦЭМ!$A$40:$A$783,$A344,СВЦЭМ!$B$39:$B$782,O$331)+'СЕТ СН'!$F$13</f>
        <v>0</v>
      </c>
      <c r="P344" s="36">
        <f>SUMIFS(СВЦЭМ!$J$40:$J$783,СВЦЭМ!$A$40:$A$783,$A344,СВЦЭМ!$B$39:$B$782,P$331)+'СЕТ СН'!$F$13</f>
        <v>0</v>
      </c>
      <c r="Q344" s="36">
        <f>SUMIFS(СВЦЭМ!$J$40:$J$783,СВЦЭМ!$A$40:$A$783,$A344,СВЦЭМ!$B$39:$B$782,Q$331)+'СЕТ СН'!$F$13</f>
        <v>0</v>
      </c>
      <c r="R344" s="36">
        <f>SUMIFS(СВЦЭМ!$J$40:$J$783,СВЦЭМ!$A$40:$A$783,$A344,СВЦЭМ!$B$39:$B$782,R$331)+'СЕТ СН'!$F$13</f>
        <v>0</v>
      </c>
      <c r="S344" s="36">
        <f>SUMIFS(СВЦЭМ!$J$40:$J$783,СВЦЭМ!$A$40:$A$783,$A344,СВЦЭМ!$B$39:$B$782,S$331)+'СЕТ СН'!$F$13</f>
        <v>0</v>
      </c>
      <c r="T344" s="36">
        <f>SUMIFS(СВЦЭМ!$J$40:$J$783,СВЦЭМ!$A$40:$A$783,$A344,СВЦЭМ!$B$39:$B$782,T$331)+'СЕТ СН'!$F$13</f>
        <v>0</v>
      </c>
      <c r="U344" s="36">
        <f>SUMIFS(СВЦЭМ!$J$40:$J$783,СВЦЭМ!$A$40:$A$783,$A344,СВЦЭМ!$B$39:$B$782,U$331)+'СЕТ СН'!$F$13</f>
        <v>0</v>
      </c>
      <c r="V344" s="36">
        <f>SUMIFS(СВЦЭМ!$J$40:$J$783,СВЦЭМ!$A$40:$A$783,$A344,СВЦЭМ!$B$39:$B$782,V$331)+'СЕТ СН'!$F$13</f>
        <v>0</v>
      </c>
      <c r="W344" s="36">
        <f>SUMIFS(СВЦЭМ!$J$40:$J$783,СВЦЭМ!$A$40:$A$783,$A344,СВЦЭМ!$B$39:$B$782,W$331)+'СЕТ СН'!$F$13</f>
        <v>0</v>
      </c>
      <c r="X344" s="36">
        <f>SUMIFS(СВЦЭМ!$J$40:$J$783,СВЦЭМ!$A$40:$A$783,$A344,СВЦЭМ!$B$39:$B$782,X$331)+'СЕТ СН'!$F$13</f>
        <v>0</v>
      </c>
      <c r="Y344" s="36">
        <f>SUMIFS(СВЦЭМ!$J$40:$J$783,СВЦЭМ!$A$40:$A$783,$A344,СВЦЭМ!$B$39:$B$782,Y$331)+'СЕТ СН'!$F$13</f>
        <v>0</v>
      </c>
    </row>
    <row r="345" spans="1:25" ht="15.75" hidden="1" x14ac:dyDescent="0.2">
      <c r="A345" s="35">
        <f t="shared" si="9"/>
        <v>44453</v>
      </c>
      <c r="B345" s="36">
        <f>SUMIFS(СВЦЭМ!$J$40:$J$783,СВЦЭМ!$A$40:$A$783,$A345,СВЦЭМ!$B$39:$B$782,B$331)+'СЕТ СН'!$F$13</f>
        <v>0</v>
      </c>
      <c r="C345" s="36">
        <f>SUMIFS(СВЦЭМ!$J$40:$J$783,СВЦЭМ!$A$40:$A$783,$A345,СВЦЭМ!$B$39:$B$782,C$331)+'СЕТ СН'!$F$13</f>
        <v>0</v>
      </c>
      <c r="D345" s="36">
        <f>SUMIFS(СВЦЭМ!$J$40:$J$783,СВЦЭМ!$A$40:$A$783,$A345,СВЦЭМ!$B$39:$B$782,D$331)+'СЕТ СН'!$F$13</f>
        <v>0</v>
      </c>
      <c r="E345" s="36">
        <f>SUMIFS(СВЦЭМ!$J$40:$J$783,СВЦЭМ!$A$40:$A$783,$A345,СВЦЭМ!$B$39:$B$782,E$331)+'СЕТ СН'!$F$13</f>
        <v>0</v>
      </c>
      <c r="F345" s="36">
        <f>SUMIFS(СВЦЭМ!$J$40:$J$783,СВЦЭМ!$A$40:$A$783,$A345,СВЦЭМ!$B$39:$B$782,F$331)+'СЕТ СН'!$F$13</f>
        <v>0</v>
      </c>
      <c r="G345" s="36">
        <f>SUMIFS(СВЦЭМ!$J$40:$J$783,СВЦЭМ!$A$40:$A$783,$A345,СВЦЭМ!$B$39:$B$782,G$331)+'СЕТ СН'!$F$13</f>
        <v>0</v>
      </c>
      <c r="H345" s="36">
        <f>SUMIFS(СВЦЭМ!$J$40:$J$783,СВЦЭМ!$A$40:$A$783,$A345,СВЦЭМ!$B$39:$B$782,H$331)+'СЕТ СН'!$F$13</f>
        <v>0</v>
      </c>
      <c r="I345" s="36">
        <f>SUMIFS(СВЦЭМ!$J$40:$J$783,СВЦЭМ!$A$40:$A$783,$A345,СВЦЭМ!$B$39:$B$782,I$331)+'СЕТ СН'!$F$13</f>
        <v>0</v>
      </c>
      <c r="J345" s="36">
        <f>SUMIFS(СВЦЭМ!$J$40:$J$783,СВЦЭМ!$A$40:$A$783,$A345,СВЦЭМ!$B$39:$B$782,J$331)+'СЕТ СН'!$F$13</f>
        <v>0</v>
      </c>
      <c r="K345" s="36">
        <f>SUMIFS(СВЦЭМ!$J$40:$J$783,СВЦЭМ!$A$40:$A$783,$A345,СВЦЭМ!$B$39:$B$782,K$331)+'СЕТ СН'!$F$13</f>
        <v>0</v>
      </c>
      <c r="L345" s="36">
        <f>SUMIFS(СВЦЭМ!$J$40:$J$783,СВЦЭМ!$A$40:$A$783,$A345,СВЦЭМ!$B$39:$B$782,L$331)+'СЕТ СН'!$F$13</f>
        <v>0</v>
      </c>
      <c r="M345" s="36">
        <f>SUMIFS(СВЦЭМ!$J$40:$J$783,СВЦЭМ!$A$40:$A$783,$A345,СВЦЭМ!$B$39:$B$782,M$331)+'СЕТ СН'!$F$13</f>
        <v>0</v>
      </c>
      <c r="N345" s="36">
        <f>SUMIFS(СВЦЭМ!$J$40:$J$783,СВЦЭМ!$A$40:$A$783,$A345,СВЦЭМ!$B$39:$B$782,N$331)+'СЕТ СН'!$F$13</f>
        <v>0</v>
      </c>
      <c r="O345" s="36">
        <f>SUMIFS(СВЦЭМ!$J$40:$J$783,СВЦЭМ!$A$40:$A$783,$A345,СВЦЭМ!$B$39:$B$782,O$331)+'СЕТ СН'!$F$13</f>
        <v>0</v>
      </c>
      <c r="P345" s="36">
        <f>SUMIFS(СВЦЭМ!$J$40:$J$783,СВЦЭМ!$A$40:$A$783,$A345,СВЦЭМ!$B$39:$B$782,P$331)+'СЕТ СН'!$F$13</f>
        <v>0</v>
      </c>
      <c r="Q345" s="36">
        <f>SUMIFS(СВЦЭМ!$J$40:$J$783,СВЦЭМ!$A$40:$A$783,$A345,СВЦЭМ!$B$39:$B$782,Q$331)+'СЕТ СН'!$F$13</f>
        <v>0</v>
      </c>
      <c r="R345" s="36">
        <f>SUMIFS(СВЦЭМ!$J$40:$J$783,СВЦЭМ!$A$40:$A$783,$A345,СВЦЭМ!$B$39:$B$782,R$331)+'СЕТ СН'!$F$13</f>
        <v>0</v>
      </c>
      <c r="S345" s="36">
        <f>SUMIFS(СВЦЭМ!$J$40:$J$783,СВЦЭМ!$A$40:$A$783,$A345,СВЦЭМ!$B$39:$B$782,S$331)+'СЕТ СН'!$F$13</f>
        <v>0</v>
      </c>
      <c r="T345" s="36">
        <f>SUMIFS(СВЦЭМ!$J$40:$J$783,СВЦЭМ!$A$40:$A$783,$A345,СВЦЭМ!$B$39:$B$782,T$331)+'СЕТ СН'!$F$13</f>
        <v>0</v>
      </c>
      <c r="U345" s="36">
        <f>SUMIFS(СВЦЭМ!$J$40:$J$783,СВЦЭМ!$A$40:$A$783,$A345,СВЦЭМ!$B$39:$B$782,U$331)+'СЕТ СН'!$F$13</f>
        <v>0</v>
      </c>
      <c r="V345" s="36">
        <f>SUMIFS(СВЦЭМ!$J$40:$J$783,СВЦЭМ!$A$40:$A$783,$A345,СВЦЭМ!$B$39:$B$782,V$331)+'СЕТ СН'!$F$13</f>
        <v>0</v>
      </c>
      <c r="W345" s="36">
        <f>SUMIFS(СВЦЭМ!$J$40:$J$783,СВЦЭМ!$A$40:$A$783,$A345,СВЦЭМ!$B$39:$B$782,W$331)+'СЕТ СН'!$F$13</f>
        <v>0</v>
      </c>
      <c r="X345" s="36">
        <f>SUMIFS(СВЦЭМ!$J$40:$J$783,СВЦЭМ!$A$40:$A$783,$A345,СВЦЭМ!$B$39:$B$782,X$331)+'СЕТ СН'!$F$13</f>
        <v>0</v>
      </c>
      <c r="Y345" s="36">
        <f>SUMIFS(СВЦЭМ!$J$40:$J$783,СВЦЭМ!$A$40:$A$783,$A345,СВЦЭМ!$B$39:$B$782,Y$331)+'СЕТ СН'!$F$13</f>
        <v>0</v>
      </c>
    </row>
    <row r="346" spans="1:25" ht="15.75" hidden="1" x14ac:dyDescent="0.2">
      <c r="A346" s="35">
        <f t="shared" si="9"/>
        <v>44454</v>
      </c>
      <c r="B346" s="36">
        <f>SUMIFS(СВЦЭМ!$J$40:$J$783,СВЦЭМ!$A$40:$A$783,$A346,СВЦЭМ!$B$39:$B$782,B$331)+'СЕТ СН'!$F$13</f>
        <v>0</v>
      </c>
      <c r="C346" s="36">
        <f>SUMIFS(СВЦЭМ!$J$40:$J$783,СВЦЭМ!$A$40:$A$783,$A346,СВЦЭМ!$B$39:$B$782,C$331)+'СЕТ СН'!$F$13</f>
        <v>0</v>
      </c>
      <c r="D346" s="36">
        <f>SUMIFS(СВЦЭМ!$J$40:$J$783,СВЦЭМ!$A$40:$A$783,$A346,СВЦЭМ!$B$39:$B$782,D$331)+'СЕТ СН'!$F$13</f>
        <v>0</v>
      </c>
      <c r="E346" s="36">
        <f>SUMIFS(СВЦЭМ!$J$40:$J$783,СВЦЭМ!$A$40:$A$783,$A346,СВЦЭМ!$B$39:$B$782,E$331)+'СЕТ СН'!$F$13</f>
        <v>0</v>
      </c>
      <c r="F346" s="36">
        <f>SUMIFS(СВЦЭМ!$J$40:$J$783,СВЦЭМ!$A$40:$A$783,$A346,СВЦЭМ!$B$39:$B$782,F$331)+'СЕТ СН'!$F$13</f>
        <v>0</v>
      </c>
      <c r="G346" s="36">
        <f>SUMIFS(СВЦЭМ!$J$40:$J$783,СВЦЭМ!$A$40:$A$783,$A346,СВЦЭМ!$B$39:$B$782,G$331)+'СЕТ СН'!$F$13</f>
        <v>0</v>
      </c>
      <c r="H346" s="36">
        <f>SUMIFS(СВЦЭМ!$J$40:$J$783,СВЦЭМ!$A$40:$A$783,$A346,СВЦЭМ!$B$39:$B$782,H$331)+'СЕТ СН'!$F$13</f>
        <v>0</v>
      </c>
      <c r="I346" s="36">
        <f>SUMIFS(СВЦЭМ!$J$40:$J$783,СВЦЭМ!$A$40:$A$783,$A346,СВЦЭМ!$B$39:$B$782,I$331)+'СЕТ СН'!$F$13</f>
        <v>0</v>
      </c>
      <c r="J346" s="36">
        <f>SUMIFS(СВЦЭМ!$J$40:$J$783,СВЦЭМ!$A$40:$A$783,$A346,СВЦЭМ!$B$39:$B$782,J$331)+'СЕТ СН'!$F$13</f>
        <v>0</v>
      </c>
      <c r="K346" s="36">
        <f>SUMIFS(СВЦЭМ!$J$40:$J$783,СВЦЭМ!$A$40:$A$783,$A346,СВЦЭМ!$B$39:$B$782,K$331)+'СЕТ СН'!$F$13</f>
        <v>0</v>
      </c>
      <c r="L346" s="36">
        <f>SUMIFS(СВЦЭМ!$J$40:$J$783,СВЦЭМ!$A$40:$A$783,$A346,СВЦЭМ!$B$39:$B$782,L$331)+'СЕТ СН'!$F$13</f>
        <v>0</v>
      </c>
      <c r="M346" s="36">
        <f>SUMIFS(СВЦЭМ!$J$40:$J$783,СВЦЭМ!$A$40:$A$783,$A346,СВЦЭМ!$B$39:$B$782,M$331)+'СЕТ СН'!$F$13</f>
        <v>0</v>
      </c>
      <c r="N346" s="36">
        <f>SUMIFS(СВЦЭМ!$J$40:$J$783,СВЦЭМ!$A$40:$A$783,$A346,СВЦЭМ!$B$39:$B$782,N$331)+'СЕТ СН'!$F$13</f>
        <v>0</v>
      </c>
      <c r="O346" s="36">
        <f>SUMIFS(СВЦЭМ!$J$40:$J$783,СВЦЭМ!$A$40:$A$783,$A346,СВЦЭМ!$B$39:$B$782,O$331)+'СЕТ СН'!$F$13</f>
        <v>0</v>
      </c>
      <c r="P346" s="36">
        <f>SUMIFS(СВЦЭМ!$J$40:$J$783,СВЦЭМ!$A$40:$A$783,$A346,СВЦЭМ!$B$39:$B$782,P$331)+'СЕТ СН'!$F$13</f>
        <v>0</v>
      </c>
      <c r="Q346" s="36">
        <f>SUMIFS(СВЦЭМ!$J$40:$J$783,СВЦЭМ!$A$40:$A$783,$A346,СВЦЭМ!$B$39:$B$782,Q$331)+'СЕТ СН'!$F$13</f>
        <v>0</v>
      </c>
      <c r="R346" s="36">
        <f>SUMIFS(СВЦЭМ!$J$40:$J$783,СВЦЭМ!$A$40:$A$783,$A346,СВЦЭМ!$B$39:$B$782,R$331)+'СЕТ СН'!$F$13</f>
        <v>0</v>
      </c>
      <c r="S346" s="36">
        <f>SUMIFS(СВЦЭМ!$J$40:$J$783,СВЦЭМ!$A$40:$A$783,$A346,СВЦЭМ!$B$39:$B$782,S$331)+'СЕТ СН'!$F$13</f>
        <v>0</v>
      </c>
      <c r="T346" s="36">
        <f>SUMIFS(СВЦЭМ!$J$40:$J$783,СВЦЭМ!$A$40:$A$783,$A346,СВЦЭМ!$B$39:$B$782,T$331)+'СЕТ СН'!$F$13</f>
        <v>0</v>
      </c>
      <c r="U346" s="36">
        <f>SUMIFS(СВЦЭМ!$J$40:$J$783,СВЦЭМ!$A$40:$A$783,$A346,СВЦЭМ!$B$39:$B$782,U$331)+'СЕТ СН'!$F$13</f>
        <v>0</v>
      </c>
      <c r="V346" s="36">
        <f>SUMIFS(СВЦЭМ!$J$40:$J$783,СВЦЭМ!$A$40:$A$783,$A346,СВЦЭМ!$B$39:$B$782,V$331)+'СЕТ СН'!$F$13</f>
        <v>0</v>
      </c>
      <c r="W346" s="36">
        <f>SUMIFS(СВЦЭМ!$J$40:$J$783,СВЦЭМ!$A$40:$A$783,$A346,СВЦЭМ!$B$39:$B$782,W$331)+'СЕТ СН'!$F$13</f>
        <v>0</v>
      </c>
      <c r="X346" s="36">
        <f>SUMIFS(СВЦЭМ!$J$40:$J$783,СВЦЭМ!$A$40:$A$783,$A346,СВЦЭМ!$B$39:$B$782,X$331)+'СЕТ СН'!$F$13</f>
        <v>0</v>
      </c>
      <c r="Y346" s="36">
        <f>SUMIFS(СВЦЭМ!$J$40:$J$783,СВЦЭМ!$A$40:$A$783,$A346,СВЦЭМ!$B$39:$B$782,Y$331)+'СЕТ СН'!$F$13</f>
        <v>0</v>
      </c>
    </row>
    <row r="347" spans="1:25" ht="15.75" hidden="1" x14ac:dyDescent="0.2">
      <c r="A347" s="35">
        <f t="shared" si="9"/>
        <v>44455</v>
      </c>
      <c r="B347" s="36">
        <f>SUMIFS(СВЦЭМ!$J$40:$J$783,СВЦЭМ!$A$40:$A$783,$A347,СВЦЭМ!$B$39:$B$782,B$331)+'СЕТ СН'!$F$13</f>
        <v>0</v>
      </c>
      <c r="C347" s="36">
        <f>SUMIFS(СВЦЭМ!$J$40:$J$783,СВЦЭМ!$A$40:$A$783,$A347,СВЦЭМ!$B$39:$B$782,C$331)+'СЕТ СН'!$F$13</f>
        <v>0</v>
      </c>
      <c r="D347" s="36">
        <f>SUMIFS(СВЦЭМ!$J$40:$J$783,СВЦЭМ!$A$40:$A$783,$A347,СВЦЭМ!$B$39:$B$782,D$331)+'СЕТ СН'!$F$13</f>
        <v>0</v>
      </c>
      <c r="E347" s="36">
        <f>SUMIFS(СВЦЭМ!$J$40:$J$783,СВЦЭМ!$A$40:$A$783,$A347,СВЦЭМ!$B$39:$B$782,E$331)+'СЕТ СН'!$F$13</f>
        <v>0</v>
      </c>
      <c r="F347" s="36">
        <f>SUMIFS(СВЦЭМ!$J$40:$J$783,СВЦЭМ!$A$40:$A$783,$A347,СВЦЭМ!$B$39:$B$782,F$331)+'СЕТ СН'!$F$13</f>
        <v>0</v>
      </c>
      <c r="G347" s="36">
        <f>SUMIFS(СВЦЭМ!$J$40:$J$783,СВЦЭМ!$A$40:$A$783,$A347,СВЦЭМ!$B$39:$B$782,G$331)+'СЕТ СН'!$F$13</f>
        <v>0</v>
      </c>
      <c r="H347" s="36">
        <f>SUMIFS(СВЦЭМ!$J$40:$J$783,СВЦЭМ!$A$40:$A$783,$A347,СВЦЭМ!$B$39:$B$782,H$331)+'СЕТ СН'!$F$13</f>
        <v>0</v>
      </c>
      <c r="I347" s="36">
        <f>SUMIFS(СВЦЭМ!$J$40:$J$783,СВЦЭМ!$A$40:$A$783,$A347,СВЦЭМ!$B$39:$B$782,I$331)+'СЕТ СН'!$F$13</f>
        <v>0</v>
      </c>
      <c r="J347" s="36">
        <f>SUMIFS(СВЦЭМ!$J$40:$J$783,СВЦЭМ!$A$40:$A$783,$A347,СВЦЭМ!$B$39:$B$782,J$331)+'СЕТ СН'!$F$13</f>
        <v>0</v>
      </c>
      <c r="K347" s="36">
        <f>SUMIFS(СВЦЭМ!$J$40:$J$783,СВЦЭМ!$A$40:$A$783,$A347,СВЦЭМ!$B$39:$B$782,K$331)+'СЕТ СН'!$F$13</f>
        <v>0</v>
      </c>
      <c r="L347" s="36">
        <f>SUMIFS(СВЦЭМ!$J$40:$J$783,СВЦЭМ!$A$40:$A$783,$A347,СВЦЭМ!$B$39:$B$782,L$331)+'СЕТ СН'!$F$13</f>
        <v>0</v>
      </c>
      <c r="M347" s="36">
        <f>SUMIFS(СВЦЭМ!$J$40:$J$783,СВЦЭМ!$A$40:$A$783,$A347,СВЦЭМ!$B$39:$B$782,M$331)+'СЕТ СН'!$F$13</f>
        <v>0</v>
      </c>
      <c r="N347" s="36">
        <f>SUMIFS(СВЦЭМ!$J$40:$J$783,СВЦЭМ!$A$40:$A$783,$A347,СВЦЭМ!$B$39:$B$782,N$331)+'СЕТ СН'!$F$13</f>
        <v>0</v>
      </c>
      <c r="O347" s="36">
        <f>SUMIFS(СВЦЭМ!$J$40:$J$783,СВЦЭМ!$A$40:$A$783,$A347,СВЦЭМ!$B$39:$B$782,O$331)+'СЕТ СН'!$F$13</f>
        <v>0</v>
      </c>
      <c r="P347" s="36">
        <f>SUMIFS(СВЦЭМ!$J$40:$J$783,СВЦЭМ!$A$40:$A$783,$A347,СВЦЭМ!$B$39:$B$782,P$331)+'СЕТ СН'!$F$13</f>
        <v>0</v>
      </c>
      <c r="Q347" s="36">
        <f>SUMIFS(СВЦЭМ!$J$40:$J$783,СВЦЭМ!$A$40:$A$783,$A347,СВЦЭМ!$B$39:$B$782,Q$331)+'СЕТ СН'!$F$13</f>
        <v>0</v>
      </c>
      <c r="R347" s="36">
        <f>SUMIFS(СВЦЭМ!$J$40:$J$783,СВЦЭМ!$A$40:$A$783,$A347,СВЦЭМ!$B$39:$B$782,R$331)+'СЕТ СН'!$F$13</f>
        <v>0</v>
      </c>
      <c r="S347" s="36">
        <f>SUMIFS(СВЦЭМ!$J$40:$J$783,СВЦЭМ!$A$40:$A$783,$A347,СВЦЭМ!$B$39:$B$782,S$331)+'СЕТ СН'!$F$13</f>
        <v>0</v>
      </c>
      <c r="T347" s="36">
        <f>SUMIFS(СВЦЭМ!$J$40:$J$783,СВЦЭМ!$A$40:$A$783,$A347,СВЦЭМ!$B$39:$B$782,T$331)+'СЕТ СН'!$F$13</f>
        <v>0</v>
      </c>
      <c r="U347" s="36">
        <f>SUMIFS(СВЦЭМ!$J$40:$J$783,СВЦЭМ!$A$40:$A$783,$A347,СВЦЭМ!$B$39:$B$782,U$331)+'СЕТ СН'!$F$13</f>
        <v>0</v>
      </c>
      <c r="V347" s="36">
        <f>SUMIFS(СВЦЭМ!$J$40:$J$783,СВЦЭМ!$A$40:$A$783,$A347,СВЦЭМ!$B$39:$B$782,V$331)+'СЕТ СН'!$F$13</f>
        <v>0</v>
      </c>
      <c r="W347" s="36">
        <f>SUMIFS(СВЦЭМ!$J$40:$J$783,СВЦЭМ!$A$40:$A$783,$A347,СВЦЭМ!$B$39:$B$782,W$331)+'СЕТ СН'!$F$13</f>
        <v>0</v>
      </c>
      <c r="X347" s="36">
        <f>SUMIFS(СВЦЭМ!$J$40:$J$783,СВЦЭМ!$A$40:$A$783,$A347,СВЦЭМ!$B$39:$B$782,X$331)+'СЕТ СН'!$F$13</f>
        <v>0</v>
      </c>
      <c r="Y347" s="36">
        <f>SUMIFS(СВЦЭМ!$J$40:$J$783,СВЦЭМ!$A$40:$A$783,$A347,СВЦЭМ!$B$39:$B$782,Y$331)+'СЕТ СН'!$F$13</f>
        <v>0</v>
      </c>
    </row>
    <row r="348" spans="1:25" ht="15.75" hidden="1" x14ac:dyDescent="0.2">
      <c r="A348" s="35">
        <f t="shared" si="9"/>
        <v>44456</v>
      </c>
      <c r="B348" s="36">
        <f>SUMIFS(СВЦЭМ!$J$40:$J$783,СВЦЭМ!$A$40:$A$783,$A348,СВЦЭМ!$B$39:$B$782,B$331)+'СЕТ СН'!$F$13</f>
        <v>0</v>
      </c>
      <c r="C348" s="36">
        <f>SUMIFS(СВЦЭМ!$J$40:$J$783,СВЦЭМ!$A$40:$A$783,$A348,СВЦЭМ!$B$39:$B$782,C$331)+'СЕТ СН'!$F$13</f>
        <v>0</v>
      </c>
      <c r="D348" s="36">
        <f>SUMIFS(СВЦЭМ!$J$40:$J$783,СВЦЭМ!$A$40:$A$783,$A348,СВЦЭМ!$B$39:$B$782,D$331)+'СЕТ СН'!$F$13</f>
        <v>0</v>
      </c>
      <c r="E348" s="36">
        <f>SUMIFS(СВЦЭМ!$J$40:$J$783,СВЦЭМ!$A$40:$A$783,$A348,СВЦЭМ!$B$39:$B$782,E$331)+'СЕТ СН'!$F$13</f>
        <v>0</v>
      </c>
      <c r="F348" s="36">
        <f>SUMIFS(СВЦЭМ!$J$40:$J$783,СВЦЭМ!$A$40:$A$783,$A348,СВЦЭМ!$B$39:$B$782,F$331)+'СЕТ СН'!$F$13</f>
        <v>0</v>
      </c>
      <c r="G348" s="36">
        <f>SUMIFS(СВЦЭМ!$J$40:$J$783,СВЦЭМ!$A$40:$A$783,$A348,СВЦЭМ!$B$39:$B$782,G$331)+'СЕТ СН'!$F$13</f>
        <v>0</v>
      </c>
      <c r="H348" s="36">
        <f>SUMIFS(СВЦЭМ!$J$40:$J$783,СВЦЭМ!$A$40:$A$783,$A348,СВЦЭМ!$B$39:$B$782,H$331)+'СЕТ СН'!$F$13</f>
        <v>0</v>
      </c>
      <c r="I348" s="36">
        <f>SUMIFS(СВЦЭМ!$J$40:$J$783,СВЦЭМ!$A$40:$A$783,$A348,СВЦЭМ!$B$39:$B$782,I$331)+'СЕТ СН'!$F$13</f>
        <v>0</v>
      </c>
      <c r="J348" s="36">
        <f>SUMIFS(СВЦЭМ!$J$40:$J$783,СВЦЭМ!$A$40:$A$783,$A348,СВЦЭМ!$B$39:$B$782,J$331)+'СЕТ СН'!$F$13</f>
        <v>0</v>
      </c>
      <c r="K348" s="36">
        <f>SUMIFS(СВЦЭМ!$J$40:$J$783,СВЦЭМ!$A$40:$A$783,$A348,СВЦЭМ!$B$39:$B$782,K$331)+'СЕТ СН'!$F$13</f>
        <v>0</v>
      </c>
      <c r="L348" s="36">
        <f>SUMIFS(СВЦЭМ!$J$40:$J$783,СВЦЭМ!$A$40:$A$783,$A348,СВЦЭМ!$B$39:$B$782,L$331)+'СЕТ СН'!$F$13</f>
        <v>0</v>
      </c>
      <c r="M348" s="36">
        <f>SUMIFS(СВЦЭМ!$J$40:$J$783,СВЦЭМ!$A$40:$A$783,$A348,СВЦЭМ!$B$39:$B$782,M$331)+'СЕТ СН'!$F$13</f>
        <v>0</v>
      </c>
      <c r="N348" s="36">
        <f>SUMIFS(СВЦЭМ!$J$40:$J$783,СВЦЭМ!$A$40:$A$783,$A348,СВЦЭМ!$B$39:$B$782,N$331)+'СЕТ СН'!$F$13</f>
        <v>0</v>
      </c>
      <c r="O348" s="36">
        <f>SUMIFS(СВЦЭМ!$J$40:$J$783,СВЦЭМ!$A$40:$A$783,$A348,СВЦЭМ!$B$39:$B$782,O$331)+'СЕТ СН'!$F$13</f>
        <v>0</v>
      </c>
      <c r="P348" s="36">
        <f>SUMIFS(СВЦЭМ!$J$40:$J$783,СВЦЭМ!$A$40:$A$783,$A348,СВЦЭМ!$B$39:$B$782,P$331)+'СЕТ СН'!$F$13</f>
        <v>0</v>
      </c>
      <c r="Q348" s="36">
        <f>SUMIFS(СВЦЭМ!$J$40:$J$783,СВЦЭМ!$A$40:$A$783,$A348,СВЦЭМ!$B$39:$B$782,Q$331)+'СЕТ СН'!$F$13</f>
        <v>0</v>
      </c>
      <c r="R348" s="36">
        <f>SUMIFS(СВЦЭМ!$J$40:$J$783,СВЦЭМ!$A$40:$A$783,$A348,СВЦЭМ!$B$39:$B$782,R$331)+'СЕТ СН'!$F$13</f>
        <v>0</v>
      </c>
      <c r="S348" s="36">
        <f>SUMIFS(СВЦЭМ!$J$40:$J$783,СВЦЭМ!$A$40:$A$783,$A348,СВЦЭМ!$B$39:$B$782,S$331)+'СЕТ СН'!$F$13</f>
        <v>0</v>
      </c>
      <c r="T348" s="36">
        <f>SUMIFS(СВЦЭМ!$J$40:$J$783,СВЦЭМ!$A$40:$A$783,$A348,СВЦЭМ!$B$39:$B$782,T$331)+'СЕТ СН'!$F$13</f>
        <v>0</v>
      </c>
      <c r="U348" s="36">
        <f>SUMIFS(СВЦЭМ!$J$40:$J$783,СВЦЭМ!$A$40:$A$783,$A348,СВЦЭМ!$B$39:$B$782,U$331)+'СЕТ СН'!$F$13</f>
        <v>0</v>
      </c>
      <c r="V348" s="36">
        <f>SUMIFS(СВЦЭМ!$J$40:$J$783,СВЦЭМ!$A$40:$A$783,$A348,СВЦЭМ!$B$39:$B$782,V$331)+'СЕТ СН'!$F$13</f>
        <v>0</v>
      </c>
      <c r="W348" s="36">
        <f>SUMIFS(СВЦЭМ!$J$40:$J$783,СВЦЭМ!$A$40:$A$783,$A348,СВЦЭМ!$B$39:$B$782,W$331)+'СЕТ СН'!$F$13</f>
        <v>0</v>
      </c>
      <c r="X348" s="36">
        <f>SUMIFS(СВЦЭМ!$J$40:$J$783,СВЦЭМ!$A$40:$A$783,$A348,СВЦЭМ!$B$39:$B$782,X$331)+'СЕТ СН'!$F$13</f>
        <v>0</v>
      </c>
      <c r="Y348" s="36">
        <f>SUMIFS(СВЦЭМ!$J$40:$J$783,СВЦЭМ!$A$40:$A$783,$A348,СВЦЭМ!$B$39:$B$782,Y$331)+'СЕТ СН'!$F$13</f>
        <v>0</v>
      </c>
    </row>
    <row r="349" spans="1:25" ht="15.75" hidden="1" x14ac:dyDescent="0.2">
      <c r="A349" s="35">
        <f t="shared" si="9"/>
        <v>44457</v>
      </c>
      <c r="B349" s="36">
        <f>SUMIFS(СВЦЭМ!$J$40:$J$783,СВЦЭМ!$A$40:$A$783,$A349,СВЦЭМ!$B$39:$B$782,B$331)+'СЕТ СН'!$F$13</f>
        <v>0</v>
      </c>
      <c r="C349" s="36">
        <f>SUMIFS(СВЦЭМ!$J$40:$J$783,СВЦЭМ!$A$40:$A$783,$A349,СВЦЭМ!$B$39:$B$782,C$331)+'СЕТ СН'!$F$13</f>
        <v>0</v>
      </c>
      <c r="D349" s="36">
        <f>SUMIFS(СВЦЭМ!$J$40:$J$783,СВЦЭМ!$A$40:$A$783,$A349,СВЦЭМ!$B$39:$B$782,D$331)+'СЕТ СН'!$F$13</f>
        <v>0</v>
      </c>
      <c r="E349" s="36">
        <f>SUMIFS(СВЦЭМ!$J$40:$J$783,СВЦЭМ!$A$40:$A$783,$A349,СВЦЭМ!$B$39:$B$782,E$331)+'СЕТ СН'!$F$13</f>
        <v>0</v>
      </c>
      <c r="F349" s="36">
        <f>SUMIFS(СВЦЭМ!$J$40:$J$783,СВЦЭМ!$A$40:$A$783,$A349,СВЦЭМ!$B$39:$B$782,F$331)+'СЕТ СН'!$F$13</f>
        <v>0</v>
      </c>
      <c r="G349" s="36">
        <f>SUMIFS(СВЦЭМ!$J$40:$J$783,СВЦЭМ!$A$40:$A$783,$A349,СВЦЭМ!$B$39:$B$782,G$331)+'СЕТ СН'!$F$13</f>
        <v>0</v>
      </c>
      <c r="H349" s="36">
        <f>SUMIFS(СВЦЭМ!$J$40:$J$783,СВЦЭМ!$A$40:$A$783,$A349,СВЦЭМ!$B$39:$B$782,H$331)+'СЕТ СН'!$F$13</f>
        <v>0</v>
      </c>
      <c r="I349" s="36">
        <f>SUMIFS(СВЦЭМ!$J$40:$J$783,СВЦЭМ!$A$40:$A$783,$A349,СВЦЭМ!$B$39:$B$782,I$331)+'СЕТ СН'!$F$13</f>
        <v>0</v>
      </c>
      <c r="J349" s="36">
        <f>SUMIFS(СВЦЭМ!$J$40:$J$783,СВЦЭМ!$A$40:$A$783,$A349,СВЦЭМ!$B$39:$B$782,J$331)+'СЕТ СН'!$F$13</f>
        <v>0</v>
      </c>
      <c r="K349" s="36">
        <f>SUMIFS(СВЦЭМ!$J$40:$J$783,СВЦЭМ!$A$40:$A$783,$A349,СВЦЭМ!$B$39:$B$782,K$331)+'СЕТ СН'!$F$13</f>
        <v>0</v>
      </c>
      <c r="L349" s="36">
        <f>SUMIFS(СВЦЭМ!$J$40:$J$783,СВЦЭМ!$A$40:$A$783,$A349,СВЦЭМ!$B$39:$B$782,L$331)+'СЕТ СН'!$F$13</f>
        <v>0</v>
      </c>
      <c r="M349" s="36">
        <f>SUMIFS(СВЦЭМ!$J$40:$J$783,СВЦЭМ!$A$40:$A$783,$A349,СВЦЭМ!$B$39:$B$782,M$331)+'СЕТ СН'!$F$13</f>
        <v>0</v>
      </c>
      <c r="N349" s="36">
        <f>SUMIFS(СВЦЭМ!$J$40:$J$783,СВЦЭМ!$A$40:$A$783,$A349,СВЦЭМ!$B$39:$B$782,N$331)+'СЕТ СН'!$F$13</f>
        <v>0</v>
      </c>
      <c r="O349" s="36">
        <f>SUMIFS(СВЦЭМ!$J$40:$J$783,СВЦЭМ!$A$40:$A$783,$A349,СВЦЭМ!$B$39:$B$782,O$331)+'СЕТ СН'!$F$13</f>
        <v>0</v>
      </c>
      <c r="P349" s="36">
        <f>SUMIFS(СВЦЭМ!$J$40:$J$783,СВЦЭМ!$A$40:$A$783,$A349,СВЦЭМ!$B$39:$B$782,P$331)+'СЕТ СН'!$F$13</f>
        <v>0</v>
      </c>
      <c r="Q349" s="36">
        <f>SUMIFS(СВЦЭМ!$J$40:$J$783,СВЦЭМ!$A$40:$A$783,$A349,СВЦЭМ!$B$39:$B$782,Q$331)+'СЕТ СН'!$F$13</f>
        <v>0</v>
      </c>
      <c r="R349" s="36">
        <f>SUMIFS(СВЦЭМ!$J$40:$J$783,СВЦЭМ!$A$40:$A$783,$A349,СВЦЭМ!$B$39:$B$782,R$331)+'СЕТ СН'!$F$13</f>
        <v>0</v>
      </c>
      <c r="S349" s="36">
        <f>SUMIFS(СВЦЭМ!$J$40:$J$783,СВЦЭМ!$A$40:$A$783,$A349,СВЦЭМ!$B$39:$B$782,S$331)+'СЕТ СН'!$F$13</f>
        <v>0</v>
      </c>
      <c r="T349" s="36">
        <f>SUMIFS(СВЦЭМ!$J$40:$J$783,СВЦЭМ!$A$40:$A$783,$A349,СВЦЭМ!$B$39:$B$782,T$331)+'СЕТ СН'!$F$13</f>
        <v>0</v>
      </c>
      <c r="U349" s="36">
        <f>SUMIFS(СВЦЭМ!$J$40:$J$783,СВЦЭМ!$A$40:$A$783,$A349,СВЦЭМ!$B$39:$B$782,U$331)+'СЕТ СН'!$F$13</f>
        <v>0</v>
      </c>
      <c r="V349" s="36">
        <f>SUMIFS(СВЦЭМ!$J$40:$J$783,СВЦЭМ!$A$40:$A$783,$A349,СВЦЭМ!$B$39:$B$782,V$331)+'СЕТ СН'!$F$13</f>
        <v>0</v>
      </c>
      <c r="W349" s="36">
        <f>SUMIFS(СВЦЭМ!$J$40:$J$783,СВЦЭМ!$A$40:$A$783,$A349,СВЦЭМ!$B$39:$B$782,W$331)+'СЕТ СН'!$F$13</f>
        <v>0</v>
      </c>
      <c r="X349" s="36">
        <f>SUMIFS(СВЦЭМ!$J$40:$J$783,СВЦЭМ!$A$40:$A$783,$A349,СВЦЭМ!$B$39:$B$782,X$331)+'СЕТ СН'!$F$13</f>
        <v>0</v>
      </c>
      <c r="Y349" s="36">
        <f>SUMIFS(СВЦЭМ!$J$40:$J$783,СВЦЭМ!$A$40:$A$783,$A349,СВЦЭМ!$B$39:$B$782,Y$331)+'СЕТ СН'!$F$13</f>
        <v>0</v>
      </c>
    </row>
    <row r="350" spans="1:25" ht="15.75" hidden="1" x14ac:dyDescent="0.2">
      <c r="A350" s="35">
        <f t="shared" si="9"/>
        <v>44458</v>
      </c>
      <c r="B350" s="36">
        <f>SUMIFS(СВЦЭМ!$J$40:$J$783,СВЦЭМ!$A$40:$A$783,$A350,СВЦЭМ!$B$39:$B$782,B$331)+'СЕТ СН'!$F$13</f>
        <v>0</v>
      </c>
      <c r="C350" s="36">
        <f>SUMIFS(СВЦЭМ!$J$40:$J$783,СВЦЭМ!$A$40:$A$783,$A350,СВЦЭМ!$B$39:$B$782,C$331)+'СЕТ СН'!$F$13</f>
        <v>0</v>
      </c>
      <c r="D350" s="36">
        <f>SUMIFS(СВЦЭМ!$J$40:$J$783,СВЦЭМ!$A$40:$A$783,$A350,СВЦЭМ!$B$39:$B$782,D$331)+'СЕТ СН'!$F$13</f>
        <v>0</v>
      </c>
      <c r="E350" s="36">
        <f>SUMIFS(СВЦЭМ!$J$40:$J$783,СВЦЭМ!$A$40:$A$783,$A350,СВЦЭМ!$B$39:$B$782,E$331)+'СЕТ СН'!$F$13</f>
        <v>0</v>
      </c>
      <c r="F350" s="36">
        <f>SUMIFS(СВЦЭМ!$J$40:$J$783,СВЦЭМ!$A$40:$A$783,$A350,СВЦЭМ!$B$39:$B$782,F$331)+'СЕТ СН'!$F$13</f>
        <v>0</v>
      </c>
      <c r="G350" s="36">
        <f>SUMIFS(СВЦЭМ!$J$40:$J$783,СВЦЭМ!$A$40:$A$783,$A350,СВЦЭМ!$B$39:$B$782,G$331)+'СЕТ СН'!$F$13</f>
        <v>0</v>
      </c>
      <c r="H350" s="36">
        <f>SUMIFS(СВЦЭМ!$J$40:$J$783,СВЦЭМ!$A$40:$A$783,$A350,СВЦЭМ!$B$39:$B$782,H$331)+'СЕТ СН'!$F$13</f>
        <v>0</v>
      </c>
      <c r="I350" s="36">
        <f>SUMIFS(СВЦЭМ!$J$40:$J$783,СВЦЭМ!$A$40:$A$783,$A350,СВЦЭМ!$B$39:$B$782,I$331)+'СЕТ СН'!$F$13</f>
        <v>0</v>
      </c>
      <c r="J350" s="36">
        <f>SUMIFS(СВЦЭМ!$J$40:$J$783,СВЦЭМ!$A$40:$A$783,$A350,СВЦЭМ!$B$39:$B$782,J$331)+'СЕТ СН'!$F$13</f>
        <v>0</v>
      </c>
      <c r="K350" s="36">
        <f>SUMIFS(СВЦЭМ!$J$40:$J$783,СВЦЭМ!$A$40:$A$783,$A350,СВЦЭМ!$B$39:$B$782,K$331)+'СЕТ СН'!$F$13</f>
        <v>0</v>
      </c>
      <c r="L350" s="36">
        <f>SUMIFS(СВЦЭМ!$J$40:$J$783,СВЦЭМ!$A$40:$A$783,$A350,СВЦЭМ!$B$39:$B$782,L$331)+'СЕТ СН'!$F$13</f>
        <v>0</v>
      </c>
      <c r="M350" s="36">
        <f>SUMIFS(СВЦЭМ!$J$40:$J$783,СВЦЭМ!$A$40:$A$783,$A350,СВЦЭМ!$B$39:$B$782,M$331)+'СЕТ СН'!$F$13</f>
        <v>0</v>
      </c>
      <c r="N350" s="36">
        <f>SUMIFS(СВЦЭМ!$J$40:$J$783,СВЦЭМ!$A$40:$A$783,$A350,СВЦЭМ!$B$39:$B$782,N$331)+'СЕТ СН'!$F$13</f>
        <v>0</v>
      </c>
      <c r="O350" s="36">
        <f>SUMIFS(СВЦЭМ!$J$40:$J$783,СВЦЭМ!$A$40:$A$783,$A350,СВЦЭМ!$B$39:$B$782,O$331)+'СЕТ СН'!$F$13</f>
        <v>0</v>
      </c>
      <c r="P350" s="36">
        <f>SUMIFS(СВЦЭМ!$J$40:$J$783,СВЦЭМ!$A$40:$A$783,$A350,СВЦЭМ!$B$39:$B$782,P$331)+'СЕТ СН'!$F$13</f>
        <v>0</v>
      </c>
      <c r="Q350" s="36">
        <f>SUMIFS(СВЦЭМ!$J$40:$J$783,СВЦЭМ!$A$40:$A$783,$A350,СВЦЭМ!$B$39:$B$782,Q$331)+'СЕТ СН'!$F$13</f>
        <v>0</v>
      </c>
      <c r="R350" s="36">
        <f>SUMIFS(СВЦЭМ!$J$40:$J$783,СВЦЭМ!$A$40:$A$783,$A350,СВЦЭМ!$B$39:$B$782,R$331)+'СЕТ СН'!$F$13</f>
        <v>0</v>
      </c>
      <c r="S350" s="36">
        <f>SUMIFS(СВЦЭМ!$J$40:$J$783,СВЦЭМ!$A$40:$A$783,$A350,СВЦЭМ!$B$39:$B$782,S$331)+'СЕТ СН'!$F$13</f>
        <v>0</v>
      </c>
      <c r="T350" s="36">
        <f>SUMIFS(СВЦЭМ!$J$40:$J$783,СВЦЭМ!$A$40:$A$783,$A350,СВЦЭМ!$B$39:$B$782,T$331)+'СЕТ СН'!$F$13</f>
        <v>0</v>
      </c>
      <c r="U350" s="36">
        <f>SUMIFS(СВЦЭМ!$J$40:$J$783,СВЦЭМ!$A$40:$A$783,$A350,СВЦЭМ!$B$39:$B$782,U$331)+'СЕТ СН'!$F$13</f>
        <v>0</v>
      </c>
      <c r="V350" s="36">
        <f>SUMIFS(СВЦЭМ!$J$40:$J$783,СВЦЭМ!$A$40:$A$783,$A350,СВЦЭМ!$B$39:$B$782,V$331)+'СЕТ СН'!$F$13</f>
        <v>0</v>
      </c>
      <c r="W350" s="36">
        <f>SUMIFS(СВЦЭМ!$J$40:$J$783,СВЦЭМ!$A$40:$A$783,$A350,СВЦЭМ!$B$39:$B$782,W$331)+'СЕТ СН'!$F$13</f>
        <v>0</v>
      </c>
      <c r="X350" s="36">
        <f>SUMIFS(СВЦЭМ!$J$40:$J$783,СВЦЭМ!$A$40:$A$783,$A350,СВЦЭМ!$B$39:$B$782,X$331)+'СЕТ СН'!$F$13</f>
        <v>0</v>
      </c>
      <c r="Y350" s="36">
        <f>SUMIFS(СВЦЭМ!$J$40:$J$783,СВЦЭМ!$A$40:$A$783,$A350,СВЦЭМ!$B$39:$B$782,Y$331)+'СЕТ СН'!$F$13</f>
        <v>0</v>
      </c>
    </row>
    <row r="351" spans="1:25" ht="15.75" hidden="1" x14ac:dyDescent="0.2">
      <c r="A351" s="35">
        <f t="shared" si="9"/>
        <v>44459</v>
      </c>
      <c r="B351" s="36">
        <f>SUMIFS(СВЦЭМ!$J$40:$J$783,СВЦЭМ!$A$40:$A$783,$A351,СВЦЭМ!$B$39:$B$782,B$331)+'СЕТ СН'!$F$13</f>
        <v>0</v>
      </c>
      <c r="C351" s="36">
        <f>SUMIFS(СВЦЭМ!$J$40:$J$783,СВЦЭМ!$A$40:$A$783,$A351,СВЦЭМ!$B$39:$B$782,C$331)+'СЕТ СН'!$F$13</f>
        <v>0</v>
      </c>
      <c r="D351" s="36">
        <f>SUMIFS(СВЦЭМ!$J$40:$J$783,СВЦЭМ!$A$40:$A$783,$A351,СВЦЭМ!$B$39:$B$782,D$331)+'СЕТ СН'!$F$13</f>
        <v>0</v>
      </c>
      <c r="E351" s="36">
        <f>SUMIFS(СВЦЭМ!$J$40:$J$783,СВЦЭМ!$A$40:$A$783,$A351,СВЦЭМ!$B$39:$B$782,E$331)+'СЕТ СН'!$F$13</f>
        <v>0</v>
      </c>
      <c r="F351" s="36">
        <f>SUMIFS(СВЦЭМ!$J$40:$J$783,СВЦЭМ!$A$40:$A$783,$A351,СВЦЭМ!$B$39:$B$782,F$331)+'СЕТ СН'!$F$13</f>
        <v>0</v>
      </c>
      <c r="G351" s="36">
        <f>SUMIFS(СВЦЭМ!$J$40:$J$783,СВЦЭМ!$A$40:$A$783,$A351,СВЦЭМ!$B$39:$B$782,G$331)+'СЕТ СН'!$F$13</f>
        <v>0</v>
      </c>
      <c r="H351" s="36">
        <f>SUMIFS(СВЦЭМ!$J$40:$J$783,СВЦЭМ!$A$40:$A$783,$A351,СВЦЭМ!$B$39:$B$782,H$331)+'СЕТ СН'!$F$13</f>
        <v>0</v>
      </c>
      <c r="I351" s="36">
        <f>SUMIFS(СВЦЭМ!$J$40:$J$783,СВЦЭМ!$A$40:$A$783,$A351,СВЦЭМ!$B$39:$B$782,I$331)+'СЕТ СН'!$F$13</f>
        <v>0</v>
      </c>
      <c r="J351" s="36">
        <f>SUMIFS(СВЦЭМ!$J$40:$J$783,СВЦЭМ!$A$40:$A$783,$A351,СВЦЭМ!$B$39:$B$782,J$331)+'СЕТ СН'!$F$13</f>
        <v>0</v>
      </c>
      <c r="K351" s="36">
        <f>SUMIFS(СВЦЭМ!$J$40:$J$783,СВЦЭМ!$A$40:$A$783,$A351,СВЦЭМ!$B$39:$B$782,K$331)+'СЕТ СН'!$F$13</f>
        <v>0</v>
      </c>
      <c r="L351" s="36">
        <f>SUMIFS(СВЦЭМ!$J$40:$J$783,СВЦЭМ!$A$40:$A$783,$A351,СВЦЭМ!$B$39:$B$782,L$331)+'СЕТ СН'!$F$13</f>
        <v>0</v>
      </c>
      <c r="M351" s="36">
        <f>SUMIFS(СВЦЭМ!$J$40:$J$783,СВЦЭМ!$A$40:$A$783,$A351,СВЦЭМ!$B$39:$B$782,M$331)+'СЕТ СН'!$F$13</f>
        <v>0</v>
      </c>
      <c r="N351" s="36">
        <f>SUMIFS(СВЦЭМ!$J$40:$J$783,СВЦЭМ!$A$40:$A$783,$A351,СВЦЭМ!$B$39:$B$782,N$331)+'СЕТ СН'!$F$13</f>
        <v>0</v>
      </c>
      <c r="O351" s="36">
        <f>SUMIFS(СВЦЭМ!$J$40:$J$783,СВЦЭМ!$A$40:$A$783,$A351,СВЦЭМ!$B$39:$B$782,O$331)+'СЕТ СН'!$F$13</f>
        <v>0</v>
      </c>
      <c r="P351" s="36">
        <f>SUMIFS(СВЦЭМ!$J$40:$J$783,СВЦЭМ!$A$40:$A$783,$A351,СВЦЭМ!$B$39:$B$782,P$331)+'СЕТ СН'!$F$13</f>
        <v>0</v>
      </c>
      <c r="Q351" s="36">
        <f>SUMIFS(СВЦЭМ!$J$40:$J$783,СВЦЭМ!$A$40:$A$783,$A351,СВЦЭМ!$B$39:$B$782,Q$331)+'СЕТ СН'!$F$13</f>
        <v>0</v>
      </c>
      <c r="R351" s="36">
        <f>SUMIFS(СВЦЭМ!$J$40:$J$783,СВЦЭМ!$A$40:$A$783,$A351,СВЦЭМ!$B$39:$B$782,R$331)+'СЕТ СН'!$F$13</f>
        <v>0</v>
      </c>
      <c r="S351" s="36">
        <f>SUMIFS(СВЦЭМ!$J$40:$J$783,СВЦЭМ!$A$40:$A$783,$A351,СВЦЭМ!$B$39:$B$782,S$331)+'СЕТ СН'!$F$13</f>
        <v>0</v>
      </c>
      <c r="T351" s="36">
        <f>SUMIFS(СВЦЭМ!$J$40:$J$783,СВЦЭМ!$A$40:$A$783,$A351,СВЦЭМ!$B$39:$B$782,T$331)+'СЕТ СН'!$F$13</f>
        <v>0</v>
      </c>
      <c r="U351" s="36">
        <f>SUMIFS(СВЦЭМ!$J$40:$J$783,СВЦЭМ!$A$40:$A$783,$A351,СВЦЭМ!$B$39:$B$782,U$331)+'СЕТ СН'!$F$13</f>
        <v>0</v>
      </c>
      <c r="V351" s="36">
        <f>SUMIFS(СВЦЭМ!$J$40:$J$783,СВЦЭМ!$A$40:$A$783,$A351,СВЦЭМ!$B$39:$B$782,V$331)+'СЕТ СН'!$F$13</f>
        <v>0</v>
      </c>
      <c r="W351" s="36">
        <f>SUMIFS(СВЦЭМ!$J$40:$J$783,СВЦЭМ!$A$40:$A$783,$A351,СВЦЭМ!$B$39:$B$782,W$331)+'СЕТ СН'!$F$13</f>
        <v>0</v>
      </c>
      <c r="X351" s="36">
        <f>SUMIFS(СВЦЭМ!$J$40:$J$783,СВЦЭМ!$A$40:$A$783,$A351,СВЦЭМ!$B$39:$B$782,X$331)+'СЕТ СН'!$F$13</f>
        <v>0</v>
      </c>
      <c r="Y351" s="36">
        <f>SUMIFS(СВЦЭМ!$J$40:$J$783,СВЦЭМ!$A$40:$A$783,$A351,СВЦЭМ!$B$39:$B$782,Y$331)+'СЕТ СН'!$F$13</f>
        <v>0</v>
      </c>
    </row>
    <row r="352" spans="1:25" ht="15.75" hidden="1" x14ac:dyDescent="0.2">
      <c r="A352" s="35">
        <f t="shared" si="9"/>
        <v>44460</v>
      </c>
      <c r="B352" s="36">
        <f>SUMIFS(СВЦЭМ!$J$40:$J$783,СВЦЭМ!$A$40:$A$783,$A352,СВЦЭМ!$B$39:$B$782,B$331)+'СЕТ СН'!$F$13</f>
        <v>0</v>
      </c>
      <c r="C352" s="36">
        <f>SUMIFS(СВЦЭМ!$J$40:$J$783,СВЦЭМ!$A$40:$A$783,$A352,СВЦЭМ!$B$39:$B$782,C$331)+'СЕТ СН'!$F$13</f>
        <v>0</v>
      </c>
      <c r="D352" s="36">
        <f>SUMIFS(СВЦЭМ!$J$40:$J$783,СВЦЭМ!$A$40:$A$783,$A352,СВЦЭМ!$B$39:$B$782,D$331)+'СЕТ СН'!$F$13</f>
        <v>0</v>
      </c>
      <c r="E352" s="36">
        <f>SUMIFS(СВЦЭМ!$J$40:$J$783,СВЦЭМ!$A$40:$A$783,$A352,СВЦЭМ!$B$39:$B$782,E$331)+'СЕТ СН'!$F$13</f>
        <v>0</v>
      </c>
      <c r="F352" s="36">
        <f>SUMIFS(СВЦЭМ!$J$40:$J$783,СВЦЭМ!$A$40:$A$783,$A352,СВЦЭМ!$B$39:$B$782,F$331)+'СЕТ СН'!$F$13</f>
        <v>0</v>
      </c>
      <c r="G352" s="36">
        <f>SUMIFS(СВЦЭМ!$J$40:$J$783,СВЦЭМ!$A$40:$A$783,$A352,СВЦЭМ!$B$39:$B$782,G$331)+'СЕТ СН'!$F$13</f>
        <v>0</v>
      </c>
      <c r="H352" s="36">
        <f>SUMIFS(СВЦЭМ!$J$40:$J$783,СВЦЭМ!$A$40:$A$783,$A352,СВЦЭМ!$B$39:$B$782,H$331)+'СЕТ СН'!$F$13</f>
        <v>0</v>
      </c>
      <c r="I352" s="36">
        <f>SUMIFS(СВЦЭМ!$J$40:$J$783,СВЦЭМ!$A$40:$A$783,$A352,СВЦЭМ!$B$39:$B$782,I$331)+'СЕТ СН'!$F$13</f>
        <v>0</v>
      </c>
      <c r="J352" s="36">
        <f>SUMIFS(СВЦЭМ!$J$40:$J$783,СВЦЭМ!$A$40:$A$783,$A352,СВЦЭМ!$B$39:$B$782,J$331)+'СЕТ СН'!$F$13</f>
        <v>0</v>
      </c>
      <c r="K352" s="36">
        <f>SUMIFS(СВЦЭМ!$J$40:$J$783,СВЦЭМ!$A$40:$A$783,$A352,СВЦЭМ!$B$39:$B$782,K$331)+'СЕТ СН'!$F$13</f>
        <v>0</v>
      </c>
      <c r="L352" s="36">
        <f>SUMIFS(СВЦЭМ!$J$40:$J$783,СВЦЭМ!$A$40:$A$783,$A352,СВЦЭМ!$B$39:$B$782,L$331)+'СЕТ СН'!$F$13</f>
        <v>0</v>
      </c>
      <c r="M352" s="36">
        <f>SUMIFS(СВЦЭМ!$J$40:$J$783,СВЦЭМ!$A$40:$A$783,$A352,СВЦЭМ!$B$39:$B$782,M$331)+'СЕТ СН'!$F$13</f>
        <v>0</v>
      </c>
      <c r="N352" s="36">
        <f>SUMIFS(СВЦЭМ!$J$40:$J$783,СВЦЭМ!$A$40:$A$783,$A352,СВЦЭМ!$B$39:$B$782,N$331)+'СЕТ СН'!$F$13</f>
        <v>0</v>
      </c>
      <c r="O352" s="36">
        <f>SUMIFS(СВЦЭМ!$J$40:$J$783,СВЦЭМ!$A$40:$A$783,$A352,СВЦЭМ!$B$39:$B$782,O$331)+'СЕТ СН'!$F$13</f>
        <v>0</v>
      </c>
      <c r="P352" s="36">
        <f>SUMIFS(СВЦЭМ!$J$40:$J$783,СВЦЭМ!$A$40:$A$783,$A352,СВЦЭМ!$B$39:$B$782,P$331)+'СЕТ СН'!$F$13</f>
        <v>0</v>
      </c>
      <c r="Q352" s="36">
        <f>SUMIFS(СВЦЭМ!$J$40:$J$783,СВЦЭМ!$A$40:$A$783,$A352,СВЦЭМ!$B$39:$B$782,Q$331)+'СЕТ СН'!$F$13</f>
        <v>0</v>
      </c>
      <c r="R352" s="36">
        <f>SUMIFS(СВЦЭМ!$J$40:$J$783,СВЦЭМ!$A$40:$A$783,$A352,СВЦЭМ!$B$39:$B$782,R$331)+'СЕТ СН'!$F$13</f>
        <v>0</v>
      </c>
      <c r="S352" s="36">
        <f>SUMIFS(СВЦЭМ!$J$40:$J$783,СВЦЭМ!$A$40:$A$783,$A352,СВЦЭМ!$B$39:$B$782,S$331)+'СЕТ СН'!$F$13</f>
        <v>0</v>
      </c>
      <c r="T352" s="36">
        <f>SUMIFS(СВЦЭМ!$J$40:$J$783,СВЦЭМ!$A$40:$A$783,$A352,СВЦЭМ!$B$39:$B$782,T$331)+'СЕТ СН'!$F$13</f>
        <v>0</v>
      </c>
      <c r="U352" s="36">
        <f>SUMIFS(СВЦЭМ!$J$40:$J$783,СВЦЭМ!$A$40:$A$783,$A352,СВЦЭМ!$B$39:$B$782,U$331)+'СЕТ СН'!$F$13</f>
        <v>0</v>
      </c>
      <c r="V352" s="36">
        <f>SUMIFS(СВЦЭМ!$J$40:$J$783,СВЦЭМ!$A$40:$A$783,$A352,СВЦЭМ!$B$39:$B$782,V$331)+'СЕТ СН'!$F$13</f>
        <v>0</v>
      </c>
      <c r="W352" s="36">
        <f>SUMIFS(СВЦЭМ!$J$40:$J$783,СВЦЭМ!$A$40:$A$783,$A352,СВЦЭМ!$B$39:$B$782,W$331)+'СЕТ СН'!$F$13</f>
        <v>0</v>
      </c>
      <c r="X352" s="36">
        <f>SUMIFS(СВЦЭМ!$J$40:$J$783,СВЦЭМ!$A$40:$A$783,$A352,СВЦЭМ!$B$39:$B$782,X$331)+'СЕТ СН'!$F$13</f>
        <v>0</v>
      </c>
      <c r="Y352" s="36">
        <f>SUMIFS(СВЦЭМ!$J$40:$J$783,СВЦЭМ!$A$40:$A$783,$A352,СВЦЭМ!$B$39:$B$782,Y$331)+'СЕТ СН'!$F$13</f>
        <v>0</v>
      </c>
    </row>
    <row r="353" spans="1:27" ht="15.75" hidden="1" x14ac:dyDescent="0.2">
      <c r="A353" s="35">
        <f t="shared" si="9"/>
        <v>44461</v>
      </c>
      <c r="B353" s="36">
        <f>SUMIFS(СВЦЭМ!$J$40:$J$783,СВЦЭМ!$A$40:$A$783,$A353,СВЦЭМ!$B$39:$B$782,B$331)+'СЕТ СН'!$F$13</f>
        <v>0</v>
      </c>
      <c r="C353" s="36">
        <f>SUMIFS(СВЦЭМ!$J$40:$J$783,СВЦЭМ!$A$40:$A$783,$A353,СВЦЭМ!$B$39:$B$782,C$331)+'СЕТ СН'!$F$13</f>
        <v>0</v>
      </c>
      <c r="D353" s="36">
        <f>SUMIFS(СВЦЭМ!$J$40:$J$783,СВЦЭМ!$A$40:$A$783,$A353,СВЦЭМ!$B$39:$B$782,D$331)+'СЕТ СН'!$F$13</f>
        <v>0</v>
      </c>
      <c r="E353" s="36">
        <f>SUMIFS(СВЦЭМ!$J$40:$J$783,СВЦЭМ!$A$40:$A$783,$A353,СВЦЭМ!$B$39:$B$782,E$331)+'СЕТ СН'!$F$13</f>
        <v>0</v>
      </c>
      <c r="F353" s="36">
        <f>SUMIFS(СВЦЭМ!$J$40:$J$783,СВЦЭМ!$A$40:$A$783,$A353,СВЦЭМ!$B$39:$B$782,F$331)+'СЕТ СН'!$F$13</f>
        <v>0</v>
      </c>
      <c r="G353" s="36">
        <f>SUMIFS(СВЦЭМ!$J$40:$J$783,СВЦЭМ!$A$40:$A$783,$A353,СВЦЭМ!$B$39:$B$782,G$331)+'СЕТ СН'!$F$13</f>
        <v>0</v>
      </c>
      <c r="H353" s="36">
        <f>SUMIFS(СВЦЭМ!$J$40:$J$783,СВЦЭМ!$A$40:$A$783,$A353,СВЦЭМ!$B$39:$B$782,H$331)+'СЕТ СН'!$F$13</f>
        <v>0</v>
      </c>
      <c r="I353" s="36">
        <f>SUMIFS(СВЦЭМ!$J$40:$J$783,СВЦЭМ!$A$40:$A$783,$A353,СВЦЭМ!$B$39:$B$782,I$331)+'СЕТ СН'!$F$13</f>
        <v>0</v>
      </c>
      <c r="J353" s="36">
        <f>SUMIFS(СВЦЭМ!$J$40:$J$783,СВЦЭМ!$A$40:$A$783,$A353,СВЦЭМ!$B$39:$B$782,J$331)+'СЕТ СН'!$F$13</f>
        <v>0</v>
      </c>
      <c r="K353" s="36">
        <f>SUMIFS(СВЦЭМ!$J$40:$J$783,СВЦЭМ!$A$40:$A$783,$A353,СВЦЭМ!$B$39:$B$782,K$331)+'СЕТ СН'!$F$13</f>
        <v>0</v>
      </c>
      <c r="L353" s="36">
        <f>SUMIFS(СВЦЭМ!$J$40:$J$783,СВЦЭМ!$A$40:$A$783,$A353,СВЦЭМ!$B$39:$B$782,L$331)+'СЕТ СН'!$F$13</f>
        <v>0</v>
      </c>
      <c r="M353" s="36">
        <f>SUMIFS(СВЦЭМ!$J$40:$J$783,СВЦЭМ!$A$40:$A$783,$A353,СВЦЭМ!$B$39:$B$782,M$331)+'СЕТ СН'!$F$13</f>
        <v>0</v>
      </c>
      <c r="N353" s="36">
        <f>SUMIFS(СВЦЭМ!$J$40:$J$783,СВЦЭМ!$A$40:$A$783,$A353,СВЦЭМ!$B$39:$B$782,N$331)+'СЕТ СН'!$F$13</f>
        <v>0</v>
      </c>
      <c r="O353" s="36">
        <f>SUMIFS(СВЦЭМ!$J$40:$J$783,СВЦЭМ!$A$40:$A$783,$A353,СВЦЭМ!$B$39:$B$782,O$331)+'СЕТ СН'!$F$13</f>
        <v>0</v>
      </c>
      <c r="P353" s="36">
        <f>SUMIFS(СВЦЭМ!$J$40:$J$783,СВЦЭМ!$A$40:$A$783,$A353,СВЦЭМ!$B$39:$B$782,P$331)+'СЕТ СН'!$F$13</f>
        <v>0</v>
      </c>
      <c r="Q353" s="36">
        <f>SUMIFS(СВЦЭМ!$J$40:$J$783,СВЦЭМ!$A$40:$A$783,$A353,СВЦЭМ!$B$39:$B$782,Q$331)+'СЕТ СН'!$F$13</f>
        <v>0</v>
      </c>
      <c r="R353" s="36">
        <f>SUMIFS(СВЦЭМ!$J$40:$J$783,СВЦЭМ!$A$40:$A$783,$A353,СВЦЭМ!$B$39:$B$782,R$331)+'СЕТ СН'!$F$13</f>
        <v>0</v>
      </c>
      <c r="S353" s="36">
        <f>SUMIFS(СВЦЭМ!$J$40:$J$783,СВЦЭМ!$A$40:$A$783,$A353,СВЦЭМ!$B$39:$B$782,S$331)+'СЕТ СН'!$F$13</f>
        <v>0</v>
      </c>
      <c r="T353" s="36">
        <f>SUMIFS(СВЦЭМ!$J$40:$J$783,СВЦЭМ!$A$40:$A$783,$A353,СВЦЭМ!$B$39:$B$782,T$331)+'СЕТ СН'!$F$13</f>
        <v>0</v>
      </c>
      <c r="U353" s="36">
        <f>SUMIFS(СВЦЭМ!$J$40:$J$783,СВЦЭМ!$A$40:$A$783,$A353,СВЦЭМ!$B$39:$B$782,U$331)+'СЕТ СН'!$F$13</f>
        <v>0</v>
      </c>
      <c r="V353" s="36">
        <f>SUMIFS(СВЦЭМ!$J$40:$J$783,СВЦЭМ!$A$40:$A$783,$A353,СВЦЭМ!$B$39:$B$782,V$331)+'СЕТ СН'!$F$13</f>
        <v>0</v>
      </c>
      <c r="W353" s="36">
        <f>SUMIFS(СВЦЭМ!$J$40:$J$783,СВЦЭМ!$A$40:$A$783,$A353,СВЦЭМ!$B$39:$B$782,W$331)+'СЕТ СН'!$F$13</f>
        <v>0</v>
      </c>
      <c r="X353" s="36">
        <f>SUMIFS(СВЦЭМ!$J$40:$J$783,СВЦЭМ!$A$40:$A$783,$A353,СВЦЭМ!$B$39:$B$782,X$331)+'СЕТ СН'!$F$13</f>
        <v>0</v>
      </c>
      <c r="Y353" s="36">
        <f>SUMIFS(СВЦЭМ!$J$40:$J$783,СВЦЭМ!$A$40:$A$783,$A353,СВЦЭМ!$B$39:$B$782,Y$331)+'СЕТ СН'!$F$13</f>
        <v>0</v>
      </c>
    </row>
    <row r="354" spans="1:27" ht="15.75" hidden="1" x14ac:dyDescent="0.2">
      <c r="A354" s="35">
        <f t="shared" si="9"/>
        <v>44462</v>
      </c>
      <c r="B354" s="36">
        <f>SUMIFS(СВЦЭМ!$J$40:$J$783,СВЦЭМ!$A$40:$A$783,$A354,СВЦЭМ!$B$39:$B$782,B$331)+'СЕТ СН'!$F$13</f>
        <v>0</v>
      </c>
      <c r="C354" s="36">
        <f>SUMIFS(СВЦЭМ!$J$40:$J$783,СВЦЭМ!$A$40:$A$783,$A354,СВЦЭМ!$B$39:$B$782,C$331)+'СЕТ СН'!$F$13</f>
        <v>0</v>
      </c>
      <c r="D354" s="36">
        <f>SUMIFS(СВЦЭМ!$J$40:$J$783,СВЦЭМ!$A$40:$A$783,$A354,СВЦЭМ!$B$39:$B$782,D$331)+'СЕТ СН'!$F$13</f>
        <v>0</v>
      </c>
      <c r="E354" s="36">
        <f>SUMIFS(СВЦЭМ!$J$40:$J$783,СВЦЭМ!$A$40:$A$783,$A354,СВЦЭМ!$B$39:$B$782,E$331)+'СЕТ СН'!$F$13</f>
        <v>0</v>
      </c>
      <c r="F354" s="36">
        <f>SUMIFS(СВЦЭМ!$J$40:$J$783,СВЦЭМ!$A$40:$A$783,$A354,СВЦЭМ!$B$39:$B$782,F$331)+'СЕТ СН'!$F$13</f>
        <v>0</v>
      </c>
      <c r="G354" s="36">
        <f>SUMIFS(СВЦЭМ!$J$40:$J$783,СВЦЭМ!$A$40:$A$783,$A354,СВЦЭМ!$B$39:$B$782,G$331)+'СЕТ СН'!$F$13</f>
        <v>0</v>
      </c>
      <c r="H354" s="36">
        <f>SUMIFS(СВЦЭМ!$J$40:$J$783,СВЦЭМ!$A$40:$A$783,$A354,СВЦЭМ!$B$39:$B$782,H$331)+'СЕТ СН'!$F$13</f>
        <v>0</v>
      </c>
      <c r="I354" s="36">
        <f>SUMIFS(СВЦЭМ!$J$40:$J$783,СВЦЭМ!$A$40:$A$783,$A354,СВЦЭМ!$B$39:$B$782,I$331)+'СЕТ СН'!$F$13</f>
        <v>0</v>
      </c>
      <c r="J354" s="36">
        <f>SUMIFS(СВЦЭМ!$J$40:$J$783,СВЦЭМ!$A$40:$A$783,$A354,СВЦЭМ!$B$39:$B$782,J$331)+'СЕТ СН'!$F$13</f>
        <v>0</v>
      </c>
      <c r="K354" s="36">
        <f>SUMIFS(СВЦЭМ!$J$40:$J$783,СВЦЭМ!$A$40:$A$783,$A354,СВЦЭМ!$B$39:$B$782,K$331)+'СЕТ СН'!$F$13</f>
        <v>0</v>
      </c>
      <c r="L354" s="36">
        <f>SUMIFS(СВЦЭМ!$J$40:$J$783,СВЦЭМ!$A$40:$A$783,$A354,СВЦЭМ!$B$39:$B$782,L$331)+'СЕТ СН'!$F$13</f>
        <v>0</v>
      </c>
      <c r="M354" s="36">
        <f>SUMIFS(СВЦЭМ!$J$40:$J$783,СВЦЭМ!$A$40:$A$783,$A354,СВЦЭМ!$B$39:$B$782,M$331)+'СЕТ СН'!$F$13</f>
        <v>0</v>
      </c>
      <c r="N354" s="36">
        <f>SUMIFS(СВЦЭМ!$J$40:$J$783,СВЦЭМ!$A$40:$A$783,$A354,СВЦЭМ!$B$39:$B$782,N$331)+'СЕТ СН'!$F$13</f>
        <v>0</v>
      </c>
      <c r="O354" s="36">
        <f>SUMIFS(СВЦЭМ!$J$40:$J$783,СВЦЭМ!$A$40:$A$783,$A354,СВЦЭМ!$B$39:$B$782,O$331)+'СЕТ СН'!$F$13</f>
        <v>0</v>
      </c>
      <c r="P354" s="36">
        <f>SUMIFS(СВЦЭМ!$J$40:$J$783,СВЦЭМ!$A$40:$A$783,$A354,СВЦЭМ!$B$39:$B$782,P$331)+'СЕТ СН'!$F$13</f>
        <v>0</v>
      </c>
      <c r="Q354" s="36">
        <f>SUMIFS(СВЦЭМ!$J$40:$J$783,СВЦЭМ!$A$40:$A$783,$A354,СВЦЭМ!$B$39:$B$782,Q$331)+'СЕТ СН'!$F$13</f>
        <v>0</v>
      </c>
      <c r="R354" s="36">
        <f>SUMIFS(СВЦЭМ!$J$40:$J$783,СВЦЭМ!$A$40:$A$783,$A354,СВЦЭМ!$B$39:$B$782,R$331)+'СЕТ СН'!$F$13</f>
        <v>0</v>
      </c>
      <c r="S354" s="36">
        <f>SUMIFS(СВЦЭМ!$J$40:$J$783,СВЦЭМ!$A$40:$A$783,$A354,СВЦЭМ!$B$39:$B$782,S$331)+'СЕТ СН'!$F$13</f>
        <v>0</v>
      </c>
      <c r="T354" s="36">
        <f>SUMIFS(СВЦЭМ!$J$40:$J$783,СВЦЭМ!$A$40:$A$783,$A354,СВЦЭМ!$B$39:$B$782,T$331)+'СЕТ СН'!$F$13</f>
        <v>0</v>
      </c>
      <c r="U354" s="36">
        <f>SUMIFS(СВЦЭМ!$J$40:$J$783,СВЦЭМ!$A$40:$A$783,$A354,СВЦЭМ!$B$39:$B$782,U$331)+'СЕТ СН'!$F$13</f>
        <v>0</v>
      </c>
      <c r="V354" s="36">
        <f>SUMIFS(СВЦЭМ!$J$40:$J$783,СВЦЭМ!$A$40:$A$783,$A354,СВЦЭМ!$B$39:$B$782,V$331)+'СЕТ СН'!$F$13</f>
        <v>0</v>
      </c>
      <c r="W354" s="36">
        <f>SUMIFS(СВЦЭМ!$J$40:$J$783,СВЦЭМ!$A$40:$A$783,$A354,СВЦЭМ!$B$39:$B$782,W$331)+'СЕТ СН'!$F$13</f>
        <v>0</v>
      </c>
      <c r="X354" s="36">
        <f>SUMIFS(СВЦЭМ!$J$40:$J$783,СВЦЭМ!$A$40:$A$783,$A354,СВЦЭМ!$B$39:$B$782,X$331)+'СЕТ СН'!$F$13</f>
        <v>0</v>
      </c>
      <c r="Y354" s="36">
        <f>SUMIFS(СВЦЭМ!$J$40:$J$783,СВЦЭМ!$A$40:$A$783,$A354,СВЦЭМ!$B$39:$B$782,Y$331)+'СЕТ СН'!$F$13</f>
        <v>0</v>
      </c>
    </row>
    <row r="355" spans="1:27" ht="15.75" hidden="1" x14ac:dyDescent="0.2">
      <c r="A355" s="35">
        <f t="shared" si="9"/>
        <v>44463</v>
      </c>
      <c r="B355" s="36">
        <f>SUMIFS(СВЦЭМ!$J$40:$J$783,СВЦЭМ!$A$40:$A$783,$A355,СВЦЭМ!$B$39:$B$782,B$331)+'СЕТ СН'!$F$13</f>
        <v>0</v>
      </c>
      <c r="C355" s="36">
        <f>SUMIFS(СВЦЭМ!$J$40:$J$783,СВЦЭМ!$A$40:$A$783,$A355,СВЦЭМ!$B$39:$B$782,C$331)+'СЕТ СН'!$F$13</f>
        <v>0</v>
      </c>
      <c r="D355" s="36">
        <f>SUMIFS(СВЦЭМ!$J$40:$J$783,СВЦЭМ!$A$40:$A$783,$A355,СВЦЭМ!$B$39:$B$782,D$331)+'СЕТ СН'!$F$13</f>
        <v>0</v>
      </c>
      <c r="E355" s="36">
        <f>SUMIFS(СВЦЭМ!$J$40:$J$783,СВЦЭМ!$A$40:$A$783,$A355,СВЦЭМ!$B$39:$B$782,E$331)+'СЕТ СН'!$F$13</f>
        <v>0</v>
      </c>
      <c r="F355" s="36">
        <f>SUMIFS(СВЦЭМ!$J$40:$J$783,СВЦЭМ!$A$40:$A$783,$A355,СВЦЭМ!$B$39:$B$782,F$331)+'СЕТ СН'!$F$13</f>
        <v>0</v>
      </c>
      <c r="G355" s="36">
        <f>SUMIFS(СВЦЭМ!$J$40:$J$783,СВЦЭМ!$A$40:$A$783,$A355,СВЦЭМ!$B$39:$B$782,G$331)+'СЕТ СН'!$F$13</f>
        <v>0</v>
      </c>
      <c r="H355" s="36">
        <f>SUMIFS(СВЦЭМ!$J$40:$J$783,СВЦЭМ!$A$40:$A$783,$A355,СВЦЭМ!$B$39:$B$782,H$331)+'СЕТ СН'!$F$13</f>
        <v>0</v>
      </c>
      <c r="I355" s="36">
        <f>SUMIFS(СВЦЭМ!$J$40:$J$783,СВЦЭМ!$A$40:$A$783,$A355,СВЦЭМ!$B$39:$B$782,I$331)+'СЕТ СН'!$F$13</f>
        <v>0</v>
      </c>
      <c r="J355" s="36">
        <f>SUMIFS(СВЦЭМ!$J$40:$J$783,СВЦЭМ!$A$40:$A$783,$A355,СВЦЭМ!$B$39:$B$782,J$331)+'СЕТ СН'!$F$13</f>
        <v>0</v>
      </c>
      <c r="K355" s="36">
        <f>SUMIFS(СВЦЭМ!$J$40:$J$783,СВЦЭМ!$A$40:$A$783,$A355,СВЦЭМ!$B$39:$B$782,K$331)+'СЕТ СН'!$F$13</f>
        <v>0</v>
      </c>
      <c r="L355" s="36">
        <f>SUMIFS(СВЦЭМ!$J$40:$J$783,СВЦЭМ!$A$40:$A$783,$A355,СВЦЭМ!$B$39:$B$782,L$331)+'СЕТ СН'!$F$13</f>
        <v>0</v>
      </c>
      <c r="M355" s="36">
        <f>SUMIFS(СВЦЭМ!$J$40:$J$783,СВЦЭМ!$A$40:$A$783,$A355,СВЦЭМ!$B$39:$B$782,M$331)+'СЕТ СН'!$F$13</f>
        <v>0</v>
      </c>
      <c r="N355" s="36">
        <f>SUMIFS(СВЦЭМ!$J$40:$J$783,СВЦЭМ!$A$40:$A$783,$A355,СВЦЭМ!$B$39:$B$782,N$331)+'СЕТ СН'!$F$13</f>
        <v>0</v>
      </c>
      <c r="O355" s="36">
        <f>SUMIFS(СВЦЭМ!$J$40:$J$783,СВЦЭМ!$A$40:$A$783,$A355,СВЦЭМ!$B$39:$B$782,O$331)+'СЕТ СН'!$F$13</f>
        <v>0</v>
      </c>
      <c r="P355" s="36">
        <f>SUMIFS(СВЦЭМ!$J$40:$J$783,СВЦЭМ!$A$40:$A$783,$A355,СВЦЭМ!$B$39:$B$782,P$331)+'СЕТ СН'!$F$13</f>
        <v>0</v>
      </c>
      <c r="Q355" s="36">
        <f>SUMIFS(СВЦЭМ!$J$40:$J$783,СВЦЭМ!$A$40:$A$783,$A355,СВЦЭМ!$B$39:$B$782,Q$331)+'СЕТ СН'!$F$13</f>
        <v>0</v>
      </c>
      <c r="R355" s="36">
        <f>SUMIFS(СВЦЭМ!$J$40:$J$783,СВЦЭМ!$A$40:$A$783,$A355,СВЦЭМ!$B$39:$B$782,R$331)+'СЕТ СН'!$F$13</f>
        <v>0</v>
      </c>
      <c r="S355" s="36">
        <f>SUMIFS(СВЦЭМ!$J$40:$J$783,СВЦЭМ!$A$40:$A$783,$A355,СВЦЭМ!$B$39:$B$782,S$331)+'СЕТ СН'!$F$13</f>
        <v>0</v>
      </c>
      <c r="T355" s="36">
        <f>SUMIFS(СВЦЭМ!$J$40:$J$783,СВЦЭМ!$A$40:$A$783,$A355,СВЦЭМ!$B$39:$B$782,T$331)+'СЕТ СН'!$F$13</f>
        <v>0</v>
      </c>
      <c r="U355" s="36">
        <f>SUMIFS(СВЦЭМ!$J$40:$J$783,СВЦЭМ!$A$40:$A$783,$A355,СВЦЭМ!$B$39:$B$782,U$331)+'СЕТ СН'!$F$13</f>
        <v>0</v>
      </c>
      <c r="V355" s="36">
        <f>SUMIFS(СВЦЭМ!$J$40:$J$783,СВЦЭМ!$A$40:$A$783,$A355,СВЦЭМ!$B$39:$B$782,V$331)+'СЕТ СН'!$F$13</f>
        <v>0</v>
      </c>
      <c r="W355" s="36">
        <f>SUMIFS(СВЦЭМ!$J$40:$J$783,СВЦЭМ!$A$40:$A$783,$A355,СВЦЭМ!$B$39:$B$782,W$331)+'СЕТ СН'!$F$13</f>
        <v>0</v>
      </c>
      <c r="X355" s="36">
        <f>SUMIFS(СВЦЭМ!$J$40:$J$783,СВЦЭМ!$A$40:$A$783,$A355,СВЦЭМ!$B$39:$B$782,X$331)+'СЕТ СН'!$F$13</f>
        <v>0</v>
      </c>
      <c r="Y355" s="36">
        <f>SUMIFS(СВЦЭМ!$J$40:$J$783,СВЦЭМ!$A$40:$A$783,$A355,СВЦЭМ!$B$39:$B$782,Y$331)+'СЕТ СН'!$F$13</f>
        <v>0</v>
      </c>
    </row>
    <row r="356" spans="1:27" ht="15.75" hidden="1" x14ac:dyDescent="0.2">
      <c r="A356" s="35">
        <f t="shared" si="9"/>
        <v>44464</v>
      </c>
      <c r="B356" s="36">
        <f>SUMIFS(СВЦЭМ!$J$40:$J$783,СВЦЭМ!$A$40:$A$783,$A356,СВЦЭМ!$B$39:$B$782,B$331)+'СЕТ СН'!$F$13</f>
        <v>0</v>
      </c>
      <c r="C356" s="36">
        <f>SUMIFS(СВЦЭМ!$J$40:$J$783,СВЦЭМ!$A$40:$A$783,$A356,СВЦЭМ!$B$39:$B$782,C$331)+'СЕТ СН'!$F$13</f>
        <v>0</v>
      </c>
      <c r="D356" s="36">
        <f>SUMIFS(СВЦЭМ!$J$40:$J$783,СВЦЭМ!$A$40:$A$783,$A356,СВЦЭМ!$B$39:$B$782,D$331)+'СЕТ СН'!$F$13</f>
        <v>0</v>
      </c>
      <c r="E356" s="36">
        <f>SUMIFS(СВЦЭМ!$J$40:$J$783,СВЦЭМ!$A$40:$A$783,$A356,СВЦЭМ!$B$39:$B$782,E$331)+'СЕТ СН'!$F$13</f>
        <v>0</v>
      </c>
      <c r="F356" s="36">
        <f>SUMIFS(СВЦЭМ!$J$40:$J$783,СВЦЭМ!$A$40:$A$783,$A356,СВЦЭМ!$B$39:$B$782,F$331)+'СЕТ СН'!$F$13</f>
        <v>0</v>
      </c>
      <c r="G356" s="36">
        <f>SUMIFS(СВЦЭМ!$J$40:$J$783,СВЦЭМ!$A$40:$A$783,$A356,СВЦЭМ!$B$39:$B$782,G$331)+'СЕТ СН'!$F$13</f>
        <v>0</v>
      </c>
      <c r="H356" s="36">
        <f>SUMIFS(СВЦЭМ!$J$40:$J$783,СВЦЭМ!$A$40:$A$783,$A356,СВЦЭМ!$B$39:$B$782,H$331)+'СЕТ СН'!$F$13</f>
        <v>0</v>
      </c>
      <c r="I356" s="36">
        <f>SUMIFS(СВЦЭМ!$J$40:$J$783,СВЦЭМ!$A$40:$A$783,$A356,СВЦЭМ!$B$39:$B$782,I$331)+'СЕТ СН'!$F$13</f>
        <v>0</v>
      </c>
      <c r="J356" s="36">
        <f>SUMIFS(СВЦЭМ!$J$40:$J$783,СВЦЭМ!$A$40:$A$783,$A356,СВЦЭМ!$B$39:$B$782,J$331)+'СЕТ СН'!$F$13</f>
        <v>0</v>
      </c>
      <c r="K356" s="36">
        <f>SUMIFS(СВЦЭМ!$J$40:$J$783,СВЦЭМ!$A$40:$A$783,$A356,СВЦЭМ!$B$39:$B$782,K$331)+'СЕТ СН'!$F$13</f>
        <v>0</v>
      </c>
      <c r="L356" s="36">
        <f>SUMIFS(СВЦЭМ!$J$40:$J$783,СВЦЭМ!$A$40:$A$783,$A356,СВЦЭМ!$B$39:$B$782,L$331)+'СЕТ СН'!$F$13</f>
        <v>0</v>
      </c>
      <c r="M356" s="36">
        <f>SUMIFS(СВЦЭМ!$J$40:$J$783,СВЦЭМ!$A$40:$A$783,$A356,СВЦЭМ!$B$39:$B$782,M$331)+'СЕТ СН'!$F$13</f>
        <v>0</v>
      </c>
      <c r="N356" s="36">
        <f>SUMIFS(СВЦЭМ!$J$40:$J$783,СВЦЭМ!$A$40:$A$783,$A356,СВЦЭМ!$B$39:$B$782,N$331)+'СЕТ СН'!$F$13</f>
        <v>0</v>
      </c>
      <c r="O356" s="36">
        <f>SUMIFS(СВЦЭМ!$J$40:$J$783,СВЦЭМ!$A$40:$A$783,$A356,СВЦЭМ!$B$39:$B$782,O$331)+'СЕТ СН'!$F$13</f>
        <v>0</v>
      </c>
      <c r="P356" s="36">
        <f>SUMIFS(СВЦЭМ!$J$40:$J$783,СВЦЭМ!$A$40:$A$783,$A356,СВЦЭМ!$B$39:$B$782,P$331)+'СЕТ СН'!$F$13</f>
        <v>0</v>
      </c>
      <c r="Q356" s="36">
        <f>SUMIFS(СВЦЭМ!$J$40:$J$783,СВЦЭМ!$A$40:$A$783,$A356,СВЦЭМ!$B$39:$B$782,Q$331)+'СЕТ СН'!$F$13</f>
        <v>0</v>
      </c>
      <c r="R356" s="36">
        <f>SUMIFS(СВЦЭМ!$J$40:$J$783,СВЦЭМ!$A$40:$A$783,$A356,СВЦЭМ!$B$39:$B$782,R$331)+'СЕТ СН'!$F$13</f>
        <v>0</v>
      </c>
      <c r="S356" s="36">
        <f>SUMIFS(СВЦЭМ!$J$40:$J$783,СВЦЭМ!$A$40:$A$783,$A356,СВЦЭМ!$B$39:$B$782,S$331)+'СЕТ СН'!$F$13</f>
        <v>0</v>
      </c>
      <c r="T356" s="36">
        <f>SUMIFS(СВЦЭМ!$J$40:$J$783,СВЦЭМ!$A$40:$A$783,$A356,СВЦЭМ!$B$39:$B$782,T$331)+'СЕТ СН'!$F$13</f>
        <v>0</v>
      </c>
      <c r="U356" s="36">
        <f>SUMIFS(СВЦЭМ!$J$40:$J$783,СВЦЭМ!$A$40:$A$783,$A356,СВЦЭМ!$B$39:$B$782,U$331)+'СЕТ СН'!$F$13</f>
        <v>0</v>
      </c>
      <c r="V356" s="36">
        <f>SUMIFS(СВЦЭМ!$J$40:$J$783,СВЦЭМ!$A$40:$A$783,$A356,СВЦЭМ!$B$39:$B$782,V$331)+'СЕТ СН'!$F$13</f>
        <v>0</v>
      </c>
      <c r="W356" s="36">
        <f>SUMIFS(СВЦЭМ!$J$40:$J$783,СВЦЭМ!$A$40:$A$783,$A356,СВЦЭМ!$B$39:$B$782,W$331)+'СЕТ СН'!$F$13</f>
        <v>0</v>
      </c>
      <c r="X356" s="36">
        <f>SUMIFS(СВЦЭМ!$J$40:$J$783,СВЦЭМ!$A$40:$A$783,$A356,СВЦЭМ!$B$39:$B$782,X$331)+'СЕТ СН'!$F$13</f>
        <v>0</v>
      </c>
      <c r="Y356" s="36">
        <f>SUMIFS(СВЦЭМ!$J$40:$J$783,СВЦЭМ!$A$40:$A$783,$A356,СВЦЭМ!$B$39:$B$782,Y$331)+'СЕТ СН'!$F$13</f>
        <v>0</v>
      </c>
    </row>
    <row r="357" spans="1:27" ht="15.75" hidden="1" x14ac:dyDescent="0.2">
      <c r="A357" s="35">
        <f t="shared" si="9"/>
        <v>44465</v>
      </c>
      <c r="B357" s="36">
        <f>SUMIFS(СВЦЭМ!$J$40:$J$783,СВЦЭМ!$A$40:$A$783,$A357,СВЦЭМ!$B$39:$B$782,B$331)+'СЕТ СН'!$F$13</f>
        <v>0</v>
      </c>
      <c r="C357" s="36">
        <f>SUMIFS(СВЦЭМ!$J$40:$J$783,СВЦЭМ!$A$40:$A$783,$A357,СВЦЭМ!$B$39:$B$782,C$331)+'СЕТ СН'!$F$13</f>
        <v>0</v>
      </c>
      <c r="D357" s="36">
        <f>SUMIFS(СВЦЭМ!$J$40:$J$783,СВЦЭМ!$A$40:$A$783,$A357,СВЦЭМ!$B$39:$B$782,D$331)+'СЕТ СН'!$F$13</f>
        <v>0</v>
      </c>
      <c r="E357" s="36">
        <f>SUMIFS(СВЦЭМ!$J$40:$J$783,СВЦЭМ!$A$40:$A$783,$A357,СВЦЭМ!$B$39:$B$782,E$331)+'СЕТ СН'!$F$13</f>
        <v>0</v>
      </c>
      <c r="F357" s="36">
        <f>SUMIFS(СВЦЭМ!$J$40:$J$783,СВЦЭМ!$A$40:$A$783,$A357,СВЦЭМ!$B$39:$B$782,F$331)+'СЕТ СН'!$F$13</f>
        <v>0</v>
      </c>
      <c r="G357" s="36">
        <f>SUMIFS(СВЦЭМ!$J$40:$J$783,СВЦЭМ!$A$40:$A$783,$A357,СВЦЭМ!$B$39:$B$782,G$331)+'СЕТ СН'!$F$13</f>
        <v>0</v>
      </c>
      <c r="H357" s="36">
        <f>SUMIFS(СВЦЭМ!$J$40:$J$783,СВЦЭМ!$A$40:$A$783,$A357,СВЦЭМ!$B$39:$B$782,H$331)+'СЕТ СН'!$F$13</f>
        <v>0</v>
      </c>
      <c r="I357" s="36">
        <f>SUMIFS(СВЦЭМ!$J$40:$J$783,СВЦЭМ!$A$40:$A$783,$A357,СВЦЭМ!$B$39:$B$782,I$331)+'СЕТ СН'!$F$13</f>
        <v>0</v>
      </c>
      <c r="J357" s="36">
        <f>SUMIFS(СВЦЭМ!$J$40:$J$783,СВЦЭМ!$A$40:$A$783,$A357,СВЦЭМ!$B$39:$B$782,J$331)+'СЕТ СН'!$F$13</f>
        <v>0</v>
      </c>
      <c r="K357" s="36">
        <f>SUMIFS(СВЦЭМ!$J$40:$J$783,СВЦЭМ!$A$40:$A$783,$A357,СВЦЭМ!$B$39:$B$782,K$331)+'СЕТ СН'!$F$13</f>
        <v>0</v>
      </c>
      <c r="L357" s="36">
        <f>SUMIFS(СВЦЭМ!$J$40:$J$783,СВЦЭМ!$A$40:$A$783,$A357,СВЦЭМ!$B$39:$B$782,L$331)+'СЕТ СН'!$F$13</f>
        <v>0</v>
      </c>
      <c r="M357" s="36">
        <f>SUMIFS(СВЦЭМ!$J$40:$J$783,СВЦЭМ!$A$40:$A$783,$A357,СВЦЭМ!$B$39:$B$782,M$331)+'СЕТ СН'!$F$13</f>
        <v>0</v>
      </c>
      <c r="N357" s="36">
        <f>SUMIFS(СВЦЭМ!$J$40:$J$783,СВЦЭМ!$A$40:$A$783,$A357,СВЦЭМ!$B$39:$B$782,N$331)+'СЕТ СН'!$F$13</f>
        <v>0</v>
      </c>
      <c r="O357" s="36">
        <f>SUMIFS(СВЦЭМ!$J$40:$J$783,СВЦЭМ!$A$40:$A$783,$A357,СВЦЭМ!$B$39:$B$782,O$331)+'СЕТ СН'!$F$13</f>
        <v>0</v>
      </c>
      <c r="P357" s="36">
        <f>SUMIFS(СВЦЭМ!$J$40:$J$783,СВЦЭМ!$A$40:$A$783,$A357,СВЦЭМ!$B$39:$B$782,P$331)+'СЕТ СН'!$F$13</f>
        <v>0</v>
      </c>
      <c r="Q357" s="36">
        <f>SUMIFS(СВЦЭМ!$J$40:$J$783,СВЦЭМ!$A$40:$A$783,$A357,СВЦЭМ!$B$39:$B$782,Q$331)+'СЕТ СН'!$F$13</f>
        <v>0</v>
      </c>
      <c r="R357" s="36">
        <f>SUMIFS(СВЦЭМ!$J$40:$J$783,СВЦЭМ!$A$40:$A$783,$A357,СВЦЭМ!$B$39:$B$782,R$331)+'СЕТ СН'!$F$13</f>
        <v>0</v>
      </c>
      <c r="S357" s="36">
        <f>SUMIFS(СВЦЭМ!$J$40:$J$783,СВЦЭМ!$A$40:$A$783,$A357,СВЦЭМ!$B$39:$B$782,S$331)+'СЕТ СН'!$F$13</f>
        <v>0</v>
      </c>
      <c r="T357" s="36">
        <f>SUMIFS(СВЦЭМ!$J$40:$J$783,СВЦЭМ!$A$40:$A$783,$A357,СВЦЭМ!$B$39:$B$782,T$331)+'СЕТ СН'!$F$13</f>
        <v>0</v>
      </c>
      <c r="U357" s="36">
        <f>SUMIFS(СВЦЭМ!$J$40:$J$783,СВЦЭМ!$A$40:$A$783,$A357,СВЦЭМ!$B$39:$B$782,U$331)+'СЕТ СН'!$F$13</f>
        <v>0</v>
      </c>
      <c r="V357" s="36">
        <f>SUMIFS(СВЦЭМ!$J$40:$J$783,СВЦЭМ!$A$40:$A$783,$A357,СВЦЭМ!$B$39:$B$782,V$331)+'СЕТ СН'!$F$13</f>
        <v>0</v>
      </c>
      <c r="W357" s="36">
        <f>SUMIFS(СВЦЭМ!$J$40:$J$783,СВЦЭМ!$A$40:$A$783,$A357,СВЦЭМ!$B$39:$B$782,W$331)+'СЕТ СН'!$F$13</f>
        <v>0</v>
      </c>
      <c r="X357" s="36">
        <f>SUMIFS(СВЦЭМ!$J$40:$J$783,СВЦЭМ!$A$40:$A$783,$A357,СВЦЭМ!$B$39:$B$782,X$331)+'СЕТ СН'!$F$13</f>
        <v>0</v>
      </c>
      <c r="Y357" s="36">
        <f>SUMIFS(СВЦЭМ!$J$40:$J$783,СВЦЭМ!$A$40:$A$783,$A357,СВЦЭМ!$B$39:$B$782,Y$331)+'СЕТ СН'!$F$13</f>
        <v>0</v>
      </c>
    </row>
    <row r="358" spans="1:27" ht="15.75" hidden="1" x14ac:dyDescent="0.2">
      <c r="A358" s="35">
        <f t="shared" si="9"/>
        <v>44466</v>
      </c>
      <c r="B358" s="36">
        <f>SUMIFS(СВЦЭМ!$J$40:$J$783,СВЦЭМ!$A$40:$A$783,$A358,СВЦЭМ!$B$39:$B$782,B$331)+'СЕТ СН'!$F$13</f>
        <v>0</v>
      </c>
      <c r="C358" s="36">
        <f>SUMIFS(СВЦЭМ!$J$40:$J$783,СВЦЭМ!$A$40:$A$783,$A358,СВЦЭМ!$B$39:$B$782,C$331)+'СЕТ СН'!$F$13</f>
        <v>0</v>
      </c>
      <c r="D358" s="36">
        <f>SUMIFS(СВЦЭМ!$J$40:$J$783,СВЦЭМ!$A$40:$A$783,$A358,СВЦЭМ!$B$39:$B$782,D$331)+'СЕТ СН'!$F$13</f>
        <v>0</v>
      </c>
      <c r="E358" s="36">
        <f>SUMIFS(СВЦЭМ!$J$40:$J$783,СВЦЭМ!$A$40:$A$783,$A358,СВЦЭМ!$B$39:$B$782,E$331)+'СЕТ СН'!$F$13</f>
        <v>0</v>
      </c>
      <c r="F358" s="36">
        <f>SUMIFS(СВЦЭМ!$J$40:$J$783,СВЦЭМ!$A$40:$A$783,$A358,СВЦЭМ!$B$39:$B$782,F$331)+'СЕТ СН'!$F$13</f>
        <v>0</v>
      </c>
      <c r="G358" s="36">
        <f>SUMIFS(СВЦЭМ!$J$40:$J$783,СВЦЭМ!$A$40:$A$783,$A358,СВЦЭМ!$B$39:$B$782,G$331)+'СЕТ СН'!$F$13</f>
        <v>0</v>
      </c>
      <c r="H358" s="36">
        <f>SUMIFS(СВЦЭМ!$J$40:$J$783,СВЦЭМ!$A$40:$A$783,$A358,СВЦЭМ!$B$39:$B$782,H$331)+'СЕТ СН'!$F$13</f>
        <v>0</v>
      </c>
      <c r="I358" s="36">
        <f>SUMIFS(СВЦЭМ!$J$40:$J$783,СВЦЭМ!$A$40:$A$783,$A358,СВЦЭМ!$B$39:$B$782,I$331)+'СЕТ СН'!$F$13</f>
        <v>0</v>
      </c>
      <c r="J358" s="36">
        <f>SUMIFS(СВЦЭМ!$J$40:$J$783,СВЦЭМ!$A$40:$A$783,$A358,СВЦЭМ!$B$39:$B$782,J$331)+'СЕТ СН'!$F$13</f>
        <v>0</v>
      </c>
      <c r="K358" s="36">
        <f>SUMIFS(СВЦЭМ!$J$40:$J$783,СВЦЭМ!$A$40:$A$783,$A358,СВЦЭМ!$B$39:$B$782,K$331)+'СЕТ СН'!$F$13</f>
        <v>0</v>
      </c>
      <c r="L358" s="36">
        <f>SUMIFS(СВЦЭМ!$J$40:$J$783,СВЦЭМ!$A$40:$A$783,$A358,СВЦЭМ!$B$39:$B$782,L$331)+'СЕТ СН'!$F$13</f>
        <v>0</v>
      </c>
      <c r="M358" s="36">
        <f>SUMIFS(СВЦЭМ!$J$40:$J$783,СВЦЭМ!$A$40:$A$783,$A358,СВЦЭМ!$B$39:$B$782,M$331)+'СЕТ СН'!$F$13</f>
        <v>0</v>
      </c>
      <c r="N358" s="36">
        <f>SUMIFS(СВЦЭМ!$J$40:$J$783,СВЦЭМ!$A$40:$A$783,$A358,СВЦЭМ!$B$39:$B$782,N$331)+'СЕТ СН'!$F$13</f>
        <v>0</v>
      </c>
      <c r="O358" s="36">
        <f>SUMIFS(СВЦЭМ!$J$40:$J$783,СВЦЭМ!$A$40:$A$783,$A358,СВЦЭМ!$B$39:$B$782,O$331)+'СЕТ СН'!$F$13</f>
        <v>0</v>
      </c>
      <c r="P358" s="36">
        <f>SUMIFS(СВЦЭМ!$J$40:$J$783,СВЦЭМ!$A$40:$A$783,$A358,СВЦЭМ!$B$39:$B$782,P$331)+'СЕТ СН'!$F$13</f>
        <v>0</v>
      </c>
      <c r="Q358" s="36">
        <f>SUMIFS(СВЦЭМ!$J$40:$J$783,СВЦЭМ!$A$40:$A$783,$A358,СВЦЭМ!$B$39:$B$782,Q$331)+'СЕТ СН'!$F$13</f>
        <v>0</v>
      </c>
      <c r="R358" s="36">
        <f>SUMIFS(СВЦЭМ!$J$40:$J$783,СВЦЭМ!$A$40:$A$783,$A358,СВЦЭМ!$B$39:$B$782,R$331)+'СЕТ СН'!$F$13</f>
        <v>0</v>
      </c>
      <c r="S358" s="36">
        <f>SUMIFS(СВЦЭМ!$J$40:$J$783,СВЦЭМ!$A$40:$A$783,$A358,СВЦЭМ!$B$39:$B$782,S$331)+'СЕТ СН'!$F$13</f>
        <v>0</v>
      </c>
      <c r="T358" s="36">
        <f>SUMIFS(СВЦЭМ!$J$40:$J$783,СВЦЭМ!$A$40:$A$783,$A358,СВЦЭМ!$B$39:$B$782,T$331)+'СЕТ СН'!$F$13</f>
        <v>0</v>
      </c>
      <c r="U358" s="36">
        <f>SUMIFS(СВЦЭМ!$J$40:$J$783,СВЦЭМ!$A$40:$A$783,$A358,СВЦЭМ!$B$39:$B$782,U$331)+'СЕТ СН'!$F$13</f>
        <v>0</v>
      </c>
      <c r="V358" s="36">
        <f>SUMIFS(СВЦЭМ!$J$40:$J$783,СВЦЭМ!$A$40:$A$783,$A358,СВЦЭМ!$B$39:$B$782,V$331)+'СЕТ СН'!$F$13</f>
        <v>0</v>
      </c>
      <c r="W358" s="36">
        <f>SUMIFS(СВЦЭМ!$J$40:$J$783,СВЦЭМ!$A$40:$A$783,$A358,СВЦЭМ!$B$39:$B$782,W$331)+'СЕТ СН'!$F$13</f>
        <v>0</v>
      </c>
      <c r="X358" s="36">
        <f>SUMIFS(СВЦЭМ!$J$40:$J$783,СВЦЭМ!$A$40:$A$783,$A358,СВЦЭМ!$B$39:$B$782,X$331)+'СЕТ СН'!$F$13</f>
        <v>0</v>
      </c>
      <c r="Y358" s="36">
        <f>SUMIFS(СВЦЭМ!$J$40:$J$783,СВЦЭМ!$A$40:$A$783,$A358,СВЦЭМ!$B$39:$B$782,Y$331)+'СЕТ СН'!$F$13</f>
        <v>0</v>
      </c>
    </row>
    <row r="359" spans="1:27" ht="15.75" hidden="1" x14ac:dyDescent="0.2">
      <c r="A359" s="35">
        <f t="shared" si="9"/>
        <v>44467</v>
      </c>
      <c r="B359" s="36">
        <f>SUMIFS(СВЦЭМ!$J$40:$J$783,СВЦЭМ!$A$40:$A$783,$A359,СВЦЭМ!$B$39:$B$782,B$331)+'СЕТ СН'!$F$13</f>
        <v>0</v>
      </c>
      <c r="C359" s="36">
        <f>SUMIFS(СВЦЭМ!$J$40:$J$783,СВЦЭМ!$A$40:$A$783,$A359,СВЦЭМ!$B$39:$B$782,C$331)+'СЕТ СН'!$F$13</f>
        <v>0</v>
      </c>
      <c r="D359" s="36">
        <f>SUMIFS(СВЦЭМ!$J$40:$J$783,СВЦЭМ!$A$40:$A$783,$A359,СВЦЭМ!$B$39:$B$782,D$331)+'СЕТ СН'!$F$13</f>
        <v>0</v>
      </c>
      <c r="E359" s="36">
        <f>SUMIFS(СВЦЭМ!$J$40:$J$783,СВЦЭМ!$A$40:$A$783,$A359,СВЦЭМ!$B$39:$B$782,E$331)+'СЕТ СН'!$F$13</f>
        <v>0</v>
      </c>
      <c r="F359" s="36">
        <f>SUMIFS(СВЦЭМ!$J$40:$J$783,СВЦЭМ!$A$40:$A$783,$A359,СВЦЭМ!$B$39:$B$782,F$331)+'СЕТ СН'!$F$13</f>
        <v>0</v>
      </c>
      <c r="G359" s="36">
        <f>SUMIFS(СВЦЭМ!$J$40:$J$783,СВЦЭМ!$A$40:$A$783,$A359,СВЦЭМ!$B$39:$B$782,G$331)+'СЕТ СН'!$F$13</f>
        <v>0</v>
      </c>
      <c r="H359" s="36">
        <f>SUMIFS(СВЦЭМ!$J$40:$J$783,СВЦЭМ!$A$40:$A$783,$A359,СВЦЭМ!$B$39:$B$782,H$331)+'СЕТ СН'!$F$13</f>
        <v>0</v>
      </c>
      <c r="I359" s="36">
        <f>SUMIFS(СВЦЭМ!$J$40:$J$783,СВЦЭМ!$A$40:$A$783,$A359,СВЦЭМ!$B$39:$B$782,I$331)+'СЕТ СН'!$F$13</f>
        <v>0</v>
      </c>
      <c r="J359" s="36">
        <f>SUMIFS(СВЦЭМ!$J$40:$J$783,СВЦЭМ!$A$40:$A$783,$A359,СВЦЭМ!$B$39:$B$782,J$331)+'СЕТ СН'!$F$13</f>
        <v>0</v>
      </c>
      <c r="K359" s="36">
        <f>SUMIFS(СВЦЭМ!$J$40:$J$783,СВЦЭМ!$A$40:$A$783,$A359,СВЦЭМ!$B$39:$B$782,K$331)+'СЕТ СН'!$F$13</f>
        <v>0</v>
      </c>
      <c r="L359" s="36">
        <f>SUMIFS(СВЦЭМ!$J$40:$J$783,СВЦЭМ!$A$40:$A$783,$A359,СВЦЭМ!$B$39:$B$782,L$331)+'СЕТ СН'!$F$13</f>
        <v>0</v>
      </c>
      <c r="M359" s="36">
        <f>SUMIFS(СВЦЭМ!$J$40:$J$783,СВЦЭМ!$A$40:$A$783,$A359,СВЦЭМ!$B$39:$B$782,M$331)+'СЕТ СН'!$F$13</f>
        <v>0</v>
      </c>
      <c r="N359" s="36">
        <f>SUMIFS(СВЦЭМ!$J$40:$J$783,СВЦЭМ!$A$40:$A$783,$A359,СВЦЭМ!$B$39:$B$782,N$331)+'СЕТ СН'!$F$13</f>
        <v>0</v>
      </c>
      <c r="O359" s="36">
        <f>SUMIFS(СВЦЭМ!$J$40:$J$783,СВЦЭМ!$A$40:$A$783,$A359,СВЦЭМ!$B$39:$B$782,O$331)+'СЕТ СН'!$F$13</f>
        <v>0</v>
      </c>
      <c r="P359" s="36">
        <f>SUMIFS(СВЦЭМ!$J$40:$J$783,СВЦЭМ!$A$40:$A$783,$A359,СВЦЭМ!$B$39:$B$782,P$331)+'СЕТ СН'!$F$13</f>
        <v>0</v>
      </c>
      <c r="Q359" s="36">
        <f>SUMIFS(СВЦЭМ!$J$40:$J$783,СВЦЭМ!$A$40:$A$783,$A359,СВЦЭМ!$B$39:$B$782,Q$331)+'СЕТ СН'!$F$13</f>
        <v>0</v>
      </c>
      <c r="R359" s="36">
        <f>SUMIFS(СВЦЭМ!$J$40:$J$783,СВЦЭМ!$A$40:$A$783,$A359,СВЦЭМ!$B$39:$B$782,R$331)+'СЕТ СН'!$F$13</f>
        <v>0</v>
      </c>
      <c r="S359" s="36">
        <f>SUMIFS(СВЦЭМ!$J$40:$J$783,СВЦЭМ!$A$40:$A$783,$A359,СВЦЭМ!$B$39:$B$782,S$331)+'СЕТ СН'!$F$13</f>
        <v>0</v>
      </c>
      <c r="T359" s="36">
        <f>SUMIFS(СВЦЭМ!$J$40:$J$783,СВЦЭМ!$A$40:$A$783,$A359,СВЦЭМ!$B$39:$B$782,T$331)+'СЕТ СН'!$F$13</f>
        <v>0</v>
      </c>
      <c r="U359" s="36">
        <f>SUMIFS(СВЦЭМ!$J$40:$J$783,СВЦЭМ!$A$40:$A$783,$A359,СВЦЭМ!$B$39:$B$782,U$331)+'СЕТ СН'!$F$13</f>
        <v>0</v>
      </c>
      <c r="V359" s="36">
        <f>SUMIFS(СВЦЭМ!$J$40:$J$783,СВЦЭМ!$A$40:$A$783,$A359,СВЦЭМ!$B$39:$B$782,V$331)+'СЕТ СН'!$F$13</f>
        <v>0</v>
      </c>
      <c r="W359" s="36">
        <f>SUMIFS(СВЦЭМ!$J$40:$J$783,СВЦЭМ!$A$40:$A$783,$A359,СВЦЭМ!$B$39:$B$782,W$331)+'СЕТ СН'!$F$13</f>
        <v>0</v>
      </c>
      <c r="X359" s="36">
        <f>SUMIFS(СВЦЭМ!$J$40:$J$783,СВЦЭМ!$A$40:$A$783,$A359,СВЦЭМ!$B$39:$B$782,X$331)+'СЕТ СН'!$F$13</f>
        <v>0</v>
      </c>
      <c r="Y359" s="36">
        <f>SUMIFS(СВЦЭМ!$J$40:$J$783,СВЦЭМ!$A$40:$A$783,$A359,СВЦЭМ!$B$39:$B$782,Y$331)+'СЕТ СН'!$F$13</f>
        <v>0</v>
      </c>
    </row>
    <row r="360" spans="1:27" ht="15.75" hidden="1" x14ac:dyDescent="0.2">
      <c r="A360" s="35">
        <f t="shared" si="9"/>
        <v>44468</v>
      </c>
      <c r="B360" s="36">
        <f>SUMIFS(СВЦЭМ!$J$40:$J$783,СВЦЭМ!$A$40:$A$783,$A360,СВЦЭМ!$B$39:$B$782,B$331)+'СЕТ СН'!$F$13</f>
        <v>0</v>
      </c>
      <c r="C360" s="36">
        <f>SUMIFS(СВЦЭМ!$J$40:$J$783,СВЦЭМ!$A$40:$A$783,$A360,СВЦЭМ!$B$39:$B$782,C$331)+'СЕТ СН'!$F$13</f>
        <v>0</v>
      </c>
      <c r="D360" s="36">
        <f>SUMIFS(СВЦЭМ!$J$40:$J$783,СВЦЭМ!$A$40:$A$783,$A360,СВЦЭМ!$B$39:$B$782,D$331)+'СЕТ СН'!$F$13</f>
        <v>0</v>
      </c>
      <c r="E360" s="36">
        <f>SUMIFS(СВЦЭМ!$J$40:$J$783,СВЦЭМ!$A$40:$A$783,$A360,СВЦЭМ!$B$39:$B$782,E$331)+'СЕТ СН'!$F$13</f>
        <v>0</v>
      </c>
      <c r="F360" s="36">
        <f>SUMIFS(СВЦЭМ!$J$40:$J$783,СВЦЭМ!$A$40:$A$783,$A360,СВЦЭМ!$B$39:$B$782,F$331)+'СЕТ СН'!$F$13</f>
        <v>0</v>
      </c>
      <c r="G360" s="36">
        <f>SUMIFS(СВЦЭМ!$J$40:$J$783,СВЦЭМ!$A$40:$A$783,$A360,СВЦЭМ!$B$39:$B$782,G$331)+'СЕТ СН'!$F$13</f>
        <v>0</v>
      </c>
      <c r="H360" s="36">
        <f>SUMIFS(СВЦЭМ!$J$40:$J$783,СВЦЭМ!$A$40:$A$783,$A360,СВЦЭМ!$B$39:$B$782,H$331)+'СЕТ СН'!$F$13</f>
        <v>0</v>
      </c>
      <c r="I360" s="36">
        <f>SUMIFS(СВЦЭМ!$J$40:$J$783,СВЦЭМ!$A$40:$A$783,$A360,СВЦЭМ!$B$39:$B$782,I$331)+'СЕТ СН'!$F$13</f>
        <v>0</v>
      </c>
      <c r="J360" s="36">
        <f>SUMIFS(СВЦЭМ!$J$40:$J$783,СВЦЭМ!$A$40:$A$783,$A360,СВЦЭМ!$B$39:$B$782,J$331)+'СЕТ СН'!$F$13</f>
        <v>0</v>
      </c>
      <c r="K360" s="36">
        <f>SUMIFS(СВЦЭМ!$J$40:$J$783,СВЦЭМ!$A$40:$A$783,$A360,СВЦЭМ!$B$39:$B$782,K$331)+'СЕТ СН'!$F$13</f>
        <v>0</v>
      </c>
      <c r="L360" s="36">
        <f>SUMIFS(СВЦЭМ!$J$40:$J$783,СВЦЭМ!$A$40:$A$783,$A360,СВЦЭМ!$B$39:$B$782,L$331)+'СЕТ СН'!$F$13</f>
        <v>0</v>
      </c>
      <c r="M360" s="36">
        <f>SUMIFS(СВЦЭМ!$J$40:$J$783,СВЦЭМ!$A$40:$A$783,$A360,СВЦЭМ!$B$39:$B$782,M$331)+'СЕТ СН'!$F$13</f>
        <v>0</v>
      </c>
      <c r="N360" s="36">
        <f>SUMIFS(СВЦЭМ!$J$40:$J$783,СВЦЭМ!$A$40:$A$783,$A360,СВЦЭМ!$B$39:$B$782,N$331)+'СЕТ СН'!$F$13</f>
        <v>0</v>
      </c>
      <c r="O360" s="36">
        <f>SUMIFS(СВЦЭМ!$J$40:$J$783,СВЦЭМ!$A$40:$A$783,$A360,СВЦЭМ!$B$39:$B$782,O$331)+'СЕТ СН'!$F$13</f>
        <v>0</v>
      </c>
      <c r="P360" s="36">
        <f>SUMIFS(СВЦЭМ!$J$40:$J$783,СВЦЭМ!$A$40:$A$783,$A360,СВЦЭМ!$B$39:$B$782,P$331)+'СЕТ СН'!$F$13</f>
        <v>0</v>
      </c>
      <c r="Q360" s="36">
        <f>SUMIFS(СВЦЭМ!$J$40:$J$783,СВЦЭМ!$A$40:$A$783,$A360,СВЦЭМ!$B$39:$B$782,Q$331)+'СЕТ СН'!$F$13</f>
        <v>0</v>
      </c>
      <c r="R360" s="36">
        <f>SUMIFS(СВЦЭМ!$J$40:$J$783,СВЦЭМ!$A$40:$A$783,$A360,СВЦЭМ!$B$39:$B$782,R$331)+'СЕТ СН'!$F$13</f>
        <v>0</v>
      </c>
      <c r="S360" s="36">
        <f>SUMIFS(СВЦЭМ!$J$40:$J$783,СВЦЭМ!$A$40:$A$783,$A360,СВЦЭМ!$B$39:$B$782,S$331)+'СЕТ СН'!$F$13</f>
        <v>0</v>
      </c>
      <c r="T360" s="36">
        <f>SUMIFS(СВЦЭМ!$J$40:$J$783,СВЦЭМ!$A$40:$A$783,$A360,СВЦЭМ!$B$39:$B$782,T$331)+'СЕТ СН'!$F$13</f>
        <v>0</v>
      </c>
      <c r="U360" s="36">
        <f>SUMIFS(СВЦЭМ!$J$40:$J$783,СВЦЭМ!$A$40:$A$783,$A360,СВЦЭМ!$B$39:$B$782,U$331)+'СЕТ СН'!$F$13</f>
        <v>0</v>
      </c>
      <c r="V360" s="36">
        <f>SUMIFS(СВЦЭМ!$J$40:$J$783,СВЦЭМ!$A$40:$A$783,$A360,СВЦЭМ!$B$39:$B$782,V$331)+'СЕТ СН'!$F$13</f>
        <v>0</v>
      </c>
      <c r="W360" s="36">
        <f>SUMIFS(СВЦЭМ!$J$40:$J$783,СВЦЭМ!$A$40:$A$783,$A360,СВЦЭМ!$B$39:$B$782,W$331)+'СЕТ СН'!$F$13</f>
        <v>0</v>
      </c>
      <c r="X360" s="36">
        <f>SUMIFS(СВЦЭМ!$J$40:$J$783,СВЦЭМ!$A$40:$A$783,$A360,СВЦЭМ!$B$39:$B$782,X$331)+'СЕТ СН'!$F$13</f>
        <v>0</v>
      </c>
      <c r="Y360" s="36">
        <f>SUMIFS(СВЦЭМ!$J$40:$J$783,СВЦЭМ!$A$40:$A$783,$A360,СВЦЭМ!$B$39:$B$782,Y$331)+'СЕТ СН'!$F$13</f>
        <v>0</v>
      </c>
    </row>
    <row r="361" spans="1:27" ht="15.75" hidden="1" x14ac:dyDescent="0.2">
      <c r="A361" s="35">
        <f t="shared" si="9"/>
        <v>44469</v>
      </c>
      <c r="B361" s="36">
        <f>SUMIFS(СВЦЭМ!$J$40:$J$783,СВЦЭМ!$A$40:$A$783,$A361,СВЦЭМ!$B$39:$B$782,B$331)+'СЕТ СН'!$F$13</f>
        <v>0</v>
      </c>
      <c r="C361" s="36">
        <f>SUMIFS(СВЦЭМ!$J$40:$J$783,СВЦЭМ!$A$40:$A$783,$A361,СВЦЭМ!$B$39:$B$782,C$331)+'СЕТ СН'!$F$13</f>
        <v>0</v>
      </c>
      <c r="D361" s="36">
        <f>SUMIFS(СВЦЭМ!$J$40:$J$783,СВЦЭМ!$A$40:$A$783,$A361,СВЦЭМ!$B$39:$B$782,D$331)+'СЕТ СН'!$F$13</f>
        <v>0</v>
      </c>
      <c r="E361" s="36">
        <f>SUMIFS(СВЦЭМ!$J$40:$J$783,СВЦЭМ!$A$40:$A$783,$A361,СВЦЭМ!$B$39:$B$782,E$331)+'СЕТ СН'!$F$13</f>
        <v>0</v>
      </c>
      <c r="F361" s="36">
        <f>SUMIFS(СВЦЭМ!$J$40:$J$783,СВЦЭМ!$A$40:$A$783,$A361,СВЦЭМ!$B$39:$B$782,F$331)+'СЕТ СН'!$F$13</f>
        <v>0</v>
      </c>
      <c r="G361" s="36">
        <f>SUMIFS(СВЦЭМ!$J$40:$J$783,СВЦЭМ!$A$40:$A$783,$A361,СВЦЭМ!$B$39:$B$782,G$331)+'СЕТ СН'!$F$13</f>
        <v>0</v>
      </c>
      <c r="H361" s="36">
        <f>SUMIFS(СВЦЭМ!$J$40:$J$783,СВЦЭМ!$A$40:$A$783,$A361,СВЦЭМ!$B$39:$B$782,H$331)+'СЕТ СН'!$F$13</f>
        <v>0</v>
      </c>
      <c r="I361" s="36">
        <f>SUMIFS(СВЦЭМ!$J$40:$J$783,СВЦЭМ!$A$40:$A$783,$A361,СВЦЭМ!$B$39:$B$782,I$331)+'СЕТ СН'!$F$13</f>
        <v>0</v>
      </c>
      <c r="J361" s="36">
        <f>SUMIFS(СВЦЭМ!$J$40:$J$783,СВЦЭМ!$A$40:$A$783,$A361,СВЦЭМ!$B$39:$B$782,J$331)+'СЕТ СН'!$F$13</f>
        <v>0</v>
      </c>
      <c r="K361" s="36">
        <f>SUMIFS(СВЦЭМ!$J$40:$J$783,СВЦЭМ!$A$40:$A$783,$A361,СВЦЭМ!$B$39:$B$782,K$331)+'СЕТ СН'!$F$13</f>
        <v>0</v>
      </c>
      <c r="L361" s="36">
        <f>SUMIFS(СВЦЭМ!$J$40:$J$783,СВЦЭМ!$A$40:$A$783,$A361,СВЦЭМ!$B$39:$B$782,L$331)+'СЕТ СН'!$F$13</f>
        <v>0</v>
      </c>
      <c r="M361" s="36">
        <f>SUMIFS(СВЦЭМ!$J$40:$J$783,СВЦЭМ!$A$40:$A$783,$A361,СВЦЭМ!$B$39:$B$782,M$331)+'СЕТ СН'!$F$13</f>
        <v>0</v>
      </c>
      <c r="N361" s="36">
        <f>SUMIFS(СВЦЭМ!$J$40:$J$783,СВЦЭМ!$A$40:$A$783,$A361,СВЦЭМ!$B$39:$B$782,N$331)+'СЕТ СН'!$F$13</f>
        <v>0</v>
      </c>
      <c r="O361" s="36">
        <f>SUMIFS(СВЦЭМ!$J$40:$J$783,СВЦЭМ!$A$40:$A$783,$A361,СВЦЭМ!$B$39:$B$782,O$331)+'СЕТ СН'!$F$13</f>
        <v>0</v>
      </c>
      <c r="P361" s="36">
        <f>SUMIFS(СВЦЭМ!$J$40:$J$783,СВЦЭМ!$A$40:$A$783,$A361,СВЦЭМ!$B$39:$B$782,P$331)+'СЕТ СН'!$F$13</f>
        <v>0</v>
      </c>
      <c r="Q361" s="36">
        <f>SUMIFS(СВЦЭМ!$J$40:$J$783,СВЦЭМ!$A$40:$A$783,$A361,СВЦЭМ!$B$39:$B$782,Q$331)+'СЕТ СН'!$F$13</f>
        <v>0</v>
      </c>
      <c r="R361" s="36">
        <f>SUMIFS(СВЦЭМ!$J$40:$J$783,СВЦЭМ!$A$40:$A$783,$A361,СВЦЭМ!$B$39:$B$782,R$331)+'СЕТ СН'!$F$13</f>
        <v>0</v>
      </c>
      <c r="S361" s="36">
        <f>SUMIFS(СВЦЭМ!$J$40:$J$783,СВЦЭМ!$A$40:$A$783,$A361,СВЦЭМ!$B$39:$B$782,S$331)+'СЕТ СН'!$F$13</f>
        <v>0</v>
      </c>
      <c r="T361" s="36">
        <f>SUMIFS(СВЦЭМ!$J$40:$J$783,СВЦЭМ!$A$40:$A$783,$A361,СВЦЭМ!$B$39:$B$782,T$331)+'СЕТ СН'!$F$13</f>
        <v>0</v>
      </c>
      <c r="U361" s="36">
        <f>SUMIFS(СВЦЭМ!$J$40:$J$783,СВЦЭМ!$A$40:$A$783,$A361,СВЦЭМ!$B$39:$B$782,U$331)+'СЕТ СН'!$F$13</f>
        <v>0</v>
      </c>
      <c r="V361" s="36">
        <f>SUMIFS(СВЦЭМ!$J$40:$J$783,СВЦЭМ!$A$40:$A$783,$A361,СВЦЭМ!$B$39:$B$782,V$331)+'СЕТ СН'!$F$13</f>
        <v>0</v>
      </c>
      <c r="W361" s="36">
        <f>SUMIFS(СВЦЭМ!$J$40:$J$783,СВЦЭМ!$A$40:$A$783,$A361,СВЦЭМ!$B$39:$B$782,W$331)+'СЕТ СН'!$F$13</f>
        <v>0</v>
      </c>
      <c r="X361" s="36">
        <f>SUMIFS(СВЦЭМ!$J$40:$J$783,СВЦЭМ!$A$40:$A$783,$A361,СВЦЭМ!$B$39:$B$782,X$331)+'СЕТ СН'!$F$13</f>
        <v>0</v>
      </c>
      <c r="Y361" s="36">
        <f>SUMIFS(СВЦЭМ!$J$40:$J$783,СВЦЭМ!$A$40:$A$783,$A361,СВЦЭМ!$B$39:$B$782,Y$331)+'СЕТ СН'!$F$13</f>
        <v>0</v>
      </c>
    </row>
    <row r="362" spans="1:27" ht="15.75" hidden="1" x14ac:dyDescent="0.2">
      <c r="A362" s="35">
        <f t="shared" si="9"/>
        <v>44470</v>
      </c>
      <c r="B362" s="36">
        <f>SUMIFS(СВЦЭМ!$J$40:$J$783,СВЦЭМ!$A$40:$A$783,$A362,СВЦЭМ!$B$39:$B$782,B$331)+'СЕТ СН'!$F$13</f>
        <v>0</v>
      </c>
      <c r="C362" s="36">
        <f>SUMIFS(СВЦЭМ!$J$40:$J$783,СВЦЭМ!$A$40:$A$783,$A362,СВЦЭМ!$B$39:$B$782,C$331)+'СЕТ СН'!$F$13</f>
        <v>0</v>
      </c>
      <c r="D362" s="36">
        <f>SUMIFS(СВЦЭМ!$J$40:$J$783,СВЦЭМ!$A$40:$A$783,$A362,СВЦЭМ!$B$39:$B$782,D$331)+'СЕТ СН'!$F$13</f>
        <v>0</v>
      </c>
      <c r="E362" s="36">
        <f>SUMIFS(СВЦЭМ!$J$40:$J$783,СВЦЭМ!$A$40:$A$783,$A362,СВЦЭМ!$B$39:$B$782,E$331)+'СЕТ СН'!$F$13</f>
        <v>0</v>
      </c>
      <c r="F362" s="36">
        <f>SUMIFS(СВЦЭМ!$J$40:$J$783,СВЦЭМ!$A$40:$A$783,$A362,СВЦЭМ!$B$39:$B$782,F$331)+'СЕТ СН'!$F$13</f>
        <v>0</v>
      </c>
      <c r="G362" s="36">
        <f>SUMIFS(СВЦЭМ!$J$40:$J$783,СВЦЭМ!$A$40:$A$783,$A362,СВЦЭМ!$B$39:$B$782,G$331)+'СЕТ СН'!$F$13</f>
        <v>0</v>
      </c>
      <c r="H362" s="36">
        <f>SUMIFS(СВЦЭМ!$J$40:$J$783,СВЦЭМ!$A$40:$A$783,$A362,СВЦЭМ!$B$39:$B$782,H$331)+'СЕТ СН'!$F$13</f>
        <v>0</v>
      </c>
      <c r="I362" s="36">
        <f>SUMIFS(СВЦЭМ!$J$40:$J$783,СВЦЭМ!$A$40:$A$783,$A362,СВЦЭМ!$B$39:$B$782,I$331)+'СЕТ СН'!$F$13</f>
        <v>0</v>
      </c>
      <c r="J362" s="36">
        <f>SUMIFS(СВЦЭМ!$J$40:$J$783,СВЦЭМ!$A$40:$A$783,$A362,СВЦЭМ!$B$39:$B$782,J$331)+'СЕТ СН'!$F$13</f>
        <v>0</v>
      </c>
      <c r="K362" s="36">
        <f>SUMIFS(СВЦЭМ!$J$40:$J$783,СВЦЭМ!$A$40:$A$783,$A362,СВЦЭМ!$B$39:$B$782,K$331)+'СЕТ СН'!$F$13</f>
        <v>0</v>
      </c>
      <c r="L362" s="36">
        <f>SUMIFS(СВЦЭМ!$J$40:$J$783,СВЦЭМ!$A$40:$A$783,$A362,СВЦЭМ!$B$39:$B$782,L$331)+'СЕТ СН'!$F$13</f>
        <v>0</v>
      </c>
      <c r="M362" s="36">
        <f>SUMIFS(СВЦЭМ!$J$40:$J$783,СВЦЭМ!$A$40:$A$783,$A362,СВЦЭМ!$B$39:$B$782,M$331)+'СЕТ СН'!$F$13</f>
        <v>0</v>
      </c>
      <c r="N362" s="36">
        <f>SUMIFS(СВЦЭМ!$J$40:$J$783,СВЦЭМ!$A$40:$A$783,$A362,СВЦЭМ!$B$39:$B$782,N$331)+'СЕТ СН'!$F$13</f>
        <v>0</v>
      </c>
      <c r="O362" s="36">
        <f>SUMIFS(СВЦЭМ!$J$40:$J$783,СВЦЭМ!$A$40:$A$783,$A362,СВЦЭМ!$B$39:$B$782,O$331)+'СЕТ СН'!$F$13</f>
        <v>0</v>
      </c>
      <c r="P362" s="36">
        <f>SUMIFS(СВЦЭМ!$J$40:$J$783,СВЦЭМ!$A$40:$A$783,$A362,СВЦЭМ!$B$39:$B$782,P$331)+'СЕТ СН'!$F$13</f>
        <v>0</v>
      </c>
      <c r="Q362" s="36">
        <f>SUMIFS(СВЦЭМ!$J$40:$J$783,СВЦЭМ!$A$40:$A$783,$A362,СВЦЭМ!$B$39:$B$782,Q$331)+'СЕТ СН'!$F$13</f>
        <v>0</v>
      </c>
      <c r="R362" s="36">
        <f>SUMIFS(СВЦЭМ!$J$40:$J$783,СВЦЭМ!$A$40:$A$783,$A362,СВЦЭМ!$B$39:$B$782,R$331)+'СЕТ СН'!$F$13</f>
        <v>0</v>
      </c>
      <c r="S362" s="36">
        <f>SUMIFS(СВЦЭМ!$J$40:$J$783,СВЦЭМ!$A$40:$A$783,$A362,СВЦЭМ!$B$39:$B$782,S$331)+'СЕТ СН'!$F$13</f>
        <v>0</v>
      </c>
      <c r="T362" s="36">
        <f>SUMIFS(СВЦЭМ!$J$40:$J$783,СВЦЭМ!$A$40:$A$783,$A362,СВЦЭМ!$B$39:$B$782,T$331)+'СЕТ СН'!$F$13</f>
        <v>0</v>
      </c>
      <c r="U362" s="36">
        <f>SUMIFS(СВЦЭМ!$J$40:$J$783,СВЦЭМ!$A$40:$A$783,$A362,СВЦЭМ!$B$39:$B$782,U$331)+'СЕТ СН'!$F$13</f>
        <v>0</v>
      </c>
      <c r="V362" s="36">
        <f>SUMIFS(СВЦЭМ!$J$40:$J$783,СВЦЭМ!$A$40:$A$783,$A362,СВЦЭМ!$B$39:$B$782,V$331)+'СЕТ СН'!$F$13</f>
        <v>0</v>
      </c>
      <c r="W362" s="36">
        <f>SUMIFS(СВЦЭМ!$J$40:$J$783,СВЦЭМ!$A$40:$A$783,$A362,СВЦЭМ!$B$39:$B$782,W$331)+'СЕТ СН'!$F$13</f>
        <v>0</v>
      </c>
      <c r="X362" s="36">
        <f>SUMIFS(СВЦЭМ!$J$40:$J$783,СВЦЭМ!$A$40:$A$783,$A362,СВЦЭМ!$B$39:$B$782,X$331)+'СЕТ СН'!$F$13</f>
        <v>0</v>
      </c>
      <c r="Y362" s="36">
        <f>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120</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01.09.2021</v>
      </c>
      <c r="B367" s="36">
        <f>SUMIFS(СВЦЭМ!$K$40:$K$783,СВЦЭМ!$A$40:$A$783,$A367,СВЦЭМ!$B$39:$B$782,B$366)+'СЕТ СН'!$F$13</f>
        <v>0</v>
      </c>
      <c r="C367" s="36">
        <f>SUMIFS(СВЦЭМ!$K$40:$K$783,СВЦЭМ!$A$40:$A$783,$A367,СВЦЭМ!$B$39:$B$782,C$366)+'СЕТ СН'!$F$13</f>
        <v>0</v>
      </c>
      <c r="D367" s="36">
        <f>SUMIFS(СВЦЭМ!$K$40:$K$783,СВЦЭМ!$A$40:$A$783,$A367,СВЦЭМ!$B$39:$B$782,D$366)+'СЕТ СН'!$F$13</f>
        <v>0</v>
      </c>
      <c r="E367" s="36">
        <f>SUMIFS(СВЦЭМ!$K$40:$K$783,СВЦЭМ!$A$40:$A$783,$A367,СВЦЭМ!$B$39:$B$782,E$366)+'СЕТ СН'!$F$13</f>
        <v>0</v>
      </c>
      <c r="F367" s="36">
        <f>SUMIFS(СВЦЭМ!$K$40:$K$783,СВЦЭМ!$A$40:$A$783,$A367,СВЦЭМ!$B$39:$B$782,F$366)+'СЕТ СН'!$F$13</f>
        <v>0</v>
      </c>
      <c r="G367" s="36">
        <f>SUMIFS(СВЦЭМ!$K$40:$K$783,СВЦЭМ!$A$40:$A$783,$A367,СВЦЭМ!$B$39:$B$782,G$366)+'СЕТ СН'!$F$13</f>
        <v>0</v>
      </c>
      <c r="H367" s="36">
        <f>SUMIFS(СВЦЭМ!$K$40:$K$783,СВЦЭМ!$A$40:$A$783,$A367,СВЦЭМ!$B$39:$B$782,H$366)+'СЕТ СН'!$F$13</f>
        <v>0</v>
      </c>
      <c r="I367" s="36">
        <f>SUMIFS(СВЦЭМ!$K$40:$K$783,СВЦЭМ!$A$40:$A$783,$A367,СВЦЭМ!$B$39:$B$782,I$366)+'СЕТ СН'!$F$13</f>
        <v>0</v>
      </c>
      <c r="J367" s="36">
        <f>SUMIFS(СВЦЭМ!$K$40:$K$783,СВЦЭМ!$A$40:$A$783,$A367,СВЦЭМ!$B$39:$B$782,J$366)+'СЕТ СН'!$F$13</f>
        <v>0</v>
      </c>
      <c r="K367" s="36">
        <f>SUMIFS(СВЦЭМ!$K$40:$K$783,СВЦЭМ!$A$40:$A$783,$A367,СВЦЭМ!$B$39:$B$782,K$366)+'СЕТ СН'!$F$13</f>
        <v>0</v>
      </c>
      <c r="L367" s="36">
        <f>SUMIFS(СВЦЭМ!$K$40:$K$783,СВЦЭМ!$A$40:$A$783,$A367,СВЦЭМ!$B$39:$B$782,L$366)+'СЕТ СН'!$F$13</f>
        <v>0</v>
      </c>
      <c r="M367" s="36">
        <f>SUMIFS(СВЦЭМ!$K$40:$K$783,СВЦЭМ!$A$40:$A$783,$A367,СВЦЭМ!$B$39:$B$782,M$366)+'СЕТ СН'!$F$13</f>
        <v>0</v>
      </c>
      <c r="N367" s="36">
        <f>SUMIFS(СВЦЭМ!$K$40:$K$783,СВЦЭМ!$A$40:$A$783,$A367,СВЦЭМ!$B$39:$B$782,N$366)+'СЕТ СН'!$F$13</f>
        <v>0</v>
      </c>
      <c r="O367" s="36">
        <f>SUMIFS(СВЦЭМ!$K$40:$K$783,СВЦЭМ!$A$40:$A$783,$A367,СВЦЭМ!$B$39:$B$782,O$366)+'СЕТ СН'!$F$13</f>
        <v>0</v>
      </c>
      <c r="P367" s="36">
        <f>SUMIFS(СВЦЭМ!$K$40:$K$783,СВЦЭМ!$A$40:$A$783,$A367,СВЦЭМ!$B$39:$B$782,P$366)+'СЕТ СН'!$F$13</f>
        <v>0</v>
      </c>
      <c r="Q367" s="36">
        <f>SUMIFS(СВЦЭМ!$K$40:$K$783,СВЦЭМ!$A$40:$A$783,$A367,СВЦЭМ!$B$39:$B$782,Q$366)+'СЕТ СН'!$F$13</f>
        <v>0</v>
      </c>
      <c r="R367" s="36">
        <f>SUMIFS(СВЦЭМ!$K$40:$K$783,СВЦЭМ!$A$40:$A$783,$A367,СВЦЭМ!$B$39:$B$782,R$366)+'СЕТ СН'!$F$13</f>
        <v>0</v>
      </c>
      <c r="S367" s="36">
        <f>SUMIFS(СВЦЭМ!$K$40:$K$783,СВЦЭМ!$A$40:$A$783,$A367,СВЦЭМ!$B$39:$B$782,S$366)+'СЕТ СН'!$F$13</f>
        <v>0</v>
      </c>
      <c r="T367" s="36">
        <f>SUMIFS(СВЦЭМ!$K$40:$K$783,СВЦЭМ!$A$40:$A$783,$A367,СВЦЭМ!$B$39:$B$782,T$366)+'СЕТ СН'!$F$13</f>
        <v>0</v>
      </c>
      <c r="U367" s="36">
        <f>SUMIFS(СВЦЭМ!$K$40:$K$783,СВЦЭМ!$A$40:$A$783,$A367,СВЦЭМ!$B$39:$B$782,U$366)+'СЕТ СН'!$F$13</f>
        <v>0</v>
      </c>
      <c r="V367" s="36">
        <f>SUMIFS(СВЦЭМ!$K$40:$K$783,СВЦЭМ!$A$40:$A$783,$A367,СВЦЭМ!$B$39:$B$782,V$366)+'СЕТ СН'!$F$13</f>
        <v>0</v>
      </c>
      <c r="W367" s="36">
        <f>SUMIFS(СВЦЭМ!$K$40:$K$783,СВЦЭМ!$A$40:$A$783,$A367,СВЦЭМ!$B$39:$B$782,W$366)+'СЕТ СН'!$F$13</f>
        <v>0</v>
      </c>
      <c r="X367" s="36">
        <f>SUMIFS(СВЦЭМ!$K$40:$K$783,СВЦЭМ!$A$40:$A$783,$A367,СВЦЭМ!$B$39:$B$782,X$366)+'СЕТ СН'!$F$13</f>
        <v>0</v>
      </c>
      <c r="Y367" s="36">
        <f>SUMIFS(СВЦЭМ!$K$40:$K$783,СВЦЭМ!$A$40:$A$783,$A367,СВЦЭМ!$B$39:$B$782,Y$366)+'СЕТ СН'!$F$13</f>
        <v>0</v>
      </c>
      <c r="AA367" s="45"/>
    </row>
    <row r="368" spans="1:27" ht="15.75" hidden="1" x14ac:dyDescent="0.2">
      <c r="A368" s="35">
        <f>A367+1</f>
        <v>44441</v>
      </c>
      <c r="B368" s="36">
        <f>SUMIFS(СВЦЭМ!$K$40:$K$783,СВЦЭМ!$A$40:$A$783,$A368,СВЦЭМ!$B$39:$B$782,B$366)+'СЕТ СН'!$F$13</f>
        <v>0</v>
      </c>
      <c r="C368" s="36">
        <f>SUMIFS(СВЦЭМ!$K$40:$K$783,СВЦЭМ!$A$40:$A$783,$A368,СВЦЭМ!$B$39:$B$782,C$366)+'СЕТ СН'!$F$13</f>
        <v>0</v>
      </c>
      <c r="D368" s="36">
        <f>SUMIFS(СВЦЭМ!$K$40:$K$783,СВЦЭМ!$A$40:$A$783,$A368,СВЦЭМ!$B$39:$B$782,D$366)+'СЕТ СН'!$F$13</f>
        <v>0</v>
      </c>
      <c r="E368" s="36">
        <f>SUMIFS(СВЦЭМ!$K$40:$K$783,СВЦЭМ!$A$40:$A$783,$A368,СВЦЭМ!$B$39:$B$782,E$366)+'СЕТ СН'!$F$13</f>
        <v>0</v>
      </c>
      <c r="F368" s="36">
        <f>SUMIFS(СВЦЭМ!$K$40:$K$783,СВЦЭМ!$A$40:$A$783,$A368,СВЦЭМ!$B$39:$B$782,F$366)+'СЕТ СН'!$F$13</f>
        <v>0</v>
      </c>
      <c r="G368" s="36">
        <f>SUMIFS(СВЦЭМ!$K$40:$K$783,СВЦЭМ!$A$40:$A$783,$A368,СВЦЭМ!$B$39:$B$782,G$366)+'СЕТ СН'!$F$13</f>
        <v>0</v>
      </c>
      <c r="H368" s="36">
        <f>SUMIFS(СВЦЭМ!$K$40:$K$783,СВЦЭМ!$A$40:$A$783,$A368,СВЦЭМ!$B$39:$B$782,H$366)+'СЕТ СН'!$F$13</f>
        <v>0</v>
      </c>
      <c r="I368" s="36">
        <f>SUMIFS(СВЦЭМ!$K$40:$K$783,СВЦЭМ!$A$40:$A$783,$A368,СВЦЭМ!$B$39:$B$782,I$366)+'СЕТ СН'!$F$13</f>
        <v>0</v>
      </c>
      <c r="J368" s="36">
        <f>SUMIFS(СВЦЭМ!$K$40:$K$783,СВЦЭМ!$A$40:$A$783,$A368,СВЦЭМ!$B$39:$B$782,J$366)+'СЕТ СН'!$F$13</f>
        <v>0</v>
      </c>
      <c r="K368" s="36">
        <f>SUMIFS(СВЦЭМ!$K$40:$K$783,СВЦЭМ!$A$40:$A$783,$A368,СВЦЭМ!$B$39:$B$782,K$366)+'СЕТ СН'!$F$13</f>
        <v>0</v>
      </c>
      <c r="L368" s="36">
        <f>SUMIFS(СВЦЭМ!$K$40:$K$783,СВЦЭМ!$A$40:$A$783,$A368,СВЦЭМ!$B$39:$B$782,L$366)+'СЕТ СН'!$F$13</f>
        <v>0</v>
      </c>
      <c r="M368" s="36">
        <f>SUMIFS(СВЦЭМ!$K$40:$K$783,СВЦЭМ!$A$40:$A$783,$A368,СВЦЭМ!$B$39:$B$782,M$366)+'СЕТ СН'!$F$13</f>
        <v>0</v>
      </c>
      <c r="N368" s="36">
        <f>SUMIFS(СВЦЭМ!$K$40:$K$783,СВЦЭМ!$A$40:$A$783,$A368,СВЦЭМ!$B$39:$B$782,N$366)+'СЕТ СН'!$F$13</f>
        <v>0</v>
      </c>
      <c r="O368" s="36">
        <f>SUMIFS(СВЦЭМ!$K$40:$K$783,СВЦЭМ!$A$40:$A$783,$A368,СВЦЭМ!$B$39:$B$782,O$366)+'СЕТ СН'!$F$13</f>
        <v>0</v>
      </c>
      <c r="P368" s="36">
        <f>SUMIFS(СВЦЭМ!$K$40:$K$783,СВЦЭМ!$A$40:$A$783,$A368,СВЦЭМ!$B$39:$B$782,P$366)+'СЕТ СН'!$F$13</f>
        <v>0</v>
      </c>
      <c r="Q368" s="36">
        <f>SUMIFS(СВЦЭМ!$K$40:$K$783,СВЦЭМ!$A$40:$A$783,$A368,СВЦЭМ!$B$39:$B$782,Q$366)+'СЕТ СН'!$F$13</f>
        <v>0</v>
      </c>
      <c r="R368" s="36">
        <f>SUMIFS(СВЦЭМ!$K$40:$K$783,СВЦЭМ!$A$40:$A$783,$A368,СВЦЭМ!$B$39:$B$782,R$366)+'СЕТ СН'!$F$13</f>
        <v>0</v>
      </c>
      <c r="S368" s="36">
        <f>SUMIFS(СВЦЭМ!$K$40:$K$783,СВЦЭМ!$A$40:$A$783,$A368,СВЦЭМ!$B$39:$B$782,S$366)+'СЕТ СН'!$F$13</f>
        <v>0</v>
      </c>
      <c r="T368" s="36">
        <f>SUMIFS(СВЦЭМ!$K$40:$K$783,СВЦЭМ!$A$40:$A$783,$A368,СВЦЭМ!$B$39:$B$782,T$366)+'СЕТ СН'!$F$13</f>
        <v>0</v>
      </c>
      <c r="U368" s="36">
        <f>SUMIFS(СВЦЭМ!$K$40:$K$783,СВЦЭМ!$A$40:$A$783,$A368,СВЦЭМ!$B$39:$B$782,U$366)+'СЕТ СН'!$F$13</f>
        <v>0</v>
      </c>
      <c r="V368" s="36">
        <f>SUMIFS(СВЦЭМ!$K$40:$K$783,СВЦЭМ!$A$40:$A$783,$A368,СВЦЭМ!$B$39:$B$782,V$366)+'СЕТ СН'!$F$13</f>
        <v>0</v>
      </c>
      <c r="W368" s="36">
        <f>SUMIFS(СВЦЭМ!$K$40:$K$783,СВЦЭМ!$A$40:$A$783,$A368,СВЦЭМ!$B$39:$B$782,W$366)+'СЕТ СН'!$F$13</f>
        <v>0</v>
      </c>
      <c r="X368" s="36">
        <f>SUMIFS(СВЦЭМ!$K$40:$K$783,СВЦЭМ!$A$40:$A$783,$A368,СВЦЭМ!$B$39:$B$782,X$366)+'СЕТ СН'!$F$13</f>
        <v>0</v>
      </c>
      <c r="Y368" s="36">
        <f>SUMIFS(СВЦЭМ!$K$40:$K$783,СВЦЭМ!$A$40:$A$783,$A368,СВЦЭМ!$B$39:$B$782,Y$366)+'СЕТ СН'!$F$13</f>
        <v>0</v>
      </c>
    </row>
    <row r="369" spans="1:25" ht="15.75" hidden="1" x14ac:dyDescent="0.2">
      <c r="A369" s="35">
        <f t="shared" ref="A369:A397" si="10">A368+1</f>
        <v>44442</v>
      </c>
      <c r="B369" s="36">
        <f>SUMIFS(СВЦЭМ!$K$40:$K$783,СВЦЭМ!$A$40:$A$783,$A369,СВЦЭМ!$B$39:$B$782,B$366)+'СЕТ СН'!$F$13</f>
        <v>0</v>
      </c>
      <c r="C369" s="36">
        <f>SUMIFS(СВЦЭМ!$K$40:$K$783,СВЦЭМ!$A$40:$A$783,$A369,СВЦЭМ!$B$39:$B$782,C$366)+'СЕТ СН'!$F$13</f>
        <v>0</v>
      </c>
      <c r="D369" s="36">
        <f>SUMIFS(СВЦЭМ!$K$40:$K$783,СВЦЭМ!$A$40:$A$783,$A369,СВЦЭМ!$B$39:$B$782,D$366)+'СЕТ СН'!$F$13</f>
        <v>0</v>
      </c>
      <c r="E369" s="36">
        <f>SUMIFS(СВЦЭМ!$K$40:$K$783,СВЦЭМ!$A$40:$A$783,$A369,СВЦЭМ!$B$39:$B$782,E$366)+'СЕТ СН'!$F$13</f>
        <v>0</v>
      </c>
      <c r="F369" s="36">
        <f>SUMIFS(СВЦЭМ!$K$40:$K$783,СВЦЭМ!$A$40:$A$783,$A369,СВЦЭМ!$B$39:$B$782,F$366)+'СЕТ СН'!$F$13</f>
        <v>0</v>
      </c>
      <c r="G369" s="36">
        <f>SUMIFS(СВЦЭМ!$K$40:$K$783,СВЦЭМ!$A$40:$A$783,$A369,СВЦЭМ!$B$39:$B$782,G$366)+'СЕТ СН'!$F$13</f>
        <v>0</v>
      </c>
      <c r="H369" s="36">
        <f>SUMIFS(СВЦЭМ!$K$40:$K$783,СВЦЭМ!$A$40:$A$783,$A369,СВЦЭМ!$B$39:$B$782,H$366)+'СЕТ СН'!$F$13</f>
        <v>0</v>
      </c>
      <c r="I369" s="36">
        <f>SUMIFS(СВЦЭМ!$K$40:$K$783,СВЦЭМ!$A$40:$A$783,$A369,СВЦЭМ!$B$39:$B$782,I$366)+'СЕТ СН'!$F$13</f>
        <v>0</v>
      </c>
      <c r="J369" s="36">
        <f>SUMIFS(СВЦЭМ!$K$40:$K$783,СВЦЭМ!$A$40:$A$783,$A369,СВЦЭМ!$B$39:$B$782,J$366)+'СЕТ СН'!$F$13</f>
        <v>0</v>
      </c>
      <c r="K369" s="36">
        <f>SUMIFS(СВЦЭМ!$K$40:$K$783,СВЦЭМ!$A$40:$A$783,$A369,СВЦЭМ!$B$39:$B$782,K$366)+'СЕТ СН'!$F$13</f>
        <v>0</v>
      </c>
      <c r="L369" s="36">
        <f>SUMIFS(СВЦЭМ!$K$40:$K$783,СВЦЭМ!$A$40:$A$783,$A369,СВЦЭМ!$B$39:$B$782,L$366)+'СЕТ СН'!$F$13</f>
        <v>0</v>
      </c>
      <c r="M369" s="36">
        <f>SUMIFS(СВЦЭМ!$K$40:$K$783,СВЦЭМ!$A$40:$A$783,$A369,СВЦЭМ!$B$39:$B$782,M$366)+'СЕТ СН'!$F$13</f>
        <v>0</v>
      </c>
      <c r="N369" s="36">
        <f>SUMIFS(СВЦЭМ!$K$40:$K$783,СВЦЭМ!$A$40:$A$783,$A369,СВЦЭМ!$B$39:$B$782,N$366)+'СЕТ СН'!$F$13</f>
        <v>0</v>
      </c>
      <c r="O369" s="36">
        <f>SUMIFS(СВЦЭМ!$K$40:$K$783,СВЦЭМ!$A$40:$A$783,$A369,СВЦЭМ!$B$39:$B$782,O$366)+'СЕТ СН'!$F$13</f>
        <v>0</v>
      </c>
      <c r="P369" s="36">
        <f>SUMIFS(СВЦЭМ!$K$40:$K$783,СВЦЭМ!$A$40:$A$783,$A369,СВЦЭМ!$B$39:$B$782,P$366)+'СЕТ СН'!$F$13</f>
        <v>0</v>
      </c>
      <c r="Q369" s="36">
        <f>SUMIFS(СВЦЭМ!$K$40:$K$783,СВЦЭМ!$A$40:$A$783,$A369,СВЦЭМ!$B$39:$B$782,Q$366)+'СЕТ СН'!$F$13</f>
        <v>0</v>
      </c>
      <c r="R369" s="36">
        <f>SUMIFS(СВЦЭМ!$K$40:$K$783,СВЦЭМ!$A$40:$A$783,$A369,СВЦЭМ!$B$39:$B$782,R$366)+'СЕТ СН'!$F$13</f>
        <v>0</v>
      </c>
      <c r="S369" s="36">
        <f>SUMIFS(СВЦЭМ!$K$40:$K$783,СВЦЭМ!$A$40:$A$783,$A369,СВЦЭМ!$B$39:$B$782,S$366)+'СЕТ СН'!$F$13</f>
        <v>0</v>
      </c>
      <c r="T369" s="36">
        <f>SUMIFS(СВЦЭМ!$K$40:$K$783,СВЦЭМ!$A$40:$A$783,$A369,СВЦЭМ!$B$39:$B$782,T$366)+'СЕТ СН'!$F$13</f>
        <v>0</v>
      </c>
      <c r="U369" s="36">
        <f>SUMIFS(СВЦЭМ!$K$40:$K$783,СВЦЭМ!$A$40:$A$783,$A369,СВЦЭМ!$B$39:$B$782,U$366)+'СЕТ СН'!$F$13</f>
        <v>0</v>
      </c>
      <c r="V369" s="36">
        <f>SUMIFS(СВЦЭМ!$K$40:$K$783,СВЦЭМ!$A$40:$A$783,$A369,СВЦЭМ!$B$39:$B$782,V$366)+'СЕТ СН'!$F$13</f>
        <v>0</v>
      </c>
      <c r="W369" s="36">
        <f>SUMIFS(СВЦЭМ!$K$40:$K$783,СВЦЭМ!$A$40:$A$783,$A369,СВЦЭМ!$B$39:$B$782,W$366)+'СЕТ СН'!$F$13</f>
        <v>0</v>
      </c>
      <c r="X369" s="36">
        <f>SUMIFS(СВЦЭМ!$K$40:$K$783,СВЦЭМ!$A$40:$A$783,$A369,СВЦЭМ!$B$39:$B$782,X$366)+'СЕТ СН'!$F$13</f>
        <v>0</v>
      </c>
      <c r="Y369" s="36">
        <f>SUMIFS(СВЦЭМ!$K$40:$K$783,СВЦЭМ!$A$40:$A$783,$A369,СВЦЭМ!$B$39:$B$782,Y$366)+'СЕТ СН'!$F$13</f>
        <v>0</v>
      </c>
    </row>
    <row r="370" spans="1:25" ht="15.75" hidden="1" x14ac:dyDescent="0.2">
      <c r="A370" s="35">
        <f t="shared" si="10"/>
        <v>44443</v>
      </c>
      <c r="B370" s="36">
        <f>SUMIFS(СВЦЭМ!$K$40:$K$783,СВЦЭМ!$A$40:$A$783,$A370,СВЦЭМ!$B$39:$B$782,B$366)+'СЕТ СН'!$F$13</f>
        <v>0</v>
      </c>
      <c r="C370" s="36">
        <f>SUMIFS(СВЦЭМ!$K$40:$K$783,СВЦЭМ!$A$40:$A$783,$A370,СВЦЭМ!$B$39:$B$782,C$366)+'СЕТ СН'!$F$13</f>
        <v>0</v>
      </c>
      <c r="D370" s="36">
        <f>SUMIFS(СВЦЭМ!$K$40:$K$783,СВЦЭМ!$A$40:$A$783,$A370,СВЦЭМ!$B$39:$B$782,D$366)+'СЕТ СН'!$F$13</f>
        <v>0</v>
      </c>
      <c r="E370" s="36">
        <f>SUMIFS(СВЦЭМ!$K$40:$K$783,СВЦЭМ!$A$40:$A$783,$A370,СВЦЭМ!$B$39:$B$782,E$366)+'СЕТ СН'!$F$13</f>
        <v>0</v>
      </c>
      <c r="F370" s="36">
        <f>SUMIFS(СВЦЭМ!$K$40:$K$783,СВЦЭМ!$A$40:$A$783,$A370,СВЦЭМ!$B$39:$B$782,F$366)+'СЕТ СН'!$F$13</f>
        <v>0</v>
      </c>
      <c r="G370" s="36">
        <f>SUMIFS(СВЦЭМ!$K$40:$K$783,СВЦЭМ!$A$40:$A$783,$A370,СВЦЭМ!$B$39:$B$782,G$366)+'СЕТ СН'!$F$13</f>
        <v>0</v>
      </c>
      <c r="H370" s="36">
        <f>SUMIFS(СВЦЭМ!$K$40:$K$783,СВЦЭМ!$A$40:$A$783,$A370,СВЦЭМ!$B$39:$B$782,H$366)+'СЕТ СН'!$F$13</f>
        <v>0</v>
      </c>
      <c r="I370" s="36">
        <f>SUMIFS(СВЦЭМ!$K$40:$K$783,СВЦЭМ!$A$40:$A$783,$A370,СВЦЭМ!$B$39:$B$782,I$366)+'СЕТ СН'!$F$13</f>
        <v>0</v>
      </c>
      <c r="J370" s="36">
        <f>SUMIFS(СВЦЭМ!$K$40:$K$783,СВЦЭМ!$A$40:$A$783,$A370,СВЦЭМ!$B$39:$B$782,J$366)+'СЕТ СН'!$F$13</f>
        <v>0</v>
      </c>
      <c r="K370" s="36">
        <f>SUMIFS(СВЦЭМ!$K$40:$K$783,СВЦЭМ!$A$40:$A$783,$A370,СВЦЭМ!$B$39:$B$782,K$366)+'СЕТ СН'!$F$13</f>
        <v>0</v>
      </c>
      <c r="L370" s="36">
        <f>SUMIFS(СВЦЭМ!$K$40:$K$783,СВЦЭМ!$A$40:$A$783,$A370,СВЦЭМ!$B$39:$B$782,L$366)+'СЕТ СН'!$F$13</f>
        <v>0</v>
      </c>
      <c r="M370" s="36">
        <f>SUMIFS(СВЦЭМ!$K$40:$K$783,СВЦЭМ!$A$40:$A$783,$A370,СВЦЭМ!$B$39:$B$782,M$366)+'СЕТ СН'!$F$13</f>
        <v>0</v>
      </c>
      <c r="N370" s="36">
        <f>SUMIFS(СВЦЭМ!$K$40:$K$783,СВЦЭМ!$A$40:$A$783,$A370,СВЦЭМ!$B$39:$B$782,N$366)+'СЕТ СН'!$F$13</f>
        <v>0</v>
      </c>
      <c r="O370" s="36">
        <f>SUMIFS(СВЦЭМ!$K$40:$K$783,СВЦЭМ!$A$40:$A$783,$A370,СВЦЭМ!$B$39:$B$782,O$366)+'СЕТ СН'!$F$13</f>
        <v>0</v>
      </c>
      <c r="P370" s="36">
        <f>SUMIFS(СВЦЭМ!$K$40:$K$783,СВЦЭМ!$A$40:$A$783,$A370,СВЦЭМ!$B$39:$B$782,P$366)+'СЕТ СН'!$F$13</f>
        <v>0</v>
      </c>
      <c r="Q370" s="36">
        <f>SUMIFS(СВЦЭМ!$K$40:$K$783,СВЦЭМ!$A$40:$A$783,$A370,СВЦЭМ!$B$39:$B$782,Q$366)+'СЕТ СН'!$F$13</f>
        <v>0</v>
      </c>
      <c r="R370" s="36">
        <f>SUMIFS(СВЦЭМ!$K$40:$K$783,СВЦЭМ!$A$40:$A$783,$A370,СВЦЭМ!$B$39:$B$782,R$366)+'СЕТ СН'!$F$13</f>
        <v>0</v>
      </c>
      <c r="S370" s="36">
        <f>SUMIFS(СВЦЭМ!$K$40:$K$783,СВЦЭМ!$A$40:$A$783,$A370,СВЦЭМ!$B$39:$B$782,S$366)+'СЕТ СН'!$F$13</f>
        <v>0</v>
      </c>
      <c r="T370" s="36">
        <f>SUMIFS(СВЦЭМ!$K$40:$K$783,СВЦЭМ!$A$40:$A$783,$A370,СВЦЭМ!$B$39:$B$782,T$366)+'СЕТ СН'!$F$13</f>
        <v>0</v>
      </c>
      <c r="U370" s="36">
        <f>SUMIFS(СВЦЭМ!$K$40:$K$783,СВЦЭМ!$A$40:$A$783,$A370,СВЦЭМ!$B$39:$B$782,U$366)+'СЕТ СН'!$F$13</f>
        <v>0</v>
      </c>
      <c r="V370" s="36">
        <f>SUMIFS(СВЦЭМ!$K$40:$K$783,СВЦЭМ!$A$40:$A$783,$A370,СВЦЭМ!$B$39:$B$782,V$366)+'СЕТ СН'!$F$13</f>
        <v>0</v>
      </c>
      <c r="W370" s="36">
        <f>SUMIFS(СВЦЭМ!$K$40:$K$783,СВЦЭМ!$A$40:$A$783,$A370,СВЦЭМ!$B$39:$B$782,W$366)+'СЕТ СН'!$F$13</f>
        <v>0</v>
      </c>
      <c r="X370" s="36">
        <f>SUMIFS(СВЦЭМ!$K$40:$K$783,СВЦЭМ!$A$40:$A$783,$A370,СВЦЭМ!$B$39:$B$782,X$366)+'СЕТ СН'!$F$13</f>
        <v>0</v>
      </c>
      <c r="Y370" s="36">
        <f>SUMIFS(СВЦЭМ!$K$40:$K$783,СВЦЭМ!$A$40:$A$783,$A370,СВЦЭМ!$B$39:$B$782,Y$366)+'СЕТ СН'!$F$13</f>
        <v>0</v>
      </c>
    </row>
    <row r="371" spans="1:25" ht="15.75" hidden="1" x14ac:dyDescent="0.2">
      <c r="A371" s="35">
        <f t="shared" si="10"/>
        <v>44444</v>
      </c>
      <c r="B371" s="36">
        <f>SUMIFS(СВЦЭМ!$K$40:$K$783,СВЦЭМ!$A$40:$A$783,$A371,СВЦЭМ!$B$39:$B$782,B$366)+'СЕТ СН'!$F$13</f>
        <v>0</v>
      </c>
      <c r="C371" s="36">
        <f>SUMIFS(СВЦЭМ!$K$40:$K$783,СВЦЭМ!$A$40:$A$783,$A371,СВЦЭМ!$B$39:$B$782,C$366)+'СЕТ СН'!$F$13</f>
        <v>0</v>
      </c>
      <c r="D371" s="36">
        <f>SUMIFS(СВЦЭМ!$K$40:$K$783,СВЦЭМ!$A$40:$A$783,$A371,СВЦЭМ!$B$39:$B$782,D$366)+'СЕТ СН'!$F$13</f>
        <v>0</v>
      </c>
      <c r="E371" s="36">
        <f>SUMIFS(СВЦЭМ!$K$40:$K$783,СВЦЭМ!$A$40:$A$783,$A371,СВЦЭМ!$B$39:$B$782,E$366)+'СЕТ СН'!$F$13</f>
        <v>0</v>
      </c>
      <c r="F371" s="36">
        <f>SUMIFS(СВЦЭМ!$K$40:$K$783,СВЦЭМ!$A$40:$A$783,$A371,СВЦЭМ!$B$39:$B$782,F$366)+'СЕТ СН'!$F$13</f>
        <v>0</v>
      </c>
      <c r="G371" s="36">
        <f>SUMIFS(СВЦЭМ!$K$40:$K$783,СВЦЭМ!$A$40:$A$783,$A371,СВЦЭМ!$B$39:$B$782,G$366)+'СЕТ СН'!$F$13</f>
        <v>0</v>
      </c>
      <c r="H371" s="36">
        <f>SUMIFS(СВЦЭМ!$K$40:$K$783,СВЦЭМ!$A$40:$A$783,$A371,СВЦЭМ!$B$39:$B$782,H$366)+'СЕТ СН'!$F$13</f>
        <v>0</v>
      </c>
      <c r="I371" s="36">
        <f>SUMIFS(СВЦЭМ!$K$40:$K$783,СВЦЭМ!$A$40:$A$783,$A371,СВЦЭМ!$B$39:$B$782,I$366)+'СЕТ СН'!$F$13</f>
        <v>0</v>
      </c>
      <c r="J371" s="36">
        <f>SUMIFS(СВЦЭМ!$K$40:$K$783,СВЦЭМ!$A$40:$A$783,$A371,СВЦЭМ!$B$39:$B$782,J$366)+'СЕТ СН'!$F$13</f>
        <v>0</v>
      </c>
      <c r="K371" s="36">
        <f>SUMIFS(СВЦЭМ!$K$40:$K$783,СВЦЭМ!$A$40:$A$783,$A371,СВЦЭМ!$B$39:$B$782,K$366)+'СЕТ СН'!$F$13</f>
        <v>0</v>
      </c>
      <c r="L371" s="36">
        <f>SUMIFS(СВЦЭМ!$K$40:$K$783,СВЦЭМ!$A$40:$A$783,$A371,СВЦЭМ!$B$39:$B$782,L$366)+'СЕТ СН'!$F$13</f>
        <v>0</v>
      </c>
      <c r="M371" s="36">
        <f>SUMIFS(СВЦЭМ!$K$40:$K$783,СВЦЭМ!$A$40:$A$783,$A371,СВЦЭМ!$B$39:$B$782,M$366)+'СЕТ СН'!$F$13</f>
        <v>0</v>
      </c>
      <c r="N371" s="36">
        <f>SUMIFS(СВЦЭМ!$K$40:$K$783,СВЦЭМ!$A$40:$A$783,$A371,СВЦЭМ!$B$39:$B$782,N$366)+'СЕТ СН'!$F$13</f>
        <v>0</v>
      </c>
      <c r="O371" s="36">
        <f>SUMIFS(СВЦЭМ!$K$40:$K$783,СВЦЭМ!$A$40:$A$783,$A371,СВЦЭМ!$B$39:$B$782,O$366)+'СЕТ СН'!$F$13</f>
        <v>0</v>
      </c>
      <c r="P371" s="36">
        <f>SUMIFS(СВЦЭМ!$K$40:$K$783,СВЦЭМ!$A$40:$A$783,$A371,СВЦЭМ!$B$39:$B$782,P$366)+'СЕТ СН'!$F$13</f>
        <v>0</v>
      </c>
      <c r="Q371" s="36">
        <f>SUMIFS(СВЦЭМ!$K$40:$K$783,СВЦЭМ!$A$40:$A$783,$A371,СВЦЭМ!$B$39:$B$782,Q$366)+'СЕТ СН'!$F$13</f>
        <v>0</v>
      </c>
      <c r="R371" s="36">
        <f>SUMIFS(СВЦЭМ!$K$40:$K$783,СВЦЭМ!$A$40:$A$783,$A371,СВЦЭМ!$B$39:$B$782,R$366)+'СЕТ СН'!$F$13</f>
        <v>0</v>
      </c>
      <c r="S371" s="36">
        <f>SUMIFS(СВЦЭМ!$K$40:$K$783,СВЦЭМ!$A$40:$A$783,$A371,СВЦЭМ!$B$39:$B$782,S$366)+'СЕТ СН'!$F$13</f>
        <v>0</v>
      </c>
      <c r="T371" s="36">
        <f>SUMIFS(СВЦЭМ!$K$40:$K$783,СВЦЭМ!$A$40:$A$783,$A371,СВЦЭМ!$B$39:$B$782,T$366)+'СЕТ СН'!$F$13</f>
        <v>0</v>
      </c>
      <c r="U371" s="36">
        <f>SUMIFS(СВЦЭМ!$K$40:$K$783,СВЦЭМ!$A$40:$A$783,$A371,СВЦЭМ!$B$39:$B$782,U$366)+'СЕТ СН'!$F$13</f>
        <v>0</v>
      </c>
      <c r="V371" s="36">
        <f>SUMIFS(СВЦЭМ!$K$40:$K$783,СВЦЭМ!$A$40:$A$783,$A371,СВЦЭМ!$B$39:$B$782,V$366)+'СЕТ СН'!$F$13</f>
        <v>0</v>
      </c>
      <c r="W371" s="36">
        <f>SUMIFS(СВЦЭМ!$K$40:$K$783,СВЦЭМ!$A$40:$A$783,$A371,СВЦЭМ!$B$39:$B$782,W$366)+'СЕТ СН'!$F$13</f>
        <v>0</v>
      </c>
      <c r="X371" s="36">
        <f>SUMIFS(СВЦЭМ!$K$40:$K$783,СВЦЭМ!$A$40:$A$783,$A371,СВЦЭМ!$B$39:$B$782,X$366)+'СЕТ СН'!$F$13</f>
        <v>0</v>
      </c>
      <c r="Y371" s="36">
        <f>SUMIFS(СВЦЭМ!$K$40:$K$783,СВЦЭМ!$A$40:$A$783,$A371,СВЦЭМ!$B$39:$B$782,Y$366)+'СЕТ СН'!$F$13</f>
        <v>0</v>
      </c>
    </row>
    <row r="372" spans="1:25" ht="15.75" hidden="1" x14ac:dyDescent="0.2">
      <c r="A372" s="35">
        <f t="shared" si="10"/>
        <v>44445</v>
      </c>
      <c r="B372" s="36">
        <f>SUMIFS(СВЦЭМ!$K$40:$K$783,СВЦЭМ!$A$40:$A$783,$A372,СВЦЭМ!$B$39:$B$782,B$366)+'СЕТ СН'!$F$13</f>
        <v>0</v>
      </c>
      <c r="C372" s="36">
        <f>SUMIFS(СВЦЭМ!$K$40:$K$783,СВЦЭМ!$A$40:$A$783,$A372,СВЦЭМ!$B$39:$B$782,C$366)+'СЕТ СН'!$F$13</f>
        <v>0</v>
      </c>
      <c r="D372" s="36">
        <f>SUMIFS(СВЦЭМ!$K$40:$K$783,СВЦЭМ!$A$40:$A$783,$A372,СВЦЭМ!$B$39:$B$782,D$366)+'СЕТ СН'!$F$13</f>
        <v>0</v>
      </c>
      <c r="E372" s="36">
        <f>SUMIFS(СВЦЭМ!$K$40:$K$783,СВЦЭМ!$A$40:$A$783,$A372,СВЦЭМ!$B$39:$B$782,E$366)+'СЕТ СН'!$F$13</f>
        <v>0</v>
      </c>
      <c r="F372" s="36">
        <f>SUMIFS(СВЦЭМ!$K$40:$K$783,СВЦЭМ!$A$40:$A$783,$A372,СВЦЭМ!$B$39:$B$782,F$366)+'СЕТ СН'!$F$13</f>
        <v>0</v>
      </c>
      <c r="G372" s="36">
        <f>SUMIFS(СВЦЭМ!$K$40:$K$783,СВЦЭМ!$A$40:$A$783,$A372,СВЦЭМ!$B$39:$B$782,G$366)+'СЕТ СН'!$F$13</f>
        <v>0</v>
      </c>
      <c r="H372" s="36">
        <f>SUMIFS(СВЦЭМ!$K$40:$K$783,СВЦЭМ!$A$40:$A$783,$A372,СВЦЭМ!$B$39:$B$782,H$366)+'СЕТ СН'!$F$13</f>
        <v>0</v>
      </c>
      <c r="I372" s="36">
        <f>SUMIFS(СВЦЭМ!$K$40:$K$783,СВЦЭМ!$A$40:$A$783,$A372,СВЦЭМ!$B$39:$B$782,I$366)+'СЕТ СН'!$F$13</f>
        <v>0</v>
      </c>
      <c r="J372" s="36">
        <f>SUMIFS(СВЦЭМ!$K$40:$K$783,СВЦЭМ!$A$40:$A$783,$A372,СВЦЭМ!$B$39:$B$782,J$366)+'СЕТ СН'!$F$13</f>
        <v>0</v>
      </c>
      <c r="K372" s="36">
        <f>SUMIFS(СВЦЭМ!$K$40:$K$783,СВЦЭМ!$A$40:$A$783,$A372,СВЦЭМ!$B$39:$B$782,K$366)+'СЕТ СН'!$F$13</f>
        <v>0</v>
      </c>
      <c r="L372" s="36">
        <f>SUMIFS(СВЦЭМ!$K$40:$K$783,СВЦЭМ!$A$40:$A$783,$A372,СВЦЭМ!$B$39:$B$782,L$366)+'СЕТ СН'!$F$13</f>
        <v>0</v>
      </c>
      <c r="M372" s="36">
        <f>SUMIFS(СВЦЭМ!$K$40:$K$783,СВЦЭМ!$A$40:$A$783,$A372,СВЦЭМ!$B$39:$B$782,M$366)+'СЕТ СН'!$F$13</f>
        <v>0</v>
      </c>
      <c r="N372" s="36">
        <f>SUMIFS(СВЦЭМ!$K$40:$K$783,СВЦЭМ!$A$40:$A$783,$A372,СВЦЭМ!$B$39:$B$782,N$366)+'СЕТ СН'!$F$13</f>
        <v>0</v>
      </c>
      <c r="O372" s="36">
        <f>SUMIFS(СВЦЭМ!$K$40:$K$783,СВЦЭМ!$A$40:$A$783,$A372,СВЦЭМ!$B$39:$B$782,O$366)+'СЕТ СН'!$F$13</f>
        <v>0</v>
      </c>
      <c r="P372" s="36">
        <f>SUMIFS(СВЦЭМ!$K$40:$K$783,СВЦЭМ!$A$40:$A$783,$A372,СВЦЭМ!$B$39:$B$782,P$366)+'СЕТ СН'!$F$13</f>
        <v>0</v>
      </c>
      <c r="Q372" s="36">
        <f>SUMIFS(СВЦЭМ!$K$40:$K$783,СВЦЭМ!$A$40:$A$783,$A372,СВЦЭМ!$B$39:$B$782,Q$366)+'СЕТ СН'!$F$13</f>
        <v>0</v>
      </c>
      <c r="R372" s="36">
        <f>SUMIFS(СВЦЭМ!$K$40:$K$783,СВЦЭМ!$A$40:$A$783,$A372,СВЦЭМ!$B$39:$B$782,R$366)+'СЕТ СН'!$F$13</f>
        <v>0</v>
      </c>
      <c r="S372" s="36">
        <f>SUMIFS(СВЦЭМ!$K$40:$K$783,СВЦЭМ!$A$40:$A$783,$A372,СВЦЭМ!$B$39:$B$782,S$366)+'СЕТ СН'!$F$13</f>
        <v>0</v>
      </c>
      <c r="T372" s="36">
        <f>SUMIFS(СВЦЭМ!$K$40:$K$783,СВЦЭМ!$A$40:$A$783,$A372,СВЦЭМ!$B$39:$B$782,T$366)+'СЕТ СН'!$F$13</f>
        <v>0</v>
      </c>
      <c r="U372" s="36">
        <f>SUMIFS(СВЦЭМ!$K$40:$K$783,СВЦЭМ!$A$40:$A$783,$A372,СВЦЭМ!$B$39:$B$782,U$366)+'СЕТ СН'!$F$13</f>
        <v>0</v>
      </c>
      <c r="V372" s="36">
        <f>SUMIFS(СВЦЭМ!$K$40:$K$783,СВЦЭМ!$A$40:$A$783,$A372,СВЦЭМ!$B$39:$B$782,V$366)+'СЕТ СН'!$F$13</f>
        <v>0</v>
      </c>
      <c r="W372" s="36">
        <f>SUMIFS(СВЦЭМ!$K$40:$K$783,СВЦЭМ!$A$40:$A$783,$A372,СВЦЭМ!$B$39:$B$782,W$366)+'СЕТ СН'!$F$13</f>
        <v>0</v>
      </c>
      <c r="X372" s="36">
        <f>SUMIFS(СВЦЭМ!$K$40:$K$783,СВЦЭМ!$A$40:$A$783,$A372,СВЦЭМ!$B$39:$B$782,X$366)+'СЕТ СН'!$F$13</f>
        <v>0</v>
      </c>
      <c r="Y372" s="36">
        <f>SUMIFS(СВЦЭМ!$K$40:$K$783,СВЦЭМ!$A$40:$A$783,$A372,СВЦЭМ!$B$39:$B$782,Y$366)+'СЕТ СН'!$F$13</f>
        <v>0</v>
      </c>
    </row>
    <row r="373" spans="1:25" ht="15.75" hidden="1" x14ac:dyDescent="0.2">
      <c r="A373" s="35">
        <f t="shared" si="10"/>
        <v>44446</v>
      </c>
      <c r="B373" s="36">
        <f>SUMIFS(СВЦЭМ!$K$40:$K$783,СВЦЭМ!$A$40:$A$783,$A373,СВЦЭМ!$B$39:$B$782,B$366)+'СЕТ СН'!$F$13</f>
        <v>0</v>
      </c>
      <c r="C373" s="36">
        <f>SUMIFS(СВЦЭМ!$K$40:$K$783,СВЦЭМ!$A$40:$A$783,$A373,СВЦЭМ!$B$39:$B$782,C$366)+'СЕТ СН'!$F$13</f>
        <v>0</v>
      </c>
      <c r="D373" s="36">
        <f>SUMIFS(СВЦЭМ!$K$40:$K$783,СВЦЭМ!$A$40:$A$783,$A373,СВЦЭМ!$B$39:$B$782,D$366)+'СЕТ СН'!$F$13</f>
        <v>0</v>
      </c>
      <c r="E373" s="36">
        <f>SUMIFS(СВЦЭМ!$K$40:$K$783,СВЦЭМ!$A$40:$A$783,$A373,СВЦЭМ!$B$39:$B$782,E$366)+'СЕТ СН'!$F$13</f>
        <v>0</v>
      </c>
      <c r="F373" s="36">
        <f>SUMIFS(СВЦЭМ!$K$40:$K$783,СВЦЭМ!$A$40:$A$783,$A373,СВЦЭМ!$B$39:$B$782,F$366)+'СЕТ СН'!$F$13</f>
        <v>0</v>
      </c>
      <c r="G373" s="36">
        <f>SUMIFS(СВЦЭМ!$K$40:$K$783,СВЦЭМ!$A$40:$A$783,$A373,СВЦЭМ!$B$39:$B$782,G$366)+'СЕТ СН'!$F$13</f>
        <v>0</v>
      </c>
      <c r="H373" s="36">
        <f>SUMIFS(СВЦЭМ!$K$40:$K$783,СВЦЭМ!$A$40:$A$783,$A373,СВЦЭМ!$B$39:$B$782,H$366)+'СЕТ СН'!$F$13</f>
        <v>0</v>
      </c>
      <c r="I373" s="36">
        <f>SUMIFS(СВЦЭМ!$K$40:$K$783,СВЦЭМ!$A$40:$A$783,$A373,СВЦЭМ!$B$39:$B$782,I$366)+'СЕТ СН'!$F$13</f>
        <v>0</v>
      </c>
      <c r="J373" s="36">
        <f>SUMIFS(СВЦЭМ!$K$40:$K$783,СВЦЭМ!$A$40:$A$783,$A373,СВЦЭМ!$B$39:$B$782,J$366)+'СЕТ СН'!$F$13</f>
        <v>0</v>
      </c>
      <c r="K373" s="36">
        <f>SUMIFS(СВЦЭМ!$K$40:$K$783,СВЦЭМ!$A$40:$A$783,$A373,СВЦЭМ!$B$39:$B$782,K$366)+'СЕТ СН'!$F$13</f>
        <v>0</v>
      </c>
      <c r="L373" s="36">
        <f>SUMIFS(СВЦЭМ!$K$40:$K$783,СВЦЭМ!$A$40:$A$783,$A373,СВЦЭМ!$B$39:$B$782,L$366)+'СЕТ СН'!$F$13</f>
        <v>0</v>
      </c>
      <c r="M373" s="36">
        <f>SUMIFS(СВЦЭМ!$K$40:$K$783,СВЦЭМ!$A$40:$A$783,$A373,СВЦЭМ!$B$39:$B$782,M$366)+'СЕТ СН'!$F$13</f>
        <v>0</v>
      </c>
      <c r="N373" s="36">
        <f>SUMIFS(СВЦЭМ!$K$40:$K$783,СВЦЭМ!$A$40:$A$783,$A373,СВЦЭМ!$B$39:$B$782,N$366)+'СЕТ СН'!$F$13</f>
        <v>0</v>
      </c>
      <c r="O373" s="36">
        <f>SUMIFS(СВЦЭМ!$K$40:$K$783,СВЦЭМ!$A$40:$A$783,$A373,СВЦЭМ!$B$39:$B$782,O$366)+'СЕТ СН'!$F$13</f>
        <v>0</v>
      </c>
      <c r="P373" s="36">
        <f>SUMIFS(СВЦЭМ!$K$40:$K$783,СВЦЭМ!$A$40:$A$783,$A373,СВЦЭМ!$B$39:$B$782,P$366)+'СЕТ СН'!$F$13</f>
        <v>0</v>
      </c>
      <c r="Q373" s="36">
        <f>SUMIFS(СВЦЭМ!$K$40:$K$783,СВЦЭМ!$A$40:$A$783,$A373,СВЦЭМ!$B$39:$B$782,Q$366)+'СЕТ СН'!$F$13</f>
        <v>0</v>
      </c>
      <c r="R373" s="36">
        <f>SUMIFS(СВЦЭМ!$K$40:$K$783,СВЦЭМ!$A$40:$A$783,$A373,СВЦЭМ!$B$39:$B$782,R$366)+'СЕТ СН'!$F$13</f>
        <v>0</v>
      </c>
      <c r="S373" s="36">
        <f>SUMIFS(СВЦЭМ!$K$40:$K$783,СВЦЭМ!$A$40:$A$783,$A373,СВЦЭМ!$B$39:$B$782,S$366)+'СЕТ СН'!$F$13</f>
        <v>0</v>
      </c>
      <c r="T373" s="36">
        <f>SUMIFS(СВЦЭМ!$K$40:$K$783,СВЦЭМ!$A$40:$A$783,$A373,СВЦЭМ!$B$39:$B$782,T$366)+'СЕТ СН'!$F$13</f>
        <v>0</v>
      </c>
      <c r="U373" s="36">
        <f>SUMIFS(СВЦЭМ!$K$40:$K$783,СВЦЭМ!$A$40:$A$783,$A373,СВЦЭМ!$B$39:$B$782,U$366)+'СЕТ СН'!$F$13</f>
        <v>0</v>
      </c>
      <c r="V373" s="36">
        <f>SUMIFS(СВЦЭМ!$K$40:$K$783,СВЦЭМ!$A$40:$A$783,$A373,СВЦЭМ!$B$39:$B$782,V$366)+'СЕТ СН'!$F$13</f>
        <v>0</v>
      </c>
      <c r="W373" s="36">
        <f>SUMIFS(СВЦЭМ!$K$40:$K$783,СВЦЭМ!$A$40:$A$783,$A373,СВЦЭМ!$B$39:$B$782,W$366)+'СЕТ СН'!$F$13</f>
        <v>0</v>
      </c>
      <c r="X373" s="36">
        <f>SUMIFS(СВЦЭМ!$K$40:$K$783,СВЦЭМ!$A$40:$A$783,$A373,СВЦЭМ!$B$39:$B$782,X$366)+'СЕТ СН'!$F$13</f>
        <v>0</v>
      </c>
      <c r="Y373" s="36">
        <f>SUMIFS(СВЦЭМ!$K$40:$K$783,СВЦЭМ!$A$40:$A$783,$A373,СВЦЭМ!$B$39:$B$782,Y$366)+'СЕТ СН'!$F$13</f>
        <v>0</v>
      </c>
    </row>
    <row r="374" spans="1:25" ht="15.75" hidden="1" x14ac:dyDescent="0.2">
      <c r="A374" s="35">
        <f t="shared" si="10"/>
        <v>44447</v>
      </c>
      <c r="B374" s="36">
        <f>SUMIFS(СВЦЭМ!$K$40:$K$783,СВЦЭМ!$A$40:$A$783,$A374,СВЦЭМ!$B$39:$B$782,B$366)+'СЕТ СН'!$F$13</f>
        <v>0</v>
      </c>
      <c r="C374" s="36">
        <f>SUMIFS(СВЦЭМ!$K$40:$K$783,СВЦЭМ!$A$40:$A$783,$A374,СВЦЭМ!$B$39:$B$782,C$366)+'СЕТ СН'!$F$13</f>
        <v>0</v>
      </c>
      <c r="D374" s="36">
        <f>SUMIFS(СВЦЭМ!$K$40:$K$783,СВЦЭМ!$A$40:$A$783,$A374,СВЦЭМ!$B$39:$B$782,D$366)+'СЕТ СН'!$F$13</f>
        <v>0</v>
      </c>
      <c r="E374" s="36">
        <f>SUMIFS(СВЦЭМ!$K$40:$K$783,СВЦЭМ!$A$40:$A$783,$A374,СВЦЭМ!$B$39:$B$782,E$366)+'СЕТ СН'!$F$13</f>
        <v>0</v>
      </c>
      <c r="F374" s="36">
        <f>SUMIFS(СВЦЭМ!$K$40:$K$783,СВЦЭМ!$A$40:$A$783,$A374,СВЦЭМ!$B$39:$B$782,F$366)+'СЕТ СН'!$F$13</f>
        <v>0</v>
      </c>
      <c r="G374" s="36">
        <f>SUMIFS(СВЦЭМ!$K$40:$K$783,СВЦЭМ!$A$40:$A$783,$A374,СВЦЭМ!$B$39:$B$782,G$366)+'СЕТ СН'!$F$13</f>
        <v>0</v>
      </c>
      <c r="H374" s="36">
        <f>SUMIFS(СВЦЭМ!$K$40:$K$783,СВЦЭМ!$A$40:$A$783,$A374,СВЦЭМ!$B$39:$B$782,H$366)+'СЕТ СН'!$F$13</f>
        <v>0</v>
      </c>
      <c r="I374" s="36">
        <f>SUMIFS(СВЦЭМ!$K$40:$K$783,СВЦЭМ!$A$40:$A$783,$A374,СВЦЭМ!$B$39:$B$782,I$366)+'СЕТ СН'!$F$13</f>
        <v>0</v>
      </c>
      <c r="J374" s="36">
        <f>SUMIFS(СВЦЭМ!$K$40:$K$783,СВЦЭМ!$A$40:$A$783,$A374,СВЦЭМ!$B$39:$B$782,J$366)+'СЕТ СН'!$F$13</f>
        <v>0</v>
      </c>
      <c r="K374" s="36">
        <f>SUMIFS(СВЦЭМ!$K$40:$K$783,СВЦЭМ!$A$40:$A$783,$A374,СВЦЭМ!$B$39:$B$782,K$366)+'СЕТ СН'!$F$13</f>
        <v>0</v>
      </c>
      <c r="L374" s="36">
        <f>SUMIFS(СВЦЭМ!$K$40:$K$783,СВЦЭМ!$A$40:$A$783,$A374,СВЦЭМ!$B$39:$B$782,L$366)+'СЕТ СН'!$F$13</f>
        <v>0</v>
      </c>
      <c r="M374" s="36">
        <f>SUMIFS(СВЦЭМ!$K$40:$K$783,СВЦЭМ!$A$40:$A$783,$A374,СВЦЭМ!$B$39:$B$782,M$366)+'СЕТ СН'!$F$13</f>
        <v>0</v>
      </c>
      <c r="N374" s="36">
        <f>SUMIFS(СВЦЭМ!$K$40:$K$783,СВЦЭМ!$A$40:$A$783,$A374,СВЦЭМ!$B$39:$B$782,N$366)+'СЕТ СН'!$F$13</f>
        <v>0</v>
      </c>
      <c r="O374" s="36">
        <f>SUMIFS(СВЦЭМ!$K$40:$K$783,СВЦЭМ!$A$40:$A$783,$A374,СВЦЭМ!$B$39:$B$782,O$366)+'СЕТ СН'!$F$13</f>
        <v>0</v>
      </c>
      <c r="P374" s="36">
        <f>SUMIFS(СВЦЭМ!$K$40:$K$783,СВЦЭМ!$A$40:$A$783,$A374,СВЦЭМ!$B$39:$B$782,P$366)+'СЕТ СН'!$F$13</f>
        <v>0</v>
      </c>
      <c r="Q374" s="36">
        <f>SUMIFS(СВЦЭМ!$K$40:$K$783,СВЦЭМ!$A$40:$A$783,$A374,СВЦЭМ!$B$39:$B$782,Q$366)+'СЕТ СН'!$F$13</f>
        <v>0</v>
      </c>
      <c r="R374" s="36">
        <f>SUMIFS(СВЦЭМ!$K$40:$K$783,СВЦЭМ!$A$40:$A$783,$A374,СВЦЭМ!$B$39:$B$782,R$366)+'СЕТ СН'!$F$13</f>
        <v>0</v>
      </c>
      <c r="S374" s="36">
        <f>SUMIFS(СВЦЭМ!$K$40:$K$783,СВЦЭМ!$A$40:$A$783,$A374,СВЦЭМ!$B$39:$B$782,S$366)+'СЕТ СН'!$F$13</f>
        <v>0</v>
      </c>
      <c r="T374" s="36">
        <f>SUMIFS(СВЦЭМ!$K$40:$K$783,СВЦЭМ!$A$40:$A$783,$A374,СВЦЭМ!$B$39:$B$782,T$366)+'СЕТ СН'!$F$13</f>
        <v>0</v>
      </c>
      <c r="U374" s="36">
        <f>SUMIFS(СВЦЭМ!$K$40:$K$783,СВЦЭМ!$A$40:$A$783,$A374,СВЦЭМ!$B$39:$B$782,U$366)+'СЕТ СН'!$F$13</f>
        <v>0</v>
      </c>
      <c r="V374" s="36">
        <f>SUMIFS(СВЦЭМ!$K$40:$K$783,СВЦЭМ!$A$40:$A$783,$A374,СВЦЭМ!$B$39:$B$782,V$366)+'СЕТ СН'!$F$13</f>
        <v>0</v>
      </c>
      <c r="W374" s="36">
        <f>SUMIFS(СВЦЭМ!$K$40:$K$783,СВЦЭМ!$A$40:$A$783,$A374,СВЦЭМ!$B$39:$B$782,W$366)+'СЕТ СН'!$F$13</f>
        <v>0</v>
      </c>
      <c r="X374" s="36">
        <f>SUMIFS(СВЦЭМ!$K$40:$K$783,СВЦЭМ!$A$40:$A$783,$A374,СВЦЭМ!$B$39:$B$782,X$366)+'СЕТ СН'!$F$13</f>
        <v>0</v>
      </c>
      <c r="Y374" s="36">
        <f>SUMIFS(СВЦЭМ!$K$40:$K$783,СВЦЭМ!$A$40:$A$783,$A374,СВЦЭМ!$B$39:$B$782,Y$366)+'СЕТ СН'!$F$13</f>
        <v>0</v>
      </c>
    </row>
    <row r="375" spans="1:25" ht="15.75" hidden="1" x14ac:dyDescent="0.2">
      <c r="A375" s="35">
        <f t="shared" si="10"/>
        <v>44448</v>
      </c>
      <c r="B375" s="36">
        <f>SUMIFS(СВЦЭМ!$K$40:$K$783,СВЦЭМ!$A$40:$A$783,$A375,СВЦЭМ!$B$39:$B$782,B$366)+'СЕТ СН'!$F$13</f>
        <v>0</v>
      </c>
      <c r="C375" s="36">
        <f>SUMIFS(СВЦЭМ!$K$40:$K$783,СВЦЭМ!$A$40:$A$783,$A375,СВЦЭМ!$B$39:$B$782,C$366)+'СЕТ СН'!$F$13</f>
        <v>0</v>
      </c>
      <c r="D375" s="36">
        <f>SUMIFS(СВЦЭМ!$K$40:$K$783,СВЦЭМ!$A$40:$A$783,$A375,СВЦЭМ!$B$39:$B$782,D$366)+'СЕТ СН'!$F$13</f>
        <v>0</v>
      </c>
      <c r="E375" s="36">
        <f>SUMIFS(СВЦЭМ!$K$40:$K$783,СВЦЭМ!$A$40:$A$783,$A375,СВЦЭМ!$B$39:$B$782,E$366)+'СЕТ СН'!$F$13</f>
        <v>0</v>
      </c>
      <c r="F375" s="36">
        <f>SUMIFS(СВЦЭМ!$K$40:$K$783,СВЦЭМ!$A$40:$A$783,$A375,СВЦЭМ!$B$39:$B$782,F$366)+'СЕТ СН'!$F$13</f>
        <v>0</v>
      </c>
      <c r="G375" s="36">
        <f>SUMIFS(СВЦЭМ!$K$40:$K$783,СВЦЭМ!$A$40:$A$783,$A375,СВЦЭМ!$B$39:$B$782,G$366)+'СЕТ СН'!$F$13</f>
        <v>0</v>
      </c>
      <c r="H375" s="36">
        <f>SUMIFS(СВЦЭМ!$K$40:$K$783,СВЦЭМ!$A$40:$A$783,$A375,СВЦЭМ!$B$39:$B$782,H$366)+'СЕТ СН'!$F$13</f>
        <v>0</v>
      </c>
      <c r="I375" s="36">
        <f>SUMIFS(СВЦЭМ!$K$40:$K$783,СВЦЭМ!$A$40:$A$783,$A375,СВЦЭМ!$B$39:$B$782,I$366)+'СЕТ СН'!$F$13</f>
        <v>0</v>
      </c>
      <c r="J375" s="36">
        <f>SUMIFS(СВЦЭМ!$K$40:$K$783,СВЦЭМ!$A$40:$A$783,$A375,СВЦЭМ!$B$39:$B$782,J$366)+'СЕТ СН'!$F$13</f>
        <v>0</v>
      </c>
      <c r="K375" s="36">
        <f>SUMIFS(СВЦЭМ!$K$40:$K$783,СВЦЭМ!$A$40:$A$783,$A375,СВЦЭМ!$B$39:$B$782,K$366)+'СЕТ СН'!$F$13</f>
        <v>0</v>
      </c>
      <c r="L375" s="36">
        <f>SUMIFS(СВЦЭМ!$K$40:$K$783,СВЦЭМ!$A$40:$A$783,$A375,СВЦЭМ!$B$39:$B$782,L$366)+'СЕТ СН'!$F$13</f>
        <v>0</v>
      </c>
      <c r="M375" s="36">
        <f>SUMIFS(СВЦЭМ!$K$40:$K$783,СВЦЭМ!$A$40:$A$783,$A375,СВЦЭМ!$B$39:$B$782,M$366)+'СЕТ СН'!$F$13</f>
        <v>0</v>
      </c>
      <c r="N375" s="36">
        <f>SUMIFS(СВЦЭМ!$K$40:$K$783,СВЦЭМ!$A$40:$A$783,$A375,СВЦЭМ!$B$39:$B$782,N$366)+'СЕТ СН'!$F$13</f>
        <v>0</v>
      </c>
      <c r="O375" s="36">
        <f>SUMIFS(СВЦЭМ!$K$40:$K$783,СВЦЭМ!$A$40:$A$783,$A375,СВЦЭМ!$B$39:$B$782,O$366)+'СЕТ СН'!$F$13</f>
        <v>0</v>
      </c>
      <c r="P375" s="36">
        <f>SUMIFS(СВЦЭМ!$K$40:$K$783,СВЦЭМ!$A$40:$A$783,$A375,СВЦЭМ!$B$39:$B$782,P$366)+'СЕТ СН'!$F$13</f>
        <v>0</v>
      </c>
      <c r="Q375" s="36">
        <f>SUMIFS(СВЦЭМ!$K$40:$K$783,СВЦЭМ!$A$40:$A$783,$A375,СВЦЭМ!$B$39:$B$782,Q$366)+'СЕТ СН'!$F$13</f>
        <v>0</v>
      </c>
      <c r="R375" s="36">
        <f>SUMIFS(СВЦЭМ!$K$40:$K$783,СВЦЭМ!$A$40:$A$783,$A375,СВЦЭМ!$B$39:$B$782,R$366)+'СЕТ СН'!$F$13</f>
        <v>0</v>
      </c>
      <c r="S375" s="36">
        <f>SUMIFS(СВЦЭМ!$K$40:$K$783,СВЦЭМ!$A$40:$A$783,$A375,СВЦЭМ!$B$39:$B$782,S$366)+'СЕТ СН'!$F$13</f>
        <v>0</v>
      </c>
      <c r="T375" s="36">
        <f>SUMIFS(СВЦЭМ!$K$40:$K$783,СВЦЭМ!$A$40:$A$783,$A375,СВЦЭМ!$B$39:$B$782,T$366)+'СЕТ СН'!$F$13</f>
        <v>0</v>
      </c>
      <c r="U375" s="36">
        <f>SUMIFS(СВЦЭМ!$K$40:$K$783,СВЦЭМ!$A$40:$A$783,$A375,СВЦЭМ!$B$39:$B$782,U$366)+'СЕТ СН'!$F$13</f>
        <v>0</v>
      </c>
      <c r="V375" s="36">
        <f>SUMIFS(СВЦЭМ!$K$40:$K$783,СВЦЭМ!$A$40:$A$783,$A375,СВЦЭМ!$B$39:$B$782,V$366)+'СЕТ СН'!$F$13</f>
        <v>0</v>
      </c>
      <c r="W375" s="36">
        <f>SUMIFS(СВЦЭМ!$K$40:$K$783,СВЦЭМ!$A$40:$A$783,$A375,СВЦЭМ!$B$39:$B$782,W$366)+'СЕТ СН'!$F$13</f>
        <v>0</v>
      </c>
      <c r="X375" s="36">
        <f>SUMIFS(СВЦЭМ!$K$40:$K$783,СВЦЭМ!$A$40:$A$783,$A375,СВЦЭМ!$B$39:$B$782,X$366)+'СЕТ СН'!$F$13</f>
        <v>0</v>
      </c>
      <c r="Y375" s="36">
        <f>SUMIFS(СВЦЭМ!$K$40:$K$783,СВЦЭМ!$A$40:$A$783,$A375,СВЦЭМ!$B$39:$B$782,Y$366)+'СЕТ СН'!$F$13</f>
        <v>0</v>
      </c>
    </row>
    <row r="376" spans="1:25" ht="15.75" hidden="1" x14ac:dyDescent="0.2">
      <c r="A376" s="35">
        <f t="shared" si="10"/>
        <v>44449</v>
      </c>
      <c r="B376" s="36">
        <f>SUMIFS(СВЦЭМ!$K$40:$K$783,СВЦЭМ!$A$40:$A$783,$A376,СВЦЭМ!$B$39:$B$782,B$366)+'СЕТ СН'!$F$13</f>
        <v>0</v>
      </c>
      <c r="C376" s="36">
        <f>SUMIFS(СВЦЭМ!$K$40:$K$783,СВЦЭМ!$A$40:$A$783,$A376,СВЦЭМ!$B$39:$B$782,C$366)+'СЕТ СН'!$F$13</f>
        <v>0</v>
      </c>
      <c r="D376" s="36">
        <f>SUMIFS(СВЦЭМ!$K$40:$K$783,СВЦЭМ!$A$40:$A$783,$A376,СВЦЭМ!$B$39:$B$782,D$366)+'СЕТ СН'!$F$13</f>
        <v>0</v>
      </c>
      <c r="E376" s="36">
        <f>SUMIFS(СВЦЭМ!$K$40:$K$783,СВЦЭМ!$A$40:$A$783,$A376,СВЦЭМ!$B$39:$B$782,E$366)+'СЕТ СН'!$F$13</f>
        <v>0</v>
      </c>
      <c r="F376" s="36">
        <f>SUMIFS(СВЦЭМ!$K$40:$K$783,СВЦЭМ!$A$40:$A$783,$A376,СВЦЭМ!$B$39:$B$782,F$366)+'СЕТ СН'!$F$13</f>
        <v>0</v>
      </c>
      <c r="G376" s="36">
        <f>SUMIFS(СВЦЭМ!$K$40:$K$783,СВЦЭМ!$A$40:$A$783,$A376,СВЦЭМ!$B$39:$B$782,G$366)+'СЕТ СН'!$F$13</f>
        <v>0</v>
      </c>
      <c r="H376" s="36">
        <f>SUMIFS(СВЦЭМ!$K$40:$K$783,СВЦЭМ!$A$40:$A$783,$A376,СВЦЭМ!$B$39:$B$782,H$366)+'СЕТ СН'!$F$13</f>
        <v>0</v>
      </c>
      <c r="I376" s="36">
        <f>SUMIFS(СВЦЭМ!$K$40:$K$783,СВЦЭМ!$A$40:$A$783,$A376,СВЦЭМ!$B$39:$B$782,I$366)+'СЕТ СН'!$F$13</f>
        <v>0</v>
      </c>
      <c r="J376" s="36">
        <f>SUMIFS(СВЦЭМ!$K$40:$K$783,СВЦЭМ!$A$40:$A$783,$A376,СВЦЭМ!$B$39:$B$782,J$366)+'СЕТ СН'!$F$13</f>
        <v>0</v>
      </c>
      <c r="K376" s="36">
        <f>SUMIFS(СВЦЭМ!$K$40:$K$783,СВЦЭМ!$A$40:$A$783,$A376,СВЦЭМ!$B$39:$B$782,K$366)+'СЕТ СН'!$F$13</f>
        <v>0</v>
      </c>
      <c r="L376" s="36">
        <f>SUMIFS(СВЦЭМ!$K$40:$K$783,СВЦЭМ!$A$40:$A$783,$A376,СВЦЭМ!$B$39:$B$782,L$366)+'СЕТ СН'!$F$13</f>
        <v>0</v>
      </c>
      <c r="M376" s="36">
        <f>SUMIFS(СВЦЭМ!$K$40:$K$783,СВЦЭМ!$A$40:$A$783,$A376,СВЦЭМ!$B$39:$B$782,M$366)+'СЕТ СН'!$F$13</f>
        <v>0</v>
      </c>
      <c r="N376" s="36">
        <f>SUMIFS(СВЦЭМ!$K$40:$K$783,СВЦЭМ!$A$40:$A$783,$A376,СВЦЭМ!$B$39:$B$782,N$366)+'СЕТ СН'!$F$13</f>
        <v>0</v>
      </c>
      <c r="O376" s="36">
        <f>SUMIFS(СВЦЭМ!$K$40:$K$783,СВЦЭМ!$A$40:$A$783,$A376,СВЦЭМ!$B$39:$B$782,O$366)+'СЕТ СН'!$F$13</f>
        <v>0</v>
      </c>
      <c r="P376" s="36">
        <f>SUMIFS(СВЦЭМ!$K$40:$K$783,СВЦЭМ!$A$40:$A$783,$A376,СВЦЭМ!$B$39:$B$782,P$366)+'СЕТ СН'!$F$13</f>
        <v>0</v>
      </c>
      <c r="Q376" s="36">
        <f>SUMIFS(СВЦЭМ!$K$40:$K$783,СВЦЭМ!$A$40:$A$783,$A376,СВЦЭМ!$B$39:$B$782,Q$366)+'СЕТ СН'!$F$13</f>
        <v>0</v>
      </c>
      <c r="R376" s="36">
        <f>SUMIFS(СВЦЭМ!$K$40:$K$783,СВЦЭМ!$A$40:$A$783,$A376,СВЦЭМ!$B$39:$B$782,R$366)+'СЕТ СН'!$F$13</f>
        <v>0</v>
      </c>
      <c r="S376" s="36">
        <f>SUMIFS(СВЦЭМ!$K$40:$K$783,СВЦЭМ!$A$40:$A$783,$A376,СВЦЭМ!$B$39:$B$782,S$366)+'СЕТ СН'!$F$13</f>
        <v>0</v>
      </c>
      <c r="T376" s="36">
        <f>SUMIFS(СВЦЭМ!$K$40:$K$783,СВЦЭМ!$A$40:$A$783,$A376,СВЦЭМ!$B$39:$B$782,T$366)+'СЕТ СН'!$F$13</f>
        <v>0</v>
      </c>
      <c r="U376" s="36">
        <f>SUMIFS(СВЦЭМ!$K$40:$K$783,СВЦЭМ!$A$40:$A$783,$A376,СВЦЭМ!$B$39:$B$782,U$366)+'СЕТ СН'!$F$13</f>
        <v>0</v>
      </c>
      <c r="V376" s="36">
        <f>SUMIFS(СВЦЭМ!$K$40:$K$783,СВЦЭМ!$A$40:$A$783,$A376,СВЦЭМ!$B$39:$B$782,V$366)+'СЕТ СН'!$F$13</f>
        <v>0</v>
      </c>
      <c r="W376" s="36">
        <f>SUMIFS(СВЦЭМ!$K$40:$K$783,СВЦЭМ!$A$40:$A$783,$A376,СВЦЭМ!$B$39:$B$782,W$366)+'СЕТ СН'!$F$13</f>
        <v>0</v>
      </c>
      <c r="X376" s="36">
        <f>SUMIFS(СВЦЭМ!$K$40:$K$783,СВЦЭМ!$A$40:$A$783,$A376,СВЦЭМ!$B$39:$B$782,X$366)+'СЕТ СН'!$F$13</f>
        <v>0</v>
      </c>
      <c r="Y376" s="36">
        <f>SUMIFS(СВЦЭМ!$K$40:$K$783,СВЦЭМ!$A$40:$A$783,$A376,СВЦЭМ!$B$39:$B$782,Y$366)+'СЕТ СН'!$F$13</f>
        <v>0</v>
      </c>
    </row>
    <row r="377" spans="1:25" ht="15.75" hidden="1" x14ac:dyDescent="0.2">
      <c r="A377" s="35">
        <f t="shared" si="10"/>
        <v>44450</v>
      </c>
      <c r="B377" s="36">
        <f>SUMIFS(СВЦЭМ!$K$40:$K$783,СВЦЭМ!$A$40:$A$783,$A377,СВЦЭМ!$B$39:$B$782,B$366)+'СЕТ СН'!$F$13</f>
        <v>0</v>
      </c>
      <c r="C377" s="36">
        <f>SUMIFS(СВЦЭМ!$K$40:$K$783,СВЦЭМ!$A$40:$A$783,$A377,СВЦЭМ!$B$39:$B$782,C$366)+'СЕТ СН'!$F$13</f>
        <v>0</v>
      </c>
      <c r="D377" s="36">
        <f>SUMIFS(СВЦЭМ!$K$40:$K$783,СВЦЭМ!$A$40:$A$783,$A377,СВЦЭМ!$B$39:$B$782,D$366)+'СЕТ СН'!$F$13</f>
        <v>0</v>
      </c>
      <c r="E377" s="36">
        <f>SUMIFS(СВЦЭМ!$K$40:$K$783,СВЦЭМ!$A$40:$A$783,$A377,СВЦЭМ!$B$39:$B$782,E$366)+'СЕТ СН'!$F$13</f>
        <v>0</v>
      </c>
      <c r="F377" s="36">
        <f>SUMIFS(СВЦЭМ!$K$40:$K$783,СВЦЭМ!$A$40:$A$783,$A377,СВЦЭМ!$B$39:$B$782,F$366)+'СЕТ СН'!$F$13</f>
        <v>0</v>
      </c>
      <c r="G377" s="36">
        <f>SUMIFS(СВЦЭМ!$K$40:$K$783,СВЦЭМ!$A$40:$A$783,$A377,СВЦЭМ!$B$39:$B$782,G$366)+'СЕТ СН'!$F$13</f>
        <v>0</v>
      </c>
      <c r="H377" s="36">
        <f>SUMIFS(СВЦЭМ!$K$40:$K$783,СВЦЭМ!$A$40:$A$783,$A377,СВЦЭМ!$B$39:$B$782,H$366)+'СЕТ СН'!$F$13</f>
        <v>0</v>
      </c>
      <c r="I377" s="36">
        <f>SUMIFS(СВЦЭМ!$K$40:$K$783,СВЦЭМ!$A$40:$A$783,$A377,СВЦЭМ!$B$39:$B$782,I$366)+'СЕТ СН'!$F$13</f>
        <v>0</v>
      </c>
      <c r="J377" s="36">
        <f>SUMIFS(СВЦЭМ!$K$40:$K$783,СВЦЭМ!$A$40:$A$783,$A377,СВЦЭМ!$B$39:$B$782,J$366)+'СЕТ СН'!$F$13</f>
        <v>0</v>
      </c>
      <c r="K377" s="36">
        <f>SUMIFS(СВЦЭМ!$K$40:$K$783,СВЦЭМ!$A$40:$A$783,$A377,СВЦЭМ!$B$39:$B$782,K$366)+'СЕТ СН'!$F$13</f>
        <v>0</v>
      </c>
      <c r="L377" s="36">
        <f>SUMIFS(СВЦЭМ!$K$40:$K$783,СВЦЭМ!$A$40:$A$783,$A377,СВЦЭМ!$B$39:$B$782,L$366)+'СЕТ СН'!$F$13</f>
        <v>0</v>
      </c>
      <c r="M377" s="36">
        <f>SUMIFS(СВЦЭМ!$K$40:$K$783,СВЦЭМ!$A$40:$A$783,$A377,СВЦЭМ!$B$39:$B$782,M$366)+'СЕТ СН'!$F$13</f>
        <v>0</v>
      </c>
      <c r="N377" s="36">
        <f>SUMIFS(СВЦЭМ!$K$40:$K$783,СВЦЭМ!$A$40:$A$783,$A377,СВЦЭМ!$B$39:$B$782,N$366)+'СЕТ СН'!$F$13</f>
        <v>0</v>
      </c>
      <c r="O377" s="36">
        <f>SUMIFS(СВЦЭМ!$K$40:$K$783,СВЦЭМ!$A$40:$A$783,$A377,СВЦЭМ!$B$39:$B$782,O$366)+'СЕТ СН'!$F$13</f>
        <v>0</v>
      </c>
      <c r="P377" s="36">
        <f>SUMIFS(СВЦЭМ!$K$40:$K$783,СВЦЭМ!$A$40:$A$783,$A377,СВЦЭМ!$B$39:$B$782,P$366)+'СЕТ СН'!$F$13</f>
        <v>0</v>
      </c>
      <c r="Q377" s="36">
        <f>SUMIFS(СВЦЭМ!$K$40:$K$783,СВЦЭМ!$A$40:$A$783,$A377,СВЦЭМ!$B$39:$B$782,Q$366)+'СЕТ СН'!$F$13</f>
        <v>0</v>
      </c>
      <c r="R377" s="36">
        <f>SUMIFS(СВЦЭМ!$K$40:$K$783,СВЦЭМ!$A$40:$A$783,$A377,СВЦЭМ!$B$39:$B$782,R$366)+'СЕТ СН'!$F$13</f>
        <v>0</v>
      </c>
      <c r="S377" s="36">
        <f>SUMIFS(СВЦЭМ!$K$40:$K$783,СВЦЭМ!$A$40:$A$783,$A377,СВЦЭМ!$B$39:$B$782,S$366)+'СЕТ СН'!$F$13</f>
        <v>0</v>
      </c>
      <c r="T377" s="36">
        <f>SUMIFS(СВЦЭМ!$K$40:$K$783,СВЦЭМ!$A$40:$A$783,$A377,СВЦЭМ!$B$39:$B$782,T$366)+'СЕТ СН'!$F$13</f>
        <v>0</v>
      </c>
      <c r="U377" s="36">
        <f>SUMIFS(СВЦЭМ!$K$40:$K$783,СВЦЭМ!$A$40:$A$783,$A377,СВЦЭМ!$B$39:$B$782,U$366)+'СЕТ СН'!$F$13</f>
        <v>0</v>
      </c>
      <c r="V377" s="36">
        <f>SUMIFS(СВЦЭМ!$K$40:$K$783,СВЦЭМ!$A$40:$A$783,$A377,СВЦЭМ!$B$39:$B$782,V$366)+'СЕТ СН'!$F$13</f>
        <v>0</v>
      </c>
      <c r="W377" s="36">
        <f>SUMIFS(СВЦЭМ!$K$40:$K$783,СВЦЭМ!$A$40:$A$783,$A377,СВЦЭМ!$B$39:$B$782,W$366)+'СЕТ СН'!$F$13</f>
        <v>0</v>
      </c>
      <c r="X377" s="36">
        <f>SUMIFS(СВЦЭМ!$K$40:$K$783,СВЦЭМ!$A$40:$A$783,$A377,СВЦЭМ!$B$39:$B$782,X$366)+'СЕТ СН'!$F$13</f>
        <v>0</v>
      </c>
      <c r="Y377" s="36">
        <f>SUMIFS(СВЦЭМ!$K$40:$K$783,СВЦЭМ!$A$40:$A$783,$A377,СВЦЭМ!$B$39:$B$782,Y$366)+'СЕТ СН'!$F$13</f>
        <v>0</v>
      </c>
    </row>
    <row r="378" spans="1:25" ht="15.75" hidden="1" x14ac:dyDescent="0.2">
      <c r="A378" s="35">
        <f t="shared" si="10"/>
        <v>44451</v>
      </c>
      <c r="B378" s="36">
        <f>SUMIFS(СВЦЭМ!$K$40:$K$783,СВЦЭМ!$A$40:$A$783,$A378,СВЦЭМ!$B$39:$B$782,B$366)+'СЕТ СН'!$F$13</f>
        <v>0</v>
      </c>
      <c r="C378" s="36">
        <f>SUMIFS(СВЦЭМ!$K$40:$K$783,СВЦЭМ!$A$40:$A$783,$A378,СВЦЭМ!$B$39:$B$782,C$366)+'СЕТ СН'!$F$13</f>
        <v>0</v>
      </c>
      <c r="D378" s="36">
        <f>SUMIFS(СВЦЭМ!$K$40:$K$783,СВЦЭМ!$A$40:$A$783,$A378,СВЦЭМ!$B$39:$B$782,D$366)+'СЕТ СН'!$F$13</f>
        <v>0</v>
      </c>
      <c r="E378" s="36">
        <f>SUMIFS(СВЦЭМ!$K$40:$K$783,СВЦЭМ!$A$40:$A$783,$A378,СВЦЭМ!$B$39:$B$782,E$366)+'СЕТ СН'!$F$13</f>
        <v>0</v>
      </c>
      <c r="F378" s="36">
        <f>SUMIFS(СВЦЭМ!$K$40:$K$783,СВЦЭМ!$A$40:$A$783,$A378,СВЦЭМ!$B$39:$B$782,F$366)+'СЕТ СН'!$F$13</f>
        <v>0</v>
      </c>
      <c r="G378" s="36">
        <f>SUMIFS(СВЦЭМ!$K$40:$K$783,СВЦЭМ!$A$40:$A$783,$A378,СВЦЭМ!$B$39:$B$782,G$366)+'СЕТ СН'!$F$13</f>
        <v>0</v>
      </c>
      <c r="H378" s="36">
        <f>SUMIFS(СВЦЭМ!$K$40:$K$783,СВЦЭМ!$A$40:$A$783,$A378,СВЦЭМ!$B$39:$B$782,H$366)+'СЕТ СН'!$F$13</f>
        <v>0</v>
      </c>
      <c r="I378" s="36">
        <f>SUMIFS(СВЦЭМ!$K$40:$K$783,СВЦЭМ!$A$40:$A$783,$A378,СВЦЭМ!$B$39:$B$782,I$366)+'СЕТ СН'!$F$13</f>
        <v>0</v>
      </c>
      <c r="J378" s="36">
        <f>SUMIFS(СВЦЭМ!$K$40:$K$783,СВЦЭМ!$A$40:$A$783,$A378,СВЦЭМ!$B$39:$B$782,J$366)+'СЕТ СН'!$F$13</f>
        <v>0</v>
      </c>
      <c r="K378" s="36">
        <f>SUMIFS(СВЦЭМ!$K$40:$K$783,СВЦЭМ!$A$40:$A$783,$A378,СВЦЭМ!$B$39:$B$782,K$366)+'СЕТ СН'!$F$13</f>
        <v>0</v>
      </c>
      <c r="L378" s="36">
        <f>SUMIFS(СВЦЭМ!$K$40:$K$783,СВЦЭМ!$A$40:$A$783,$A378,СВЦЭМ!$B$39:$B$782,L$366)+'СЕТ СН'!$F$13</f>
        <v>0</v>
      </c>
      <c r="M378" s="36">
        <f>SUMIFS(СВЦЭМ!$K$40:$K$783,СВЦЭМ!$A$40:$A$783,$A378,СВЦЭМ!$B$39:$B$782,M$366)+'СЕТ СН'!$F$13</f>
        <v>0</v>
      </c>
      <c r="N378" s="36">
        <f>SUMIFS(СВЦЭМ!$K$40:$K$783,СВЦЭМ!$A$40:$A$783,$A378,СВЦЭМ!$B$39:$B$782,N$366)+'СЕТ СН'!$F$13</f>
        <v>0</v>
      </c>
      <c r="O378" s="36">
        <f>SUMIFS(СВЦЭМ!$K$40:$K$783,СВЦЭМ!$A$40:$A$783,$A378,СВЦЭМ!$B$39:$B$782,O$366)+'СЕТ СН'!$F$13</f>
        <v>0</v>
      </c>
      <c r="P378" s="36">
        <f>SUMIFS(СВЦЭМ!$K$40:$K$783,СВЦЭМ!$A$40:$A$783,$A378,СВЦЭМ!$B$39:$B$782,P$366)+'СЕТ СН'!$F$13</f>
        <v>0</v>
      </c>
      <c r="Q378" s="36">
        <f>SUMIFS(СВЦЭМ!$K$40:$K$783,СВЦЭМ!$A$40:$A$783,$A378,СВЦЭМ!$B$39:$B$782,Q$366)+'СЕТ СН'!$F$13</f>
        <v>0</v>
      </c>
      <c r="R378" s="36">
        <f>SUMIFS(СВЦЭМ!$K$40:$K$783,СВЦЭМ!$A$40:$A$783,$A378,СВЦЭМ!$B$39:$B$782,R$366)+'СЕТ СН'!$F$13</f>
        <v>0</v>
      </c>
      <c r="S378" s="36">
        <f>SUMIFS(СВЦЭМ!$K$40:$K$783,СВЦЭМ!$A$40:$A$783,$A378,СВЦЭМ!$B$39:$B$782,S$366)+'СЕТ СН'!$F$13</f>
        <v>0</v>
      </c>
      <c r="T378" s="36">
        <f>SUMIFS(СВЦЭМ!$K$40:$K$783,СВЦЭМ!$A$40:$A$783,$A378,СВЦЭМ!$B$39:$B$782,T$366)+'СЕТ СН'!$F$13</f>
        <v>0</v>
      </c>
      <c r="U378" s="36">
        <f>SUMIFS(СВЦЭМ!$K$40:$K$783,СВЦЭМ!$A$40:$A$783,$A378,СВЦЭМ!$B$39:$B$782,U$366)+'СЕТ СН'!$F$13</f>
        <v>0</v>
      </c>
      <c r="V378" s="36">
        <f>SUMIFS(СВЦЭМ!$K$40:$K$783,СВЦЭМ!$A$40:$A$783,$A378,СВЦЭМ!$B$39:$B$782,V$366)+'СЕТ СН'!$F$13</f>
        <v>0</v>
      </c>
      <c r="W378" s="36">
        <f>SUMIFS(СВЦЭМ!$K$40:$K$783,СВЦЭМ!$A$40:$A$783,$A378,СВЦЭМ!$B$39:$B$782,W$366)+'СЕТ СН'!$F$13</f>
        <v>0</v>
      </c>
      <c r="X378" s="36">
        <f>SUMIFS(СВЦЭМ!$K$40:$K$783,СВЦЭМ!$A$40:$A$783,$A378,СВЦЭМ!$B$39:$B$782,X$366)+'СЕТ СН'!$F$13</f>
        <v>0</v>
      </c>
      <c r="Y378" s="36">
        <f>SUMIFS(СВЦЭМ!$K$40:$K$783,СВЦЭМ!$A$40:$A$783,$A378,СВЦЭМ!$B$39:$B$782,Y$366)+'СЕТ СН'!$F$13</f>
        <v>0</v>
      </c>
    </row>
    <row r="379" spans="1:25" ht="15.75" hidden="1" x14ac:dyDescent="0.2">
      <c r="A379" s="35">
        <f t="shared" si="10"/>
        <v>44452</v>
      </c>
      <c r="B379" s="36">
        <f>SUMIFS(СВЦЭМ!$K$40:$K$783,СВЦЭМ!$A$40:$A$783,$A379,СВЦЭМ!$B$39:$B$782,B$366)+'СЕТ СН'!$F$13</f>
        <v>0</v>
      </c>
      <c r="C379" s="36">
        <f>SUMIFS(СВЦЭМ!$K$40:$K$783,СВЦЭМ!$A$40:$A$783,$A379,СВЦЭМ!$B$39:$B$782,C$366)+'СЕТ СН'!$F$13</f>
        <v>0</v>
      </c>
      <c r="D379" s="36">
        <f>SUMIFS(СВЦЭМ!$K$40:$K$783,СВЦЭМ!$A$40:$A$783,$A379,СВЦЭМ!$B$39:$B$782,D$366)+'СЕТ СН'!$F$13</f>
        <v>0</v>
      </c>
      <c r="E379" s="36">
        <f>SUMIFS(СВЦЭМ!$K$40:$K$783,СВЦЭМ!$A$40:$A$783,$A379,СВЦЭМ!$B$39:$B$782,E$366)+'СЕТ СН'!$F$13</f>
        <v>0</v>
      </c>
      <c r="F379" s="36">
        <f>SUMIFS(СВЦЭМ!$K$40:$K$783,СВЦЭМ!$A$40:$A$783,$A379,СВЦЭМ!$B$39:$B$782,F$366)+'СЕТ СН'!$F$13</f>
        <v>0</v>
      </c>
      <c r="G379" s="36">
        <f>SUMIFS(СВЦЭМ!$K$40:$K$783,СВЦЭМ!$A$40:$A$783,$A379,СВЦЭМ!$B$39:$B$782,G$366)+'СЕТ СН'!$F$13</f>
        <v>0</v>
      </c>
      <c r="H379" s="36">
        <f>SUMIFS(СВЦЭМ!$K$40:$K$783,СВЦЭМ!$A$40:$A$783,$A379,СВЦЭМ!$B$39:$B$782,H$366)+'СЕТ СН'!$F$13</f>
        <v>0</v>
      </c>
      <c r="I379" s="36">
        <f>SUMIFS(СВЦЭМ!$K$40:$K$783,СВЦЭМ!$A$40:$A$783,$A379,СВЦЭМ!$B$39:$B$782,I$366)+'СЕТ СН'!$F$13</f>
        <v>0</v>
      </c>
      <c r="J379" s="36">
        <f>SUMIFS(СВЦЭМ!$K$40:$K$783,СВЦЭМ!$A$40:$A$783,$A379,СВЦЭМ!$B$39:$B$782,J$366)+'СЕТ СН'!$F$13</f>
        <v>0</v>
      </c>
      <c r="K379" s="36">
        <f>SUMIFS(СВЦЭМ!$K$40:$K$783,СВЦЭМ!$A$40:$A$783,$A379,СВЦЭМ!$B$39:$B$782,K$366)+'СЕТ СН'!$F$13</f>
        <v>0</v>
      </c>
      <c r="L379" s="36">
        <f>SUMIFS(СВЦЭМ!$K$40:$K$783,СВЦЭМ!$A$40:$A$783,$A379,СВЦЭМ!$B$39:$B$782,L$366)+'СЕТ СН'!$F$13</f>
        <v>0</v>
      </c>
      <c r="M379" s="36">
        <f>SUMIFS(СВЦЭМ!$K$40:$K$783,СВЦЭМ!$A$40:$A$783,$A379,СВЦЭМ!$B$39:$B$782,M$366)+'СЕТ СН'!$F$13</f>
        <v>0</v>
      </c>
      <c r="N379" s="36">
        <f>SUMIFS(СВЦЭМ!$K$40:$K$783,СВЦЭМ!$A$40:$A$783,$A379,СВЦЭМ!$B$39:$B$782,N$366)+'СЕТ СН'!$F$13</f>
        <v>0</v>
      </c>
      <c r="O379" s="36">
        <f>SUMIFS(СВЦЭМ!$K$40:$K$783,СВЦЭМ!$A$40:$A$783,$A379,СВЦЭМ!$B$39:$B$782,O$366)+'СЕТ СН'!$F$13</f>
        <v>0</v>
      </c>
      <c r="P379" s="36">
        <f>SUMIFS(СВЦЭМ!$K$40:$K$783,СВЦЭМ!$A$40:$A$783,$A379,СВЦЭМ!$B$39:$B$782,P$366)+'СЕТ СН'!$F$13</f>
        <v>0</v>
      </c>
      <c r="Q379" s="36">
        <f>SUMIFS(СВЦЭМ!$K$40:$K$783,СВЦЭМ!$A$40:$A$783,$A379,СВЦЭМ!$B$39:$B$782,Q$366)+'СЕТ СН'!$F$13</f>
        <v>0</v>
      </c>
      <c r="R379" s="36">
        <f>SUMIFS(СВЦЭМ!$K$40:$K$783,СВЦЭМ!$A$40:$A$783,$A379,СВЦЭМ!$B$39:$B$782,R$366)+'СЕТ СН'!$F$13</f>
        <v>0</v>
      </c>
      <c r="S379" s="36">
        <f>SUMIFS(СВЦЭМ!$K$40:$K$783,СВЦЭМ!$A$40:$A$783,$A379,СВЦЭМ!$B$39:$B$782,S$366)+'СЕТ СН'!$F$13</f>
        <v>0</v>
      </c>
      <c r="T379" s="36">
        <f>SUMIFS(СВЦЭМ!$K$40:$K$783,СВЦЭМ!$A$40:$A$783,$A379,СВЦЭМ!$B$39:$B$782,T$366)+'СЕТ СН'!$F$13</f>
        <v>0</v>
      </c>
      <c r="U379" s="36">
        <f>SUMIFS(СВЦЭМ!$K$40:$K$783,СВЦЭМ!$A$40:$A$783,$A379,СВЦЭМ!$B$39:$B$782,U$366)+'СЕТ СН'!$F$13</f>
        <v>0</v>
      </c>
      <c r="V379" s="36">
        <f>SUMIFS(СВЦЭМ!$K$40:$K$783,СВЦЭМ!$A$40:$A$783,$A379,СВЦЭМ!$B$39:$B$782,V$366)+'СЕТ СН'!$F$13</f>
        <v>0</v>
      </c>
      <c r="W379" s="36">
        <f>SUMIFS(СВЦЭМ!$K$40:$K$783,СВЦЭМ!$A$40:$A$783,$A379,СВЦЭМ!$B$39:$B$782,W$366)+'СЕТ СН'!$F$13</f>
        <v>0</v>
      </c>
      <c r="X379" s="36">
        <f>SUMIFS(СВЦЭМ!$K$40:$K$783,СВЦЭМ!$A$40:$A$783,$A379,СВЦЭМ!$B$39:$B$782,X$366)+'СЕТ СН'!$F$13</f>
        <v>0</v>
      </c>
      <c r="Y379" s="36">
        <f>SUMIFS(СВЦЭМ!$K$40:$K$783,СВЦЭМ!$A$40:$A$783,$A379,СВЦЭМ!$B$39:$B$782,Y$366)+'СЕТ СН'!$F$13</f>
        <v>0</v>
      </c>
    </row>
    <row r="380" spans="1:25" ht="15.75" hidden="1" x14ac:dyDescent="0.2">
      <c r="A380" s="35">
        <f t="shared" si="10"/>
        <v>44453</v>
      </c>
      <c r="B380" s="36">
        <f>SUMIFS(СВЦЭМ!$K$40:$K$783,СВЦЭМ!$A$40:$A$783,$A380,СВЦЭМ!$B$39:$B$782,B$366)+'СЕТ СН'!$F$13</f>
        <v>0</v>
      </c>
      <c r="C380" s="36">
        <f>SUMIFS(СВЦЭМ!$K$40:$K$783,СВЦЭМ!$A$40:$A$783,$A380,СВЦЭМ!$B$39:$B$782,C$366)+'СЕТ СН'!$F$13</f>
        <v>0</v>
      </c>
      <c r="D380" s="36">
        <f>SUMIFS(СВЦЭМ!$K$40:$K$783,СВЦЭМ!$A$40:$A$783,$A380,СВЦЭМ!$B$39:$B$782,D$366)+'СЕТ СН'!$F$13</f>
        <v>0</v>
      </c>
      <c r="E380" s="36">
        <f>SUMIFS(СВЦЭМ!$K$40:$K$783,СВЦЭМ!$A$40:$A$783,$A380,СВЦЭМ!$B$39:$B$782,E$366)+'СЕТ СН'!$F$13</f>
        <v>0</v>
      </c>
      <c r="F380" s="36">
        <f>SUMIFS(СВЦЭМ!$K$40:$K$783,СВЦЭМ!$A$40:$A$783,$A380,СВЦЭМ!$B$39:$B$782,F$366)+'СЕТ СН'!$F$13</f>
        <v>0</v>
      </c>
      <c r="G380" s="36">
        <f>SUMIFS(СВЦЭМ!$K$40:$K$783,СВЦЭМ!$A$40:$A$783,$A380,СВЦЭМ!$B$39:$B$782,G$366)+'СЕТ СН'!$F$13</f>
        <v>0</v>
      </c>
      <c r="H380" s="36">
        <f>SUMIFS(СВЦЭМ!$K$40:$K$783,СВЦЭМ!$A$40:$A$783,$A380,СВЦЭМ!$B$39:$B$782,H$366)+'СЕТ СН'!$F$13</f>
        <v>0</v>
      </c>
      <c r="I380" s="36">
        <f>SUMIFS(СВЦЭМ!$K$40:$K$783,СВЦЭМ!$A$40:$A$783,$A380,СВЦЭМ!$B$39:$B$782,I$366)+'СЕТ СН'!$F$13</f>
        <v>0</v>
      </c>
      <c r="J380" s="36">
        <f>SUMIFS(СВЦЭМ!$K$40:$K$783,СВЦЭМ!$A$40:$A$783,$A380,СВЦЭМ!$B$39:$B$782,J$366)+'СЕТ СН'!$F$13</f>
        <v>0</v>
      </c>
      <c r="K380" s="36">
        <f>SUMIFS(СВЦЭМ!$K$40:$K$783,СВЦЭМ!$A$40:$A$783,$A380,СВЦЭМ!$B$39:$B$782,K$366)+'СЕТ СН'!$F$13</f>
        <v>0</v>
      </c>
      <c r="L380" s="36">
        <f>SUMIFS(СВЦЭМ!$K$40:$K$783,СВЦЭМ!$A$40:$A$783,$A380,СВЦЭМ!$B$39:$B$782,L$366)+'СЕТ СН'!$F$13</f>
        <v>0</v>
      </c>
      <c r="M380" s="36">
        <f>SUMIFS(СВЦЭМ!$K$40:$K$783,СВЦЭМ!$A$40:$A$783,$A380,СВЦЭМ!$B$39:$B$782,M$366)+'СЕТ СН'!$F$13</f>
        <v>0</v>
      </c>
      <c r="N380" s="36">
        <f>SUMIFS(СВЦЭМ!$K$40:$K$783,СВЦЭМ!$A$40:$A$783,$A380,СВЦЭМ!$B$39:$B$782,N$366)+'СЕТ СН'!$F$13</f>
        <v>0</v>
      </c>
      <c r="O380" s="36">
        <f>SUMIFS(СВЦЭМ!$K$40:$K$783,СВЦЭМ!$A$40:$A$783,$A380,СВЦЭМ!$B$39:$B$782,O$366)+'СЕТ СН'!$F$13</f>
        <v>0</v>
      </c>
      <c r="P380" s="36">
        <f>SUMIFS(СВЦЭМ!$K$40:$K$783,СВЦЭМ!$A$40:$A$783,$A380,СВЦЭМ!$B$39:$B$782,P$366)+'СЕТ СН'!$F$13</f>
        <v>0</v>
      </c>
      <c r="Q380" s="36">
        <f>SUMIFS(СВЦЭМ!$K$40:$K$783,СВЦЭМ!$A$40:$A$783,$A380,СВЦЭМ!$B$39:$B$782,Q$366)+'СЕТ СН'!$F$13</f>
        <v>0</v>
      </c>
      <c r="R380" s="36">
        <f>SUMIFS(СВЦЭМ!$K$40:$K$783,СВЦЭМ!$A$40:$A$783,$A380,СВЦЭМ!$B$39:$B$782,R$366)+'СЕТ СН'!$F$13</f>
        <v>0</v>
      </c>
      <c r="S380" s="36">
        <f>SUMIFS(СВЦЭМ!$K$40:$K$783,СВЦЭМ!$A$40:$A$783,$A380,СВЦЭМ!$B$39:$B$782,S$366)+'СЕТ СН'!$F$13</f>
        <v>0</v>
      </c>
      <c r="T380" s="36">
        <f>SUMIFS(СВЦЭМ!$K$40:$K$783,СВЦЭМ!$A$40:$A$783,$A380,СВЦЭМ!$B$39:$B$782,T$366)+'СЕТ СН'!$F$13</f>
        <v>0</v>
      </c>
      <c r="U380" s="36">
        <f>SUMIFS(СВЦЭМ!$K$40:$K$783,СВЦЭМ!$A$40:$A$783,$A380,СВЦЭМ!$B$39:$B$782,U$366)+'СЕТ СН'!$F$13</f>
        <v>0</v>
      </c>
      <c r="V380" s="36">
        <f>SUMIFS(СВЦЭМ!$K$40:$K$783,СВЦЭМ!$A$40:$A$783,$A380,СВЦЭМ!$B$39:$B$782,V$366)+'СЕТ СН'!$F$13</f>
        <v>0</v>
      </c>
      <c r="W380" s="36">
        <f>SUMIFS(СВЦЭМ!$K$40:$K$783,СВЦЭМ!$A$40:$A$783,$A380,СВЦЭМ!$B$39:$B$782,W$366)+'СЕТ СН'!$F$13</f>
        <v>0</v>
      </c>
      <c r="X380" s="36">
        <f>SUMIFS(СВЦЭМ!$K$40:$K$783,СВЦЭМ!$A$40:$A$783,$A380,СВЦЭМ!$B$39:$B$782,X$366)+'СЕТ СН'!$F$13</f>
        <v>0</v>
      </c>
      <c r="Y380" s="36">
        <f>SUMIFS(СВЦЭМ!$K$40:$K$783,СВЦЭМ!$A$40:$A$783,$A380,СВЦЭМ!$B$39:$B$782,Y$366)+'СЕТ СН'!$F$13</f>
        <v>0</v>
      </c>
    </row>
    <row r="381" spans="1:25" ht="15.75" hidden="1" x14ac:dyDescent="0.2">
      <c r="A381" s="35">
        <f t="shared" si="10"/>
        <v>44454</v>
      </c>
      <c r="B381" s="36">
        <f>SUMIFS(СВЦЭМ!$K$40:$K$783,СВЦЭМ!$A$40:$A$783,$A381,СВЦЭМ!$B$39:$B$782,B$366)+'СЕТ СН'!$F$13</f>
        <v>0</v>
      </c>
      <c r="C381" s="36">
        <f>SUMIFS(СВЦЭМ!$K$40:$K$783,СВЦЭМ!$A$40:$A$783,$A381,СВЦЭМ!$B$39:$B$782,C$366)+'СЕТ СН'!$F$13</f>
        <v>0</v>
      </c>
      <c r="D381" s="36">
        <f>SUMIFS(СВЦЭМ!$K$40:$K$783,СВЦЭМ!$A$40:$A$783,$A381,СВЦЭМ!$B$39:$B$782,D$366)+'СЕТ СН'!$F$13</f>
        <v>0</v>
      </c>
      <c r="E381" s="36">
        <f>SUMIFS(СВЦЭМ!$K$40:$K$783,СВЦЭМ!$A$40:$A$783,$A381,СВЦЭМ!$B$39:$B$782,E$366)+'СЕТ СН'!$F$13</f>
        <v>0</v>
      </c>
      <c r="F381" s="36">
        <f>SUMIFS(СВЦЭМ!$K$40:$K$783,СВЦЭМ!$A$40:$A$783,$A381,СВЦЭМ!$B$39:$B$782,F$366)+'СЕТ СН'!$F$13</f>
        <v>0</v>
      </c>
      <c r="G381" s="36">
        <f>SUMIFS(СВЦЭМ!$K$40:$K$783,СВЦЭМ!$A$40:$A$783,$A381,СВЦЭМ!$B$39:$B$782,G$366)+'СЕТ СН'!$F$13</f>
        <v>0</v>
      </c>
      <c r="H381" s="36">
        <f>SUMIFS(СВЦЭМ!$K$40:$K$783,СВЦЭМ!$A$40:$A$783,$A381,СВЦЭМ!$B$39:$B$782,H$366)+'СЕТ СН'!$F$13</f>
        <v>0</v>
      </c>
      <c r="I381" s="36">
        <f>SUMIFS(СВЦЭМ!$K$40:$K$783,СВЦЭМ!$A$40:$A$783,$A381,СВЦЭМ!$B$39:$B$782,I$366)+'СЕТ СН'!$F$13</f>
        <v>0</v>
      </c>
      <c r="J381" s="36">
        <f>SUMIFS(СВЦЭМ!$K$40:$K$783,СВЦЭМ!$A$40:$A$783,$A381,СВЦЭМ!$B$39:$B$782,J$366)+'СЕТ СН'!$F$13</f>
        <v>0</v>
      </c>
      <c r="K381" s="36">
        <f>SUMIFS(СВЦЭМ!$K$40:$K$783,СВЦЭМ!$A$40:$A$783,$A381,СВЦЭМ!$B$39:$B$782,K$366)+'СЕТ СН'!$F$13</f>
        <v>0</v>
      </c>
      <c r="L381" s="36">
        <f>SUMIFS(СВЦЭМ!$K$40:$K$783,СВЦЭМ!$A$40:$A$783,$A381,СВЦЭМ!$B$39:$B$782,L$366)+'СЕТ СН'!$F$13</f>
        <v>0</v>
      </c>
      <c r="M381" s="36">
        <f>SUMIFS(СВЦЭМ!$K$40:$K$783,СВЦЭМ!$A$40:$A$783,$A381,СВЦЭМ!$B$39:$B$782,M$366)+'СЕТ СН'!$F$13</f>
        <v>0</v>
      </c>
      <c r="N381" s="36">
        <f>SUMIFS(СВЦЭМ!$K$40:$K$783,СВЦЭМ!$A$40:$A$783,$A381,СВЦЭМ!$B$39:$B$782,N$366)+'СЕТ СН'!$F$13</f>
        <v>0</v>
      </c>
      <c r="O381" s="36">
        <f>SUMIFS(СВЦЭМ!$K$40:$K$783,СВЦЭМ!$A$40:$A$783,$A381,СВЦЭМ!$B$39:$B$782,O$366)+'СЕТ СН'!$F$13</f>
        <v>0</v>
      </c>
      <c r="P381" s="36">
        <f>SUMIFS(СВЦЭМ!$K$40:$K$783,СВЦЭМ!$A$40:$A$783,$A381,СВЦЭМ!$B$39:$B$782,P$366)+'СЕТ СН'!$F$13</f>
        <v>0</v>
      </c>
      <c r="Q381" s="36">
        <f>SUMIFS(СВЦЭМ!$K$40:$K$783,СВЦЭМ!$A$40:$A$783,$A381,СВЦЭМ!$B$39:$B$782,Q$366)+'СЕТ СН'!$F$13</f>
        <v>0</v>
      </c>
      <c r="R381" s="36">
        <f>SUMIFS(СВЦЭМ!$K$40:$K$783,СВЦЭМ!$A$40:$A$783,$A381,СВЦЭМ!$B$39:$B$782,R$366)+'СЕТ СН'!$F$13</f>
        <v>0</v>
      </c>
      <c r="S381" s="36">
        <f>SUMIFS(СВЦЭМ!$K$40:$K$783,СВЦЭМ!$A$40:$A$783,$A381,СВЦЭМ!$B$39:$B$782,S$366)+'СЕТ СН'!$F$13</f>
        <v>0</v>
      </c>
      <c r="T381" s="36">
        <f>SUMIFS(СВЦЭМ!$K$40:$K$783,СВЦЭМ!$A$40:$A$783,$A381,СВЦЭМ!$B$39:$B$782,T$366)+'СЕТ СН'!$F$13</f>
        <v>0</v>
      </c>
      <c r="U381" s="36">
        <f>SUMIFS(СВЦЭМ!$K$40:$K$783,СВЦЭМ!$A$40:$A$783,$A381,СВЦЭМ!$B$39:$B$782,U$366)+'СЕТ СН'!$F$13</f>
        <v>0</v>
      </c>
      <c r="V381" s="36">
        <f>SUMIFS(СВЦЭМ!$K$40:$K$783,СВЦЭМ!$A$40:$A$783,$A381,СВЦЭМ!$B$39:$B$782,V$366)+'СЕТ СН'!$F$13</f>
        <v>0</v>
      </c>
      <c r="W381" s="36">
        <f>SUMIFS(СВЦЭМ!$K$40:$K$783,СВЦЭМ!$A$40:$A$783,$A381,СВЦЭМ!$B$39:$B$782,W$366)+'СЕТ СН'!$F$13</f>
        <v>0</v>
      </c>
      <c r="X381" s="36">
        <f>SUMIFS(СВЦЭМ!$K$40:$K$783,СВЦЭМ!$A$40:$A$783,$A381,СВЦЭМ!$B$39:$B$782,X$366)+'СЕТ СН'!$F$13</f>
        <v>0</v>
      </c>
      <c r="Y381" s="36">
        <f>SUMIFS(СВЦЭМ!$K$40:$K$783,СВЦЭМ!$A$40:$A$783,$A381,СВЦЭМ!$B$39:$B$782,Y$366)+'СЕТ СН'!$F$13</f>
        <v>0</v>
      </c>
    </row>
    <row r="382" spans="1:25" ht="15.75" hidden="1" x14ac:dyDescent="0.2">
      <c r="A382" s="35">
        <f t="shared" si="10"/>
        <v>44455</v>
      </c>
      <c r="B382" s="36">
        <f>SUMIFS(СВЦЭМ!$K$40:$K$783,СВЦЭМ!$A$40:$A$783,$A382,СВЦЭМ!$B$39:$B$782,B$366)+'СЕТ СН'!$F$13</f>
        <v>0</v>
      </c>
      <c r="C382" s="36">
        <f>SUMIFS(СВЦЭМ!$K$40:$K$783,СВЦЭМ!$A$40:$A$783,$A382,СВЦЭМ!$B$39:$B$782,C$366)+'СЕТ СН'!$F$13</f>
        <v>0</v>
      </c>
      <c r="D382" s="36">
        <f>SUMIFS(СВЦЭМ!$K$40:$K$783,СВЦЭМ!$A$40:$A$783,$A382,СВЦЭМ!$B$39:$B$782,D$366)+'СЕТ СН'!$F$13</f>
        <v>0</v>
      </c>
      <c r="E382" s="36">
        <f>SUMIFS(СВЦЭМ!$K$40:$K$783,СВЦЭМ!$A$40:$A$783,$A382,СВЦЭМ!$B$39:$B$782,E$366)+'СЕТ СН'!$F$13</f>
        <v>0</v>
      </c>
      <c r="F382" s="36">
        <f>SUMIFS(СВЦЭМ!$K$40:$K$783,СВЦЭМ!$A$40:$A$783,$A382,СВЦЭМ!$B$39:$B$782,F$366)+'СЕТ СН'!$F$13</f>
        <v>0</v>
      </c>
      <c r="G382" s="36">
        <f>SUMIFS(СВЦЭМ!$K$40:$K$783,СВЦЭМ!$A$40:$A$783,$A382,СВЦЭМ!$B$39:$B$782,G$366)+'СЕТ СН'!$F$13</f>
        <v>0</v>
      </c>
      <c r="H382" s="36">
        <f>SUMIFS(СВЦЭМ!$K$40:$K$783,СВЦЭМ!$A$40:$A$783,$A382,СВЦЭМ!$B$39:$B$782,H$366)+'СЕТ СН'!$F$13</f>
        <v>0</v>
      </c>
      <c r="I382" s="36">
        <f>SUMIFS(СВЦЭМ!$K$40:$K$783,СВЦЭМ!$A$40:$A$783,$A382,СВЦЭМ!$B$39:$B$782,I$366)+'СЕТ СН'!$F$13</f>
        <v>0</v>
      </c>
      <c r="J382" s="36">
        <f>SUMIFS(СВЦЭМ!$K$40:$K$783,СВЦЭМ!$A$40:$A$783,$A382,СВЦЭМ!$B$39:$B$782,J$366)+'СЕТ СН'!$F$13</f>
        <v>0</v>
      </c>
      <c r="K382" s="36">
        <f>SUMIFS(СВЦЭМ!$K$40:$K$783,СВЦЭМ!$A$40:$A$783,$A382,СВЦЭМ!$B$39:$B$782,K$366)+'СЕТ СН'!$F$13</f>
        <v>0</v>
      </c>
      <c r="L382" s="36">
        <f>SUMIFS(СВЦЭМ!$K$40:$K$783,СВЦЭМ!$A$40:$A$783,$A382,СВЦЭМ!$B$39:$B$782,L$366)+'СЕТ СН'!$F$13</f>
        <v>0</v>
      </c>
      <c r="M382" s="36">
        <f>SUMIFS(СВЦЭМ!$K$40:$K$783,СВЦЭМ!$A$40:$A$783,$A382,СВЦЭМ!$B$39:$B$782,M$366)+'СЕТ СН'!$F$13</f>
        <v>0</v>
      </c>
      <c r="N382" s="36">
        <f>SUMIFS(СВЦЭМ!$K$40:$K$783,СВЦЭМ!$A$40:$A$783,$A382,СВЦЭМ!$B$39:$B$782,N$366)+'СЕТ СН'!$F$13</f>
        <v>0</v>
      </c>
      <c r="O382" s="36">
        <f>SUMIFS(СВЦЭМ!$K$40:$K$783,СВЦЭМ!$A$40:$A$783,$A382,СВЦЭМ!$B$39:$B$782,O$366)+'СЕТ СН'!$F$13</f>
        <v>0</v>
      </c>
      <c r="P382" s="36">
        <f>SUMIFS(СВЦЭМ!$K$40:$K$783,СВЦЭМ!$A$40:$A$783,$A382,СВЦЭМ!$B$39:$B$782,P$366)+'СЕТ СН'!$F$13</f>
        <v>0</v>
      </c>
      <c r="Q382" s="36">
        <f>SUMIFS(СВЦЭМ!$K$40:$K$783,СВЦЭМ!$A$40:$A$783,$A382,СВЦЭМ!$B$39:$B$782,Q$366)+'СЕТ СН'!$F$13</f>
        <v>0</v>
      </c>
      <c r="R382" s="36">
        <f>SUMIFS(СВЦЭМ!$K$40:$K$783,СВЦЭМ!$A$40:$A$783,$A382,СВЦЭМ!$B$39:$B$782,R$366)+'СЕТ СН'!$F$13</f>
        <v>0</v>
      </c>
      <c r="S382" s="36">
        <f>SUMIFS(СВЦЭМ!$K$40:$K$783,СВЦЭМ!$A$40:$A$783,$A382,СВЦЭМ!$B$39:$B$782,S$366)+'СЕТ СН'!$F$13</f>
        <v>0</v>
      </c>
      <c r="T382" s="36">
        <f>SUMIFS(СВЦЭМ!$K$40:$K$783,СВЦЭМ!$A$40:$A$783,$A382,СВЦЭМ!$B$39:$B$782,T$366)+'СЕТ СН'!$F$13</f>
        <v>0</v>
      </c>
      <c r="U382" s="36">
        <f>SUMIFS(СВЦЭМ!$K$40:$K$783,СВЦЭМ!$A$40:$A$783,$A382,СВЦЭМ!$B$39:$B$782,U$366)+'СЕТ СН'!$F$13</f>
        <v>0</v>
      </c>
      <c r="V382" s="36">
        <f>SUMIFS(СВЦЭМ!$K$40:$K$783,СВЦЭМ!$A$40:$A$783,$A382,СВЦЭМ!$B$39:$B$782,V$366)+'СЕТ СН'!$F$13</f>
        <v>0</v>
      </c>
      <c r="W382" s="36">
        <f>SUMIFS(СВЦЭМ!$K$40:$K$783,СВЦЭМ!$A$40:$A$783,$A382,СВЦЭМ!$B$39:$B$782,W$366)+'СЕТ СН'!$F$13</f>
        <v>0</v>
      </c>
      <c r="X382" s="36">
        <f>SUMIFS(СВЦЭМ!$K$40:$K$783,СВЦЭМ!$A$40:$A$783,$A382,СВЦЭМ!$B$39:$B$782,X$366)+'СЕТ СН'!$F$13</f>
        <v>0</v>
      </c>
      <c r="Y382" s="36">
        <f>SUMIFS(СВЦЭМ!$K$40:$K$783,СВЦЭМ!$A$40:$A$783,$A382,СВЦЭМ!$B$39:$B$782,Y$366)+'СЕТ СН'!$F$13</f>
        <v>0</v>
      </c>
    </row>
    <row r="383" spans="1:25" ht="15.75" hidden="1" x14ac:dyDescent="0.2">
      <c r="A383" s="35">
        <f t="shared" si="10"/>
        <v>44456</v>
      </c>
      <c r="B383" s="36">
        <f>SUMIFS(СВЦЭМ!$K$40:$K$783,СВЦЭМ!$A$40:$A$783,$A383,СВЦЭМ!$B$39:$B$782,B$366)+'СЕТ СН'!$F$13</f>
        <v>0</v>
      </c>
      <c r="C383" s="36">
        <f>SUMIFS(СВЦЭМ!$K$40:$K$783,СВЦЭМ!$A$40:$A$783,$A383,СВЦЭМ!$B$39:$B$782,C$366)+'СЕТ СН'!$F$13</f>
        <v>0</v>
      </c>
      <c r="D383" s="36">
        <f>SUMIFS(СВЦЭМ!$K$40:$K$783,СВЦЭМ!$A$40:$A$783,$A383,СВЦЭМ!$B$39:$B$782,D$366)+'СЕТ СН'!$F$13</f>
        <v>0</v>
      </c>
      <c r="E383" s="36">
        <f>SUMIFS(СВЦЭМ!$K$40:$K$783,СВЦЭМ!$A$40:$A$783,$A383,СВЦЭМ!$B$39:$B$782,E$366)+'СЕТ СН'!$F$13</f>
        <v>0</v>
      </c>
      <c r="F383" s="36">
        <f>SUMIFS(СВЦЭМ!$K$40:$K$783,СВЦЭМ!$A$40:$A$783,$A383,СВЦЭМ!$B$39:$B$782,F$366)+'СЕТ СН'!$F$13</f>
        <v>0</v>
      </c>
      <c r="G383" s="36">
        <f>SUMIFS(СВЦЭМ!$K$40:$K$783,СВЦЭМ!$A$40:$A$783,$A383,СВЦЭМ!$B$39:$B$782,G$366)+'СЕТ СН'!$F$13</f>
        <v>0</v>
      </c>
      <c r="H383" s="36">
        <f>SUMIFS(СВЦЭМ!$K$40:$K$783,СВЦЭМ!$A$40:$A$783,$A383,СВЦЭМ!$B$39:$B$782,H$366)+'СЕТ СН'!$F$13</f>
        <v>0</v>
      </c>
      <c r="I383" s="36">
        <f>SUMIFS(СВЦЭМ!$K$40:$K$783,СВЦЭМ!$A$40:$A$783,$A383,СВЦЭМ!$B$39:$B$782,I$366)+'СЕТ СН'!$F$13</f>
        <v>0</v>
      </c>
      <c r="J383" s="36">
        <f>SUMIFS(СВЦЭМ!$K$40:$K$783,СВЦЭМ!$A$40:$A$783,$A383,СВЦЭМ!$B$39:$B$782,J$366)+'СЕТ СН'!$F$13</f>
        <v>0</v>
      </c>
      <c r="K383" s="36">
        <f>SUMIFS(СВЦЭМ!$K$40:$K$783,СВЦЭМ!$A$40:$A$783,$A383,СВЦЭМ!$B$39:$B$782,K$366)+'СЕТ СН'!$F$13</f>
        <v>0</v>
      </c>
      <c r="L383" s="36">
        <f>SUMIFS(СВЦЭМ!$K$40:$K$783,СВЦЭМ!$A$40:$A$783,$A383,СВЦЭМ!$B$39:$B$782,L$366)+'СЕТ СН'!$F$13</f>
        <v>0</v>
      </c>
      <c r="M383" s="36">
        <f>SUMIFS(СВЦЭМ!$K$40:$K$783,СВЦЭМ!$A$40:$A$783,$A383,СВЦЭМ!$B$39:$B$782,M$366)+'СЕТ СН'!$F$13</f>
        <v>0</v>
      </c>
      <c r="N383" s="36">
        <f>SUMIFS(СВЦЭМ!$K$40:$K$783,СВЦЭМ!$A$40:$A$783,$A383,СВЦЭМ!$B$39:$B$782,N$366)+'СЕТ СН'!$F$13</f>
        <v>0</v>
      </c>
      <c r="O383" s="36">
        <f>SUMIFS(СВЦЭМ!$K$40:$K$783,СВЦЭМ!$A$40:$A$783,$A383,СВЦЭМ!$B$39:$B$782,O$366)+'СЕТ СН'!$F$13</f>
        <v>0</v>
      </c>
      <c r="P383" s="36">
        <f>SUMIFS(СВЦЭМ!$K$40:$K$783,СВЦЭМ!$A$40:$A$783,$A383,СВЦЭМ!$B$39:$B$782,P$366)+'СЕТ СН'!$F$13</f>
        <v>0</v>
      </c>
      <c r="Q383" s="36">
        <f>SUMIFS(СВЦЭМ!$K$40:$K$783,СВЦЭМ!$A$40:$A$783,$A383,СВЦЭМ!$B$39:$B$782,Q$366)+'СЕТ СН'!$F$13</f>
        <v>0</v>
      </c>
      <c r="R383" s="36">
        <f>SUMIFS(СВЦЭМ!$K$40:$K$783,СВЦЭМ!$A$40:$A$783,$A383,СВЦЭМ!$B$39:$B$782,R$366)+'СЕТ СН'!$F$13</f>
        <v>0</v>
      </c>
      <c r="S383" s="36">
        <f>SUMIFS(СВЦЭМ!$K$40:$K$783,СВЦЭМ!$A$40:$A$783,$A383,СВЦЭМ!$B$39:$B$782,S$366)+'СЕТ СН'!$F$13</f>
        <v>0</v>
      </c>
      <c r="T383" s="36">
        <f>SUMIFS(СВЦЭМ!$K$40:$K$783,СВЦЭМ!$A$40:$A$783,$A383,СВЦЭМ!$B$39:$B$782,T$366)+'СЕТ СН'!$F$13</f>
        <v>0</v>
      </c>
      <c r="U383" s="36">
        <f>SUMIFS(СВЦЭМ!$K$40:$K$783,СВЦЭМ!$A$40:$A$783,$A383,СВЦЭМ!$B$39:$B$782,U$366)+'СЕТ СН'!$F$13</f>
        <v>0</v>
      </c>
      <c r="V383" s="36">
        <f>SUMIFS(СВЦЭМ!$K$40:$K$783,СВЦЭМ!$A$40:$A$783,$A383,СВЦЭМ!$B$39:$B$782,V$366)+'СЕТ СН'!$F$13</f>
        <v>0</v>
      </c>
      <c r="W383" s="36">
        <f>SUMIFS(СВЦЭМ!$K$40:$K$783,СВЦЭМ!$A$40:$A$783,$A383,СВЦЭМ!$B$39:$B$782,W$366)+'СЕТ СН'!$F$13</f>
        <v>0</v>
      </c>
      <c r="X383" s="36">
        <f>SUMIFS(СВЦЭМ!$K$40:$K$783,СВЦЭМ!$A$40:$A$783,$A383,СВЦЭМ!$B$39:$B$782,X$366)+'СЕТ СН'!$F$13</f>
        <v>0</v>
      </c>
      <c r="Y383" s="36">
        <f>SUMIFS(СВЦЭМ!$K$40:$K$783,СВЦЭМ!$A$40:$A$783,$A383,СВЦЭМ!$B$39:$B$782,Y$366)+'СЕТ СН'!$F$13</f>
        <v>0</v>
      </c>
    </row>
    <row r="384" spans="1:25" ht="15.75" hidden="1" x14ac:dyDescent="0.2">
      <c r="A384" s="35">
        <f t="shared" si="10"/>
        <v>44457</v>
      </c>
      <c r="B384" s="36">
        <f>SUMIFS(СВЦЭМ!$K$40:$K$783,СВЦЭМ!$A$40:$A$783,$A384,СВЦЭМ!$B$39:$B$782,B$366)+'СЕТ СН'!$F$13</f>
        <v>0</v>
      </c>
      <c r="C384" s="36">
        <f>SUMIFS(СВЦЭМ!$K$40:$K$783,СВЦЭМ!$A$40:$A$783,$A384,СВЦЭМ!$B$39:$B$782,C$366)+'СЕТ СН'!$F$13</f>
        <v>0</v>
      </c>
      <c r="D384" s="36">
        <f>SUMIFS(СВЦЭМ!$K$40:$K$783,СВЦЭМ!$A$40:$A$783,$A384,СВЦЭМ!$B$39:$B$782,D$366)+'СЕТ СН'!$F$13</f>
        <v>0</v>
      </c>
      <c r="E384" s="36">
        <f>SUMIFS(СВЦЭМ!$K$40:$K$783,СВЦЭМ!$A$40:$A$783,$A384,СВЦЭМ!$B$39:$B$782,E$366)+'СЕТ СН'!$F$13</f>
        <v>0</v>
      </c>
      <c r="F384" s="36">
        <f>SUMIFS(СВЦЭМ!$K$40:$K$783,СВЦЭМ!$A$40:$A$783,$A384,СВЦЭМ!$B$39:$B$782,F$366)+'СЕТ СН'!$F$13</f>
        <v>0</v>
      </c>
      <c r="G384" s="36">
        <f>SUMIFS(СВЦЭМ!$K$40:$K$783,СВЦЭМ!$A$40:$A$783,$A384,СВЦЭМ!$B$39:$B$782,G$366)+'СЕТ СН'!$F$13</f>
        <v>0</v>
      </c>
      <c r="H384" s="36">
        <f>SUMIFS(СВЦЭМ!$K$40:$K$783,СВЦЭМ!$A$40:$A$783,$A384,СВЦЭМ!$B$39:$B$782,H$366)+'СЕТ СН'!$F$13</f>
        <v>0</v>
      </c>
      <c r="I384" s="36">
        <f>SUMIFS(СВЦЭМ!$K$40:$K$783,СВЦЭМ!$A$40:$A$783,$A384,СВЦЭМ!$B$39:$B$782,I$366)+'СЕТ СН'!$F$13</f>
        <v>0</v>
      </c>
      <c r="J384" s="36">
        <f>SUMIFS(СВЦЭМ!$K$40:$K$783,СВЦЭМ!$A$40:$A$783,$A384,СВЦЭМ!$B$39:$B$782,J$366)+'СЕТ СН'!$F$13</f>
        <v>0</v>
      </c>
      <c r="K384" s="36">
        <f>SUMIFS(СВЦЭМ!$K$40:$K$783,СВЦЭМ!$A$40:$A$783,$A384,СВЦЭМ!$B$39:$B$782,K$366)+'СЕТ СН'!$F$13</f>
        <v>0</v>
      </c>
      <c r="L384" s="36">
        <f>SUMIFS(СВЦЭМ!$K$40:$K$783,СВЦЭМ!$A$40:$A$783,$A384,СВЦЭМ!$B$39:$B$782,L$366)+'СЕТ СН'!$F$13</f>
        <v>0</v>
      </c>
      <c r="M384" s="36">
        <f>SUMIFS(СВЦЭМ!$K$40:$K$783,СВЦЭМ!$A$40:$A$783,$A384,СВЦЭМ!$B$39:$B$782,M$366)+'СЕТ СН'!$F$13</f>
        <v>0</v>
      </c>
      <c r="N384" s="36">
        <f>SUMIFS(СВЦЭМ!$K$40:$K$783,СВЦЭМ!$A$40:$A$783,$A384,СВЦЭМ!$B$39:$B$782,N$366)+'СЕТ СН'!$F$13</f>
        <v>0</v>
      </c>
      <c r="O384" s="36">
        <f>SUMIFS(СВЦЭМ!$K$40:$K$783,СВЦЭМ!$A$40:$A$783,$A384,СВЦЭМ!$B$39:$B$782,O$366)+'СЕТ СН'!$F$13</f>
        <v>0</v>
      </c>
      <c r="P384" s="36">
        <f>SUMIFS(СВЦЭМ!$K$40:$K$783,СВЦЭМ!$A$40:$A$783,$A384,СВЦЭМ!$B$39:$B$782,P$366)+'СЕТ СН'!$F$13</f>
        <v>0</v>
      </c>
      <c r="Q384" s="36">
        <f>SUMIFS(СВЦЭМ!$K$40:$K$783,СВЦЭМ!$A$40:$A$783,$A384,СВЦЭМ!$B$39:$B$782,Q$366)+'СЕТ СН'!$F$13</f>
        <v>0</v>
      </c>
      <c r="R384" s="36">
        <f>SUMIFS(СВЦЭМ!$K$40:$K$783,СВЦЭМ!$A$40:$A$783,$A384,СВЦЭМ!$B$39:$B$782,R$366)+'СЕТ СН'!$F$13</f>
        <v>0</v>
      </c>
      <c r="S384" s="36">
        <f>SUMIFS(СВЦЭМ!$K$40:$K$783,СВЦЭМ!$A$40:$A$783,$A384,СВЦЭМ!$B$39:$B$782,S$366)+'СЕТ СН'!$F$13</f>
        <v>0</v>
      </c>
      <c r="T384" s="36">
        <f>SUMIFS(СВЦЭМ!$K$40:$K$783,СВЦЭМ!$A$40:$A$783,$A384,СВЦЭМ!$B$39:$B$782,T$366)+'СЕТ СН'!$F$13</f>
        <v>0</v>
      </c>
      <c r="U384" s="36">
        <f>SUMIFS(СВЦЭМ!$K$40:$K$783,СВЦЭМ!$A$40:$A$783,$A384,СВЦЭМ!$B$39:$B$782,U$366)+'СЕТ СН'!$F$13</f>
        <v>0</v>
      </c>
      <c r="V384" s="36">
        <f>SUMIFS(СВЦЭМ!$K$40:$K$783,СВЦЭМ!$A$40:$A$783,$A384,СВЦЭМ!$B$39:$B$782,V$366)+'СЕТ СН'!$F$13</f>
        <v>0</v>
      </c>
      <c r="W384" s="36">
        <f>SUMIFS(СВЦЭМ!$K$40:$K$783,СВЦЭМ!$A$40:$A$783,$A384,СВЦЭМ!$B$39:$B$782,W$366)+'СЕТ СН'!$F$13</f>
        <v>0</v>
      </c>
      <c r="X384" s="36">
        <f>SUMIFS(СВЦЭМ!$K$40:$K$783,СВЦЭМ!$A$40:$A$783,$A384,СВЦЭМ!$B$39:$B$782,X$366)+'СЕТ СН'!$F$13</f>
        <v>0</v>
      </c>
      <c r="Y384" s="36">
        <f>SUMIFS(СВЦЭМ!$K$40:$K$783,СВЦЭМ!$A$40:$A$783,$A384,СВЦЭМ!$B$39:$B$782,Y$366)+'СЕТ СН'!$F$13</f>
        <v>0</v>
      </c>
    </row>
    <row r="385" spans="1:26" ht="15.75" hidden="1" x14ac:dyDescent="0.2">
      <c r="A385" s="35">
        <f t="shared" si="10"/>
        <v>44458</v>
      </c>
      <c r="B385" s="36">
        <f>SUMIFS(СВЦЭМ!$K$40:$K$783,СВЦЭМ!$A$40:$A$783,$A385,СВЦЭМ!$B$39:$B$782,B$366)+'СЕТ СН'!$F$13</f>
        <v>0</v>
      </c>
      <c r="C385" s="36">
        <f>SUMIFS(СВЦЭМ!$K$40:$K$783,СВЦЭМ!$A$40:$A$783,$A385,СВЦЭМ!$B$39:$B$782,C$366)+'СЕТ СН'!$F$13</f>
        <v>0</v>
      </c>
      <c r="D385" s="36">
        <f>SUMIFS(СВЦЭМ!$K$40:$K$783,СВЦЭМ!$A$40:$A$783,$A385,СВЦЭМ!$B$39:$B$782,D$366)+'СЕТ СН'!$F$13</f>
        <v>0</v>
      </c>
      <c r="E385" s="36">
        <f>SUMIFS(СВЦЭМ!$K$40:$K$783,СВЦЭМ!$A$40:$A$783,$A385,СВЦЭМ!$B$39:$B$782,E$366)+'СЕТ СН'!$F$13</f>
        <v>0</v>
      </c>
      <c r="F385" s="36">
        <f>SUMIFS(СВЦЭМ!$K$40:$K$783,СВЦЭМ!$A$40:$A$783,$A385,СВЦЭМ!$B$39:$B$782,F$366)+'СЕТ СН'!$F$13</f>
        <v>0</v>
      </c>
      <c r="G385" s="36">
        <f>SUMIFS(СВЦЭМ!$K$40:$K$783,СВЦЭМ!$A$40:$A$783,$A385,СВЦЭМ!$B$39:$B$782,G$366)+'СЕТ СН'!$F$13</f>
        <v>0</v>
      </c>
      <c r="H385" s="36">
        <f>SUMIFS(СВЦЭМ!$K$40:$K$783,СВЦЭМ!$A$40:$A$783,$A385,СВЦЭМ!$B$39:$B$782,H$366)+'СЕТ СН'!$F$13</f>
        <v>0</v>
      </c>
      <c r="I385" s="36">
        <f>SUMIFS(СВЦЭМ!$K$40:$K$783,СВЦЭМ!$A$40:$A$783,$A385,СВЦЭМ!$B$39:$B$782,I$366)+'СЕТ СН'!$F$13</f>
        <v>0</v>
      </c>
      <c r="J385" s="36">
        <f>SUMIFS(СВЦЭМ!$K$40:$K$783,СВЦЭМ!$A$40:$A$783,$A385,СВЦЭМ!$B$39:$B$782,J$366)+'СЕТ СН'!$F$13</f>
        <v>0</v>
      </c>
      <c r="K385" s="36">
        <f>SUMIFS(СВЦЭМ!$K$40:$K$783,СВЦЭМ!$A$40:$A$783,$A385,СВЦЭМ!$B$39:$B$782,K$366)+'СЕТ СН'!$F$13</f>
        <v>0</v>
      </c>
      <c r="L385" s="36">
        <f>SUMIFS(СВЦЭМ!$K$40:$K$783,СВЦЭМ!$A$40:$A$783,$A385,СВЦЭМ!$B$39:$B$782,L$366)+'СЕТ СН'!$F$13</f>
        <v>0</v>
      </c>
      <c r="M385" s="36">
        <f>SUMIFS(СВЦЭМ!$K$40:$K$783,СВЦЭМ!$A$40:$A$783,$A385,СВЦЭМ!$B$39:$B$782,M$366)+'СЕТ СН'!$F$13</f>
        <v>0</v>
      </c>
      <c r="N385" s="36">
        <f>SUMIFS(СВЦЭМ!$K$40:$K$783,СВЦЭМ!$A$40:$A$783,$A385,СВЦЭМ!$B$39:$B$782,N$366)+'СЕТ СН'!$F$13</f>
        <v>0</v>
      </c>
      <c r="O385" s="36">
        <f>SUMIFS(СВЦЭМ!$K$40:$K$783,СВЦЭМ!$A$40:$A$783,$A385,СВЦЭМ!$B$39:$B$782,O$366)+'СЕТ СН'!$F$13</f>
        <v>0</v>
      </c>
      <c r="P385" s="36">
        <f>SUMIFS(СВЦЭМ!$K$40:$K$783,СВЦЭМ!$A$40:$A$783,$A385,СВЦЭМ!$B$39:$B$782,P$366)+'СЕТ СН'!$F$13</f>
        <v>0</v>
      </c>
      <c r="Q385" s="36">
        <f>SUMIFS(СВЦЭМ!$K$40:$K$783,СВЦЭМ!$A$40:$A$783,$A385,СВЦЭМ!$B$39:$B$782,Q$366)+'СЕТ СН'!$F$13</f>
        <v>0</v>
      </c>
      <c r="R385" s="36">
        <f>SUMIFS(СВЦЭМ!$K$40:$K$783,СВЦЭМ!$A$40:$A$783,$A385,СВЦЭМ!$B$39:$B$782,R$366)+'СЕТ СН'!$F$13</f>
        <v>0</v>
      </c>
      <c r="S385" s="36">
        <f>SUMIFS(СВЦЭМ!$K$40:$K$783,СВЦЭМ!$A$40:$A$783,$A385,СВЦЭМ!$B$39:$B$782,S$366)+'СЕТ СН'!$F$13</f>
        <v>0</v>
      </c>
      <c r="T385" s="36">
        <f>SUMIFS(СВЦЭМ!$K$40:$K$783,СВЦЭМ!$A$40:$A$783,$A385,СВЦЭМ!$B$39:$B$782,T$366)+'СЕТ СН'!$F$13</f>
        <v>0</v>
      </c>
      <c r="U385" s="36">
        <f>SUMIFS(СВЦЭМ!$K$40:$K$783,СВЦЭМ!$A$40:$A$783,$A385,СВЦЭМ!$B$39:$B$782,U$366)+'СЕТ СН'!$F$13</f>
        <v>0</v>
      </c>
      <c r="V385" s="36">
        <f>SUMIFS(СВЦЭМ!$K$40:$K$783,СВЦЭМ!$A$40:$A$783,$A385,СВЦЭМ!$B$39:$B$782,V$366)+'СЕТ СН'!$F$13</f>
        <v>0</v>
      </c>
      <c r="W385" s="36">
        <f>SUMIFS(СВЦЭМ!$K$40:$K$783,СВЦЭМ!$A$40:$A$783,$A385,СВЦЭМ!$B$39:$B$782,W$366)+'СЕТ СН'!$F$13</f>
        <v>0</v>
      </c>
      <c r="X385" s="36">
        <f>SUMIFS(СВЦЭМ!$K$40:$K$783,СВЦЭМ!$A$40:$A$783,$A385,СВЦЭМ!$B$39:$B$782,X$366)+'СЕТ СН'!$F$13</f>
        <v>0</v>
      </c>
      <c r="Y385" s="36">
        <f>SUMIFS(СВЦЭМ!$K$40:$K$783,СВЦЭМ!$A$40:$A$783,$A385,СВЦЭМ!$B$39:$B$782,Y$366)+'СЕТ СН'!$F$13</f>
        <v>0</v>
      </c>
    </row>
    <row r="386" spans="1:26" ht="15.75" hidden="1" x14ac:dyDescent="0.2">
      <c r="A386" s="35">
        <f t="shared" si="10"/>
        <v>44459</v>
      </c>
      <c r="B386" s="36">
        <f>SUMIFS(СВЦЭМ!$K$40:$K$783,СВЦЭМ!$A$40:$A$783,$A386,СВЦЭМ!$B$39:$B$782,B$366)+'СЕТ СН'!$F$13</f>
        <v>0</v>
      </c>
      <c r="C386" s="36">
        <f>SUMIFS(СВЦЭМ!$K$40:$K$783,СВЦЭМ!$A$40:$A$783,$A386,СВЦЭМ!$B$39:$B$782,C$366)+'СЕТ СН'!$F$13</f>
        <v>0</v>
      </c>
      <c r="D386" s="36">
        <f>SUMIFS(СВЦЭМ!$K$40:$K$783,СВЦЭМ!$A$40:$A$783,$A386,СВЦЭМ!$B$39:$B$782,D$366)+'СЕТ СН'!$F$13</f>
        <v>0</v>
      </c>
      <c r="E386" s="36">
        <f>SUMIFS(СВЦЭМ!$K$40:$K$783,СВЦЭМ!$A$40:$A$783,$A386,СВЦЭМ!$B$39:$B$782,E$366)+'СЕТ СН'!$F$13</f>
        <v>0</v>
      </c>
      <c r="F386" s="36">
        <f>SUMIFS(СВЦЭМ!$K$40:$K$783,СВЦЭМ!$A$40:$A$783,$A386,СВЦЭМ!$B$39:$B$782,F$366)+'СЕТ СН'!$F$13</f>
        <v>0</v>
      </c>
      <c r="G386" s="36">
        <f>SUMIFS(СВЦЭМ!$K$40:$K$783,СВЦЭМ!$A$40:$A$783,$A386,СВЦЭМ!$B$39:$B$782,G$366)+'СЕТ СН'!$F$13</f>
        <v>0</v>
      </c>
      <c r="H386" s="36">
        <f>SUMIFS(СВЦЭМ!$K$40:$K$783,СВЦЭМ!$A$40:$A$783,$A386,СВЦЭМ!$B$39:$B$782,H$366)+'СЕТ СН'!$F$13</f>
        <v>0</v>
      </c>
      <c r="I386" s="36">
        <f>SUMIFS(СВЦЭМ!$K$40:$K$783,СВЦЭМ!$A$40:$A$783,$A386,СВЦЭМ!$B$39:$B$782,I$366)+'СЕТ СН'!$F$13</f>
        <v>0</v>
      </c>
      <c r="J386" s="36">
        <f>SUMIFS(СВЦЭМ!$K$40:$K$783,СВЦЭМ!$A$40:$A$783,$A386,СВЦЭМ!$B$39:$B$782,J$366)+'СЕТ СН'!$F$13</f>
        <v>0</v>
      </c>
      <c r="K386" s="36">
        <f>SUMIFS(СВЦЭМ!$K$40:$K$783,СВЦЭМ!$A$40:$A$783,$A386,СВЦЭМ!$B$39:$B$782,K$366)+'СЕТ СН'!$F$13</f>
        <v>0</v>
      </c>
      <c r="L386" s="36">
        <f>SUMIFS(СВЦЭМ!$K$40:$K$783,СВЦЭМ!$A$40:$A$783,$A386,СВЦЭМ!$B$39:$B$782,L$366)+'СЕТ СН'!$F$13</f>
        <v>0</v>
      </c>
      <c r="M386" s="36">
        <f>SUMIFS(СВЦЭМ!$K$40:$K$783,СВЦЭМ!$A$40:$A$783,$A386,СВЦЭМ!$B$39:$B$782,M$366)+'СЕТ СН'!$F$13</f>
        <v>0</v>
      </c>
      <c r="N386" s="36">
        <f>SUMIFS(СВЦЭМ!$K$40:$K$783,СВЦЭМ!$A$40:$A$783,$A386,СВЦЭМ!$B$39:$B$782,N$366)+'СЕТ СН'!$F$13</f>
        <v>0</v>
      </c>
      <c r="O386" s="36">
        <f>SUMIFS(СВЦЭМ!$K$40:$K$783,СВЦЭМ!$A$40:$A$783,$A386,СВЦЭМ!$B$39:$B$782,O$366)+'СЕТ СН'!$F$13</f>
        <v>0</v>
      </c>
      <c r="P386" s="36">
        <f>SUMIFS(СВЦЭМ!$K$40:$K$783,СВЦЭМ!$A$40:$A$783,$A386,СВЦЭМ!$B$39:$B$782,P$366)+'СЕТ СН'!$F$13</f>
        <v>0</v>
      </c>
      <c r="Q386" s="36">
        <f>SUMIFS(СВЦЭМ!$K$40:$K$783,СВЦЭМ!$A$40:$A$783,$A386,СВЦЭМ!$B$39:$B$782,Q$366)+'СЕТ СН'!$F$13</f>
        <v>0</v>
      </c>
      <c r="R386" s="36">
        <f>SUMIFS(СВЦЭМ!$K$40:$K$783,СВЦЭМ!$A$40:$A$783,$A386,СВЦЭМ!$B$39:$B$782,R$366)+'СЕТ СН'!$F$13</f>
        <v>0</v>
      </c>
      <c r="S386" s="36">
        <f>SUMIFS(СВЦЭМ!$K$40:$K$783,СВЦЭМ!$A$40:$A$783,$A386,СВЦЭМ!$B$39:$B$782,S$366)+'СЕТ СН'!$F$13</f>
        <v>0</v>
      </c>
      <c r="T386" s="36">
        <f>SUMIFS(СВЦЭМ!$K$40:$K$783,СВЦЭМ!$A$40:$A$783,$A386,СВЦЭМ!$B$39:$B$782,T$366)+'СЕТ СН'!$F$13</f>
        <v>0</v>
      </c>
      <c r="U386" s="36">
        <f>SUMIFS(СВЦЭМ!$K$40:$K$783,СВЦЭМ!$A$40:$A$783,$A386,СВЦЭМ!$B$39:$B$782,U$366)+'СЕТ СН'!$F$13</f>
        <v>0</v>
      </c>
      <c r="V386" s="36">
        <f>SUMIFS(СВЦЭМ!$K$40:$K$783,СВЦЭМ!$A$40:$A$783,$A386,СВЦЭМ!$B$39:$B$782,V$366)+'СЕТ СН'!$F$13</f>
        <v>0</v>
      </c>
      <c r="W386" s="36">
        <f>SUMIFS(СВЦЭМ!$K$40:$K$783,СВЦЭМ!$A$40:$A$783,$A386,СВЦЭМ!$B$39:$B$782,W$366)+'СЕТ СН'!$F$13</f>
        <v>0</v>
      </c>
      <c r="X386" s="36">
        <f>SUMIFS(СВЦЭМ!$K$40:$K$783,СВЦЭМ!$A$40:$A$783,$A386,СВЦЭМ!$B$39:$B$782,X$366)+'СЕТ СН'!$F$13</f>
        <v>0</v>
      </c>
      <c r="Y386" s="36">
        <f>SUMIFS(СВЦЭМ!$K$40:$K$783,СВЦЭМ!$A$40:$A$783,$A386,СВЦЭМ!$B$39:$B$782,Y$366)+'СЕТ СН'!$F$13</f>
        <v>0</v>
      </c>
    </row>
    <row r="387" spans="1:26" ht="15.75" hidden="1" x14ac:dyDescent="0.2">
      <c r="A387" s="35">
        <f t="shared" si="10"/>
        <v>44460</v>
      </c>
      <c r="B387" s="36">
        <f>SUMIFS(СВЦЭМ!$K$40:$K$783,СВЦЭМ!$A$40:$A$783,$A387,СВЦЭМ!$B$39:$B$782,B$366)+'СЕТ СН'!$F$13</f>
        <v>0</v>
      </c>
      <c r="C387" s="36">
        <f>SUMIFS(СВЦЭМ!$K$40:$K$783,СВЦЭМ!$A$40:$A$783,$A387,СВЦЭМ!$B$39:$B$782,C$366)+'СЕТ СН'!$F$13</f>
        <v>0</v>
      </c>
      <c r="D387" s="36">
        <f>SUMIFS(СВЦЭМ!$K$40:$K$783,СВЦЭМ!$A$40:$A$783,$A387,СВЦЭМ!$B$39:$B$782,D$366)+'СЕТ СН'!$F$13</f>
        <v>0</v>
      </c>
      <c r="E387" s="36">
        <f>SUMIFS(СВЦЭМ!$K$40:$K$783,СВЦЭМ!$A$40:$A$783,$A387,СВЦЭМ!$B$39:$B$782,E$366)+'СЕТ СН'!$F$13</f>
        <v>0</v>
      </c>
      <c r="F387" s="36">
        <f>SUMIFS(СВЦЭМ!$K$40:$K$783,СВЦЭМ!$A$40:$A$783,$A387,СВЦЭМ!$B$39:$B$782,F$366)+'СЕТ СН'!$F$13</f>
        <v>0</v>
      </c>
      <c r="G387" s="36">
        <f>SUMIFS(СВЦЭМ!$K$40:$K$783,СВЦЭМ!$A$40:$A$783,$A387,СВЦЭМ!$B$39:$B$782,G$366)+'СЕТ СН'!$F$13</f>
        <v>0</v>
      </c>
      <c r="H387" s="36">
        <f>SUMIFS(СВЦЭМ!$K$40:$K$783,СВЦЭМ!$A$40:$A$783,$A387,СВЦЭМ!$B$39:$B$782,H$366)+'СЕТ СН'!$F$13</f>
        <v>0</v>
      </c>
      <c r="I387" s="36">
        <f>SUMIFS(СВЦЭМ!$K$40:$K$783,СВЦЭМ!$A$40:$A$783,$A387,СВЦЭМ!$B$39:$B$782,I$366)+'СЕТ СН'!$F$13</f>
        <v>0</v>
      </c>
      <c r="J387" s="36">
        <f>SUMIFS(СВЦЭМ!$K$40:$K$783,СВЦЭМ!$A$40:$A$783,$A387,СВЦЭМ!$B$39:$B$782,J$366)+'СЕТ СН'!$F$13</f>
        <v>0</v>
      </c>
      <c r="K387" s="36">
        <f>SUMIFS(СВЦЭМ!$K$40:$K$783,СВЦЭМ!$A$40:$A$783,$A387,СВЦЭМ!$B$39:$B$782,K$366)+'СЕТ СН'!$F$13</f>
        <v>0</v>
      </c>
      <c r="L387" s="36">
        <f>SUMIFS(СВЦЭМ!$K$40:$K$783,СВЦЭМ!$A$40:$A$783,$A387,СВЦЭМ!$B$39:$B$782,L$366)+'СЕТ СН'!$F$13</f>
        <v>0</v>
      </c>
      <c r="M387" s="36">
        <f>SUMIFS(СВЦЭМ!$K$40:$K$783,СВЦЭМ!$A$40:$A$783,$A387,СВЦЭМ!$B$39:$B$782,M$366)+'СЕТ СН'!$F$13</f>
        <v>0</v>
      </c>
      <c r="N387" s="36">
        <f>SUMIFS(СВЦЭМ!$K$40:$K$783,СВЦЭМ!$A$40:$A$783,$A387,СВЦЭМ!$B$39:$B$782,N$366)+'СЕТ СН'!$F$13</f>
        <v>0</v>
      </c>
      <c r="O387" s="36">
        <f>SUMIFS(СВЦЭМ!$K$40:$K$783,СВЦЭМ!$A$40:$A$783,$A387,СВЦЭМ!$B$39:$B$782,O$366)+'СЕТ СН'!$F$13</f>
        <v>0</v>
      </c>
      <c r="P387" s="36">
        <f>SUMIFS(СВЦЭМ!$K$40:$K$783,СВЦЭМ!$A$40:$A$783,$A387,СВЦЭМ!$B$39:$B$782,P$366)+'СЕТ СН'!$F$13</f>
        <v>0</v>
      </c>
      <c r="Q387" s="36">
        <f>SUMIFS(СВЦЭМ!$K$40:$K$783,СВЦЭМ!$A$40:$A$783,$A387,СВЦЭМ!$B$39:$B$782,Q$366)+'СЕТ СН'!$F$13</f>
        <v>0</v>
      </c>
      <c r="R387" s="36">
        <f>SUMIFS(СВЦЭМ!$K$40:$K$783,СВЦЭМ!$A$40:$A$783,$A387,СВЦЭМ!$B$39:$B$782,R$366)+'СЕТ СН'!$F$13</f>
        <v>0</v>
      </c>
      <c r="S387" s="36">
        <f>SUMIFS(СВЦЭМ!$K$40:$K$783,СВЦЭМ!$A$40:$A$783,$A387,СВЦЭМ!$B$39:$B$782,S$366)+'СЕТ СН'!$F$13</f>
        <v>0</v>
      </c>
      <c r="T387" s="36">
        <f>SUMIFS(СВЦЭМ!$K$40:$K$783,СВЦЭМ!$A$40:$A$783,$A387,СВЦЭМ!$B$39:$B$782,T$366)+'СЕТ СН'!$F$13</f>
        <v>0</v>
      </c>
      <c r="U387" s="36">
        <f>SUMIFS(СВЦЭМ!$K$40:$K$783,СВЦЭМ!$A$40:$A$783,$A387,СВЦЭМ!$B$39:$B$782,U$366)+'СЕТ СН'!$F$13</f>
        <v>0</v>
      </c>
      <c r="V387" s="36">
        <f>SUMIFS(СВЦЭМ!$K$40:$K$783,СВЦЭМ!$A$40:$A$783,$A387,СВЦЭМ!$B$39:$B$782,V$366)+'СЕТ СН'!$F$13</f>
        <v>0</v>
      </c>
      <c r="W387" s="36">
        <f>SUMIFS(СВЦЭМ!$K$40:$K$783,СВЦЭМ!$A$40:$A$783,$A387,СВЦЭМ!$B$39:$B$782,W$366)+'СЕТ СН'!$F$13</f>
        <v>0</v>
      </c>
      <c r="X387" s="36">
        <f>SUMIFS(СВЦЭМ!$K$40:$K$783,СВЦЭМ!$A$40:$A$783,$A387,СВЦЭМ!$B$39:$B$782,X$366)+'СЕТ СН'!$F$13</f>
        <v>0</v>
      </c>
      <c r="Y387" s="36">
        <f>SUMIFS(СВЦЭМ!$K$40:$K$783,СВЦЭМ!$A$40:$A$783,$A387,СВЦЭМ!$B$39:$B$782,Y$366)+'СЕТ СН'!$F$13</f>
        <v>0</v>
      </c>
    </row>
    <row r="388" spans="1:26" ht="15.75" hidden="1" x14ac:dyDescent="0.2">
      <c r="A388" s="35">
        <f t="shared" si="10"/>
        <v>44461</v>
      </c>
      <c r="B388" s="36">
        <f>SUMIFS(СВЦЭМ!$K$40:$K$783,СВЦЭМ!$A$40:$A$783,$A388,СВЦЭМ!$B$39:$B$782,B$366)+'СЕТ СН'!$F$13</f>
        <v>0</v>
      </c>
      <c r="C388" s="36">
        <f>SUMIFS(СВЦЭМ!$K$40:$K$783,СВЦЭМ!$A$40:$A$783,$A388,СВЦЭМ!$B$39:$B$782,C$366)+'СЕТ СН'!$F$13</f>
        <v>0</v>
      </c>
      <c r="D388" s="36">
        <f>SUMIFS(СВЦЭМ!$K$40:$K$783,СВЦЭМ!$A$40:$A$783,$A388,СВЦЭМ!$B$39:$B$782,D$366)+'СЕТ СН'!$F$13</f>
        <v>0</v>
      </c>
      <c r="E388" s="36">
        <f>SUMIFS(СВЦЭМ!$K$40:$K$783,СВЦЭМ!$A$40:$A$783,$A388,СВЦЭМ!$B$39:$B$782,E$366)+'СЕТ СН'!$F$13</f>
        <v>0</v>
      </c>
      <c r="F388" s="36">
        <f>SUMIFS(СВЦЭМ!$K$40:$K$783,СВЦЭМ!$A$40:$A$783,$A388,СВЦЭМ!$B$39:$B$782,F$366)+'СЕТ СН'!$F$13</f>
        <v>0</v>
      </c>
      <c r="G388" s="36">
        <f>SUMIFS(СВЦЭМ!$K$40:$K$783,СВЦЭМ!$A$40:$A$783,$A388,СВЦЭМ!$B$39:$B$782,G$366)+'СЕТ СН'!$F$13</f>
        <v>0</v>
      </c>
      <c r="H388" s="36">
        <f>SUMIFS(СВЦЭМ!$K$40:$K$783,СВЦЭМ!$A$40:$A$783,$A388,СВЦЭМ!$B$39:$B$782,H$366)+'СЕТ СН'!$F$13</f>
        <v>0</v>
      </c>
      <c r="I388" s="36">
        <f>SUMIFS(СВЦЭМ!$K$40:$K$783,СВЦЭМ!$A$40:$A$783,$A388,СВЦЭМ!$B$39:$B$782,I$366)+'СЕТ СН'!$F$13</f>
        <v>0</v>
      </c>
      <c r="J388" s="36">
        <f>SUMIFS(СВЦЭМ!$K$40:$K$783,СВЦЭМ!$A$40:$A$783,$A388,СВЦЭМ!$B$39:$B$782,J$366)+'СЕТ СН'!$F$13</f>
        <v>0</v>
      </c>
      <c r="K388" s="36">
        <f>SUMIFS(СВЦЭМ!$K$40:$K$783,СВЦЭМ!$A$40:$A$783,$A388,СВЦЭМ!$B$39:$B$782,K$366)+'СЕТ СН'!$F$13</f>
        <v>0</v>
      </c>
      <c r="L388" s="36">
        <f>SUMIFS(СВЦЭМ!$K$40:$K$783,СВЦЭМ!$A$40:$A$783,$A388,СВЦЭМ!$B$39:$B$782,L$366)+'СЕТ СН'!$F$13</f>
        <v>0</v>
      </c>
      <c r="M388" s="36">
        <f>SUMIFS(СВЦЭМ!$K$40:$K$783,СВЦЭМ!$A$40:$A$783,$A388,СВЦЭМ!$B$39:$B$782,M$366)+'СЕТ СН'!$F$13</f>
        <v>0</v>
      </c>
      <c r="N388" s="36">
        <f>SUMIFS(СВЦЭМ!$K$40:$K$783,СВЦЭМ!$A$40:$A$783,$A388,СВЦЭМ!$B$39:$B$782,N$366)+'СЕТ СН'!$F$13</f>
        <v>0</v>
      </c>
      <c r="O388" s="36">
        <f>SUMIFS(СВЦЭМ!$K$40:$K$783,СВЦЭМ!$A$40:$A$783,$A388,СВЦЭМ!$B$39:$B$782,O$366)+'СЕТ СН'!$F$13</f>
        <v>0</v>
      </c>
      <c r="P388" s="36">
        <f>SUMIFS(СВЦЭМ!$K$40:$K$783,СВЦЭМ!$A$40:$A$783,$A388,СВЦЭМ!$B$39:$B$782,P$366)+'СЕТ СН'!$F$13</f>
        <v>0</v>
      </c>
      <c r="Q388" s="36">
        <f>SUMIFS(СВЦЭМ!$K$40:$K$783,СВЦЭМ!$A$40:$A$783,$A388,СВЦЭМ!$B$39:$B$782,Q$366)+'СЕТ СН'!$F$13</f>
        <v>0</v>
      </c>
      <c r="R388" s="36">
        <f>SUMIFS(СВЦЭМ!$K$40:$K$783,СВЦЭМ!$A$40:$A$783,$A388,СВЦЭМ!$B$39:$B$782,R$366)+'СЕТ СН'!$F$13</f>
        <v>0</v>
      </c>
      <c r="S388" s="36">
        <f>SUMIFS(СВЦЭМ!$K$40:$K$783,СВЦЭМ!$A$40:$A$783,$A388,СВЦЭМ!$B$39:$B$782,S$366)+'СЕТ СН'!$F$13</f>
        <v>0</v>
      </c>
      <c r="T388" s="36">
        <f>SUMIFS(СВЦЭМ!$K$40:$K$783,СВЦЭМ!$A$40:$A$783,$A388,СВЦЭМ!$B$39:$B$782,T$366)+'СЕТ СН'!$F$13</f>
        <v>0</v>
      </c>
      <c r="U388" s="36">
        <f>SUMIFS(СВЦЭМ!$K$40:$K$783,СВЦЭМ!$A$40:$A$783,$A388,СВЦЭМ!$B$39:$B$782,U$366)+'СЕТ СН'!$F$13</f>
        <v>0</v>
      </c>
      <c r="V388" s="36">
        <f>SUMIFS(СВЦЭМ!$K$40:$K$783,СВЦЭМ!$A$40:$A$783,$A388,СВЦЭМ!$B$39:$B$782,V$366)+'СЕТ СН'!$F$13</f>
        <v>0</v>
      </c>
      <c r="W388" s="36">
        <f>SUMIFS(СВЦЭМ!$K$40:$K$783,СВЦЭМ!$A$40:$A$783,$A388,СВЦЭМ!$B$39:$B$782,W$366)+'СЕТ СН'!$F$13</f>
        <v>0</v>
      </c>
      <c r="X388" s="36">
        <f>SUMIFS(СВЦЭМ!$K$40:$K$783,СВЦЭМ!$A$40:$A$783,$A388,СВЦЭМ!$B$39:$B$782,X$366)+'СЕТ СН'!$F$13</f>
        <v>0</v>
      </c>
      <c r="Y388" s="36">
        <f>SUMIFS(СВЦЭМ!$K$40:$K$783,СВЦЭМ!$A$40:$A$783,$A388,СВЦЭМ!$B$39:$B$782,Y$366)+'СЕТ СН'!$F$13</f>
        <v>0</v>
      </c>
    </row>
    <row r="389" spans="1:26" ht="15.75" hidden="1" x14ac:dyDescent="0.2">
      <c r="A389" s="35">
        <f t="shared" si="10"/>
        <v>44462</v>
      </c>
      <c r="B389" s="36">
        <f>SUMIFS(СВЦЭМ!$K$40:$K$783,СВЦЭМ!$A$40:$A$783,$A389,СВЦЭМ!$B$39:$B$782,B$366)+'СЕТ СН'!$F$13</f>
        <v>0</v>
      </c>
      <c r="C389" s="36">
        <f>SUMIFS(СВЦЭМ!$K$40:$K$783,СВЦЭМ!$A$40:$A$783,$A389,СВЦЭМ!$B$39:$B$782,C$366)+'СЕТ СН'!$F$13</f>
        <v>0</v>
      </c>
      <c r="D389" s="36">
        <f>SUMIFS(СВЦЭМ!$K$40:$K$783,СВЦЭМ!$A$40:$A$783,$A389,СВЦЭМ!$B$39:$B$782,D$366)+'СЕТ СН'!$F$13</f>
        <v>0</v>
      </c>
      <c r="E389" s="36">
        <f>SUMIFS(СВЦЭМ!$K$40:$K$783,СВЦЭМ!$A$40:$A$783,$A389,СВЦЭМ!$B$39:$B$782,E$366)+'СЕТ СН'!$F$13</f>
        <v>0</v>
      </c>
      <c r="F389" s="36">
        <f>SUMIFS(СВЦЭМ!$K$40:$K$783,СВЦЭМ!$A$40:$A$783,$A389,СВЦЭМ!$B$39:$B$782,F$366)+'СЕТ СН'!$F$13</f>
        <v>0</v>
      </c>
      <c r="G389" s="36">
        <f>SUMIFS(СВЦЭМ!$K$40:$K$783,СВЦЭМ!$A$40:$A$783,$A389,СВЦЭМ!$B$39:$B$782,G$366)+'СЕТ СН'!$F$13</f>
        <v>0</v>
      </c>
      <c r="H389" s="36">
        <f>SUMIFS(СВЦЭМ!$K$40:$K$783,СВЦЭМ!$A$40:$A$783,$A389,СВЦЭМ!$B$39:$B$782,H$366)+'СЕТ СН'!$F$13</f>
        <v>0</v>
      </c>
      <c r="I389" s="36">
        <f>SUMIFS(СВЦЭМ!$K$40:$K$783,СВЦЭМ!$A$40:$A$783,$A389,СВЦЭМ!$B$39:$B$782,I$366)+'СЕТ СН'!$F$13</f>
        <v>0</v>
      </c>
      <c r="J389" s="36">
        <f>SUMIFS(СВЦЭМ!$K$40:$K$783,СВЦЭМ!$A$40:$A$783,$A389,СВЦЭМ!$B$39:$B$782,J$366)+'СЕТ СН'!$F$13</f>
        <v>0</v>
      </c>
      <c r="K389" s="36">
        <f>SUMIFS(СВЦЭМ!$K$40:$K$783,СВЦЭМ!$A$40:$A$783,$A389,СВЦЭМ!$B$39:$B$782,K$366)+'СЕТ СН'!$F$13</f>
        <v>0</v>
      </c>
      <c r="L389" s="36">
        <f>SUMIFS(СВЦЭМ!$K$40:$K$783,СВЦЭМ!$A$40:$A$783,$A389,СВЦЭМ!$B$39:$B$782,L$366)+'СЕТ СН'!$F$13</f>
        <v>0</v>
      </c>
      <c r="M389" s="36">
        <f>SUMIFS(СВЦЭМ!$K$40:$K$783,СВЦЭМ!$A$40:$A$783,$A389,СВЦЭМ!$B$39:$B$782,M$366)+'СЕТ СН'!$F$13</f>
        <v>0</v>
      </c>
      <c r="N389" s="36">
        <f>SUMIFS(СВЦЭМ!$K$40:$K$783,СВЦЭМ!$A$40:$A$783,$A389,СВЦЭМ!$B$39:$B$782,N$366)+'СЕТ СН'!$F$13</f>
        <v>0</v>
      </c>
      <c r="O389" s="36">
        <f>SUMIFS(СВЦЭМ!$K$40:$K$783,СВЦЭМ!$A$40:$A$783,$A389,СВЦЭМ!$B$39:$B$782,O$366)+'СЕТ СН'!$F$13</f>
        <v>0</v>
      </c>
      <c r="P389" s="36">
        <f>SUMIFS(СВЦЭМ!$K$40:$K$783,СВЦЭМ!$A$40:$A$783,$A389,СВЦЭМ!$B$39:$B$782,P$366)+'СЕТ СН'!$F$13</f>
        <v>0</v>
      </c>
      <c r="Q389" s="36">
        <f>SUMIFS(СВЦЭМ!$K$40:$K$783,СВЦЭМ!$A$40:$A$783,$A389,СВЦЭМ!$B$39:$B$782,Q$366)+'СЕТ СН'!$F$13</f>
        <v>0</v>
      </c>
      <c r="R389" s="36">
        <f>SUMIFS(СВЦЭМ!$K$40:$K$783,СВЦЭМ!$A$40:$A$783,$A389,СВЦЭМ!$B$39:$B$782,R$366)+'СЕТ СН'!$F$13</f>
        <v>0</v>
      </c>
      <c r="S389" s="36">
        <f>SUMIFS(СВЦЭМ!$K$40:$K$783,СВЦЭМ!$A$40:$A$783,$A389,СВЦЭМ!$B$39:$B$782,S$366)+'СЕТ СН'!$F$13</f>
        <v>0</v>
      </c>
      <c r="T389" s="36">
        <f>SUMIFS(СВЦЭМ!$K$40:$K$783,СВЦЭМ!$A$40:$A$783,$A389,СВЦЭМ!$B$39:$B$782,T$366)+'СЕТ СН'!$F$13</f>
        <v>0</v>
      </c>
      <c r="U389" s="36">
        <f>SUMIFS(СВЦЭМ!$K$40:$K$783,СВЦЭМ!$A$40:$A$783,$A389,СВЦЭМ!$B$39:$B$782,U$366)+'СЕТ СН'!$F$13</f>
        <v>0</v>
      </c>
      <c r="V389" s="36">
        <f>SUMIFS(СВЦЭМ!$K$40:$K$783,СВЦЭМ!$A$40:$A$783,$A389,СВЦЭМ!$B$39:$B$782,V$366)+'СЕТ СН'!$F$13</f>
        <v>0</v>
      </c>
      <c r="W389" s="36">
        <f>SUMIFS(СВЦЭМ!$K$40:$K$783,СВЦЭМ!$A$40:$A$783,$A389,СВЦЭМ!$B$39:$B$782,W$366)+'СЕТ СН'!$F$13</f>
        <v>0</v>
      </c>
      <c r="X389" s="36">
        <f>SUMIFS(СВЦЭМ!$K$40:$K$783,СВЦЭМ!$A$40:$A$783,$A389,СВЦЭМ!$B$39:$B$782,X$366)+'СЕТ СН'!$F$13</f>
        <v>0</v>
      </c>
      <c r="Y389" s="36">
        <f>SUMIFS(СВЦЭМ!$K$40:$K$783,СВЦЭМ!$A$40:$A$783,$A389,СВЦЭМ!$B$39:$B$782,Y$366)+'СЕТ СН'!$F$13</f>
        <v>0</v>
      </c>
    </row>
    <row r="390" spans="1:26" ht="15.75" hidden="1" x14ac:dyDescent="0.2">
      <c r="A390" s="35">
        <f t="shared" si="10"/>
        <v>44463</v>
      </c>
      <c r="B390" s="36">
        <f>SUMIFS(СВЦЭМ!$K$40:$K$783,СВЦЭМ!$A$40:$A$783,$A390,СВЦЭМ!$B$39:$B$782,B$366)+'СЕТ СН'!$F$13</f>
        <v>0</v>
      </c>
      <c r="C390" s="36">
        <f>SUMIFS(СВЦЭМ!$K$40:$K$783,СВЦЭМ!$A$40:$A$783,$A390,СВЦЭМ!$B$39:$B$782,C$366)+'СЕТ СН'!$F$13</f>
        <v>0</v>
      </c>
      <c r="D390" s="36">
        <f>SUMIFS(СВЦЭМ!$K$40:$K$783,СВЦЭМ!$A$40:$A$783,$A390,СВЦЭМ!$B$39:$B$782,D$366)+'СЕТ СН'!$F$13</f>
        <v>0</v>
      </c>
      <c r="E390" s="36">
        <f>SUMIFS(СВЦЭМ!$K$40:$K$783,СВЦЭМ!$A$40:$A$783,$A390,СВЦЭМ!$B$39:$B$782,E$366)+'СЕТ СН'!$F$13</f>
        <v>0</v>
      </c>
      <c r="F390" s="36">
        <f>SUMIFS(СВЦЭМ!$K$40:$K$783,СВЦЭМ!$A$40:$A$783,$A390,СВЦЭМ!$B$39:$B$782,F$366)+'СЕТ СН'!$F$13</f>
        <v>0</v>
      </c>
      <c r="G390" s="36">
        <f>SUMIFS(СВЦЭМ!$K$40:$K$783,СВЦЭМ!$A$40:$A$783,$A390,СВЦЭМ!$B$39:$B$782,G$366)+'СЕТ СН'!$F$13</f>
        <v>0</v>
      </c>
      <c r="H390" s="36">
        <f>SUMIFS(СВЦЭМ!$K$40:$K$783,СВЦЭМ!$A$40:$A$783,$A390,СВЦЭМ!$B$39:$B$782,H$366)+'СЕТ СН'!$F$13</f>
        <v>0</v>
      </c>
      <c r="I390" s="36">
        <f>SUMIFS(СВЦЭМ!$K$40:$K$783,СВЦЭМ!$A$40:$A$783,$A390,СВЦЭМ!$B$39:$B$782,I$366)+'СЕТ СН'!$F$13</f>
        <v>0</v>
      </c>
      <c r="J390" s="36">
        <f>SUMIFS(СВЦЭМ!$K$40:$K$783,СВЦЭМ!$A$40:$A$783,$A390,СВЦЭМ!$B$39:$B$782,J$366)+'СЕТ СН'!$F$13</f>
        <v>0</v>
      </c>
      <c r="K390" s="36">
        <f>SUMIFS(СВЦЭМ!$K$40:$K$783,СВЦЭМ!$A$40:$A$783,$A390,СВЦЭМ!$B$39:$B$782,K$366)+'СЕТ СН'!$F$13</f>
        <v>0</v>
      </c>
      <c r="L390" s="36">
        <f>SUMIFS(СВЦЭМ!$K$40:$K$783,СВЦЭМ!$A$40:$A$783,$A390,СВЦЭМ!$B$39:$B$782,L$366)+'СЕТ СН'!$F$13</f>
        <v>0</v>
      </c>
      <c r="M390" s="36">
        <f>SUMIFS(СВЦЭМ!$K$40:$K$783,СВЦЭМ!$A$40:$A$783,$A390,СВЦЭМ!$B$39:$B$782,M$366)+'СЕТ СН'!$F$13</f>
        <v>0</v>
      </c>
      <c r="N390" s="36">
        <f>SUMIFS(СВЦЭМ!$K$40:$K$783,СВЦЭМ!$A$40:$A$783,$A390,СВЦЭМ!$B$39:$B$782,N$366)+'СЕТ СН'!$F$13</f>
        <v>0</v>
      </c>
      <c r="O390" s="36">
        <f>SUMIFS(СВЦЭМ!$K$40:$K$783,СВЦЭМ!$A$40:$A$783,$A390,СВЦЭМ!$B$39:$B$782,O$366)+'СЕТ СН'!$F$13</f>
        <v>0</v>
      </c>
      <c r="P390" s="36">
        <f>SUMIFS(СВЦЭМ!$K$40:$K$783,СВЦЭМ!$A$40:$A$783,$A390,СВЦЭМ!$B$39:$B$782,P$366)+'СЕТ СН'!$F$13</f>
        <v>0</v>
      </c>
      <c r="Q390" s="36">
        <f>SUMIFS(СВЦЭМ!$K$40:$K$783,СВЦЭМ!$A$40:$A$783,$A390,СВЦЭМ!$B$39:$B$782,Q$366)+'СЕТ СН'!$F$13</f>
        <v>0</v>
      </c>
      <c r="R390" s="36">
        <f>SUMIFS(СВЦЭМ!$K$40:$K$783,СВЦЭМ!$A$40:$A$783,$A390,СВЦЭМ!$B$39:$B$782,R$366)+'СЕТ СН'!$F$13</f>
        <v>0</v>
      </c>
      <c r="S390" s="36">
        <f>SUMIFS(СВЦЭМ!$K$40:$K$783,СВЦЭМ!$A$40:$A$783,$A390,СВЦЭМ!$B$39:$B$782,S$366)+'СЕТ СН'!$F$13</f>
        <v>0</v>
      </c>
      <c r="T390" s="36">
        <f>SUMIFS(СВЦЭМ!$K$40:$K$783,СВЦЭМ!$A$40:$A$783,$A390,СВЦЭМ!$B$39:$B$782,T$366)+'СЕТ СН'!$F$13</f>
        <v>0</v>
      </c>
      <c r="U390" s="36">
        <f>SUMIFS(СВЦЭМ!$K$40:$K$783,СВЦЭМ!$A$40:$A$783,$A390,СВЦЭМ!$B$39:$B$782,U$366)+'СЕТ СН'!$F$13</f>
        <v>0</v>
      </c>
      <c r="V390" s="36">
        <f>SUMIFS(СВЦЭМ!$K$40:$K$783,СВЦЭМ!$A$40:$A$783,$A390,СВЦЭМ!$B$39:$B$782,V$366)+'СЕТ СН'!$F$13</f>
        <v>0</v>
      </c>
      <c r="W390" s="36">
        <f>SUMIFS(СВЦЭМ!$K$40:$K$783,СВЦЭМ!$A$40:$A$783,$A390,СВЦЭМ!$B$39:$B$782,W$366)+'СЕТ СН'!$F$13</f>
        <v>0</v>
      </c>
      <c r="X390" s="36">
        <f>SUMIFS(СВЦЭМ!$K$40:$K$783,СВЦЭМ!$A$40:$A$783,$A390,СВЦЭМ!$B$39:$B$782,X$366)+'СЕТ СН'!$F$13</f>
        <v>0</v>
      </c>
      <c r="Y390" s="36">
        <f>SUMIFS(СВЦЭМ!$K$40:$K$783,СВЦЭМ!$A$40:$A$783,$A390,СВЦЭМ!$B$39:$B$782,Y$366)+'СЕТ СН'!$F$13</f>
        <v>0</v>
      </c>
    </row>
    <row r="391" spans="1:26" ht="15.75" hidden="1" x14ac:dyDescent="0.2">
      <c r="A391" s="35">
        <f t="shared" si="10"/>
        <v>44464</v>
      </c>
      <c r="B391" s="36">
        <f>SUMIFS(СВЦЭМ!$K$40:$K$783,СВЦЭМ!$A$40:$A$783,$A391,СВЦЭМ!$B$39:$B$782,B$366)+'СЕТ СН'!$F$13</f>
        <v>0</v>
      </c>
      <c r="C391" s="36">
        <f>SUMIFS(СВЦЭМ!$K$40:$K$783,СВЦЭМ!$A$40:$A$783,$A391,СВЦЭМ!$B$39:$B$782,C$366)+'СЕТ СН'!$F$13</f>
        <v>0</v>
      </c>
      <c r="D391" s="36">
        <f>SUMIFS(СВЦЭМ!$K$40:$K$783,СВЦЭМ!$A$40:$A$783,$A391,СВЦЭМ!$B$39:$B$782,D$366)+'СЕТ СН'!$F$13</f>
        <v>0</v>
      </c>
      <c r="E391" s="36">
        <f>SUMIFS(СВЦЭМ!$K$40:$K$783,СВЦЭМ!$A$40:$A$783,$A391,СВЦЭМ!$B$39:$B$782,E$366)+'СЕТ СН'!$F$13</f>
        <v>0</v>
      </c>
      <c r="F391" s="36">
        <f>SUMIFS(СВЦЭМ!$K$40:$K$783,СВЦЭМ!$A$40:$A$783,$A391,СВЦЭМ!$B$39:$B$782,F$366)+'СЕТ СН'!$F$13</f>
        <v>0</v>
      </c>
      <c r="G391" s="36">
        <f>SUMIFS(СВЦЭМ!$K$40:$K$783,СВЦЭМ!$A$40:$A$783,$A391,СВЦЭМ!$B$39:$B$782,G$366)+'СЕТ СН'!$F$13</f>
        <v>0</v>
      </c>
      <c r="H391" s="36">
        <f>SUMIFS(СВЦЭМ!$K$40:$K$783,СВЦЭМ!$A$40:$A$783,$A391,СВЦЭМ!$B$39:$B$782,H$366)+'СЕТ СН'!$F$13</f>
        <v>0</v>
      </c>
      <c r="I391" s="36">
        <f>SUMIFS(СВЦЭМ!$K$40:$K$783,СВЦЭМ!$A$40:$A$783,$A391,СВЦЭМ!$B$39:$B$782,I$366)+'СЕТ СН'!$F$13</f>
        <v>0</v>
      </c>
      <c r="J391" s="36">
        <f>SUMIFS(СВЦЭМ!$K$40:$K$783,СВЦЭМ!$A$40:$A$783,$A391,СВЦЭМ!$B$39:$B$782,J$366)+'СЕТ СН'!$F$13</f>
        <v>0</v>
      </c>
      <c r="K391" s="36">
        <f>SUMIFS(СВЦЭМ!$K$40:$K$783,СВЦЭМ!$A$40:$A$783,$A391,СВЦЭМ!$B$39:$B$782,K$366)+'СЕТ СН'!$F$13</f>
        <v>0</v>
      </c>
      <c r="L391" s="36">
        <f>SUMIFS(СВЦЭМ!$K$40:$K$783,СВЦЭМ!$A$40:$A$783,$A391,СВЦЭМ!$B$39:$B$782,L$366)+'СЕТ СН'!$F$13</f>
        <v>0</v>
      </c>
      <c r="M391" s="36">
        <f>SUMIFS(СВЦЭМ!$K$40:$K$783,СВЦЭМ!$A$40:$A$783,$A391,СВЦЭМ!$B$39:$B$782,M$366)+'СЕТ СН'!$F$13</f>
        <v>0</v>
      </c>
      <c r="N391" s="36">
        <f>SUMIFS(СВЦЭМ!$K$40:$K$783,СВЦЭМ!$A$40:$A$783,$A391,СВЦЭМ!$B$39:$B$782,N$366)+'СЕТ СН'!$F$13</f>
        <v>0</v>
      </c>
      <c r="O391" s="36">
        <f>SUMIFS(СВЦЭМ!$K$40:$K$783,СВЦЭМ!$A$40:$A$783,$A391,СВЦЭМ!$B$39:$B$782,O$366)+'СЕТ СН'!$F$13</f>
        <v>0</v>
      </c>
      <c r="P391" s="36">
        <f>SUMIFS(СВЦЭМ!$K$40:$K$783,СВЦЭМ!$A$40:$A$783,$A391,СВЦЭМ!$B$39:$B$782,P$366)+'СЕТ СН'!$F$13</f>
        <v>0</v>
      </c>
      <c r="Q391" s="36">
        <f>SUMIFS(СВЦЭМ!$K$40:$K$783,СВЦЭМ!$A$40:$A$783,$A391,СВЦЭМ!$B$39:$B$782,Q$366)+'СЕТ СН'!$F$13</f>
        <v>0</v>
      </c>
      <c r="R391" s="36">
        <f>SUMIFS(СВЦЭМ!$K$40:$K$783,СВЦЭМ!$A$40:$A$783,$A391,СВЦЭМ!$B$39:$B$782,R$366)+'СЕТ СН'!$F$13</f>
        <v>0</v>
      </c>
      <c r="S391" s="36">
        <f>SUMIFS(СВЦЭМ!$K$40:$K$783,СВЦЭМ!$A$40:$A$783,$A391,СВЦЭМ!$B$39:$B$782,S$366)+'СЕТ СН'!$F$13</f>
        <v>0</v>
      </c>
      <c r="T391" s="36">
        <f>SUMIFS(СВЦЭМ!$K$40:$K$783,СВЦЭМ!$A$40:$A$783,$A391,СВЦЭМ!$B$39:$B$782,T$366)+'СЕТ СН'!$F$13</f>
        <v>0</v>
      </c>
      <c r="U391" s="36">
        <f>SUMIFS(СВЦЭМ!$K$40:$K$783,СВЦЭМ!$A$40:$A$783,$A391,СВЦЭМ!$B$39:$B$782,U$366)+'СЕТ СН'!$F$13</f>
        <v>0</v>
      </c>
      <c r="V391" s="36">
        <f>SUMIFS(СВЦЭМ!$K$40:$K$783,СВЦЭМ!$A$40:$A$783,$A391,СВЦЭМ!$B$39:$B$782,V$366)+'СЕТ СН'!$F$13</f>
        <v>0</v>
      </c>
      <c r="W391" s="36">
        <f>SUMIFS(СВЦЭМ!$K$40:$K$783,СВЦЭМ!$A$40:$A$783,$A391,СВЦЭМ!$B$39:$B$782,W$366)+'СЕТ СН'!$F$13</f>
        <v>0</v>
      </c>
      <c r="X391" s="36">
        <f>SUMIFS(СВЦЭМ!$K$40:$K$783,СВЦЭМ!$A$40:$A$783,$A391,СВЦЭМ!$B$39:$B$782,X$366)+'СЕТ СН'!$F$13</f>
        <v>0</v>
      </c>
      <c r="Y391" s="36">
        <f>SUMIFS(СВЦЭМ!$K$40:$K$783,СВЦЭМ!$A$40:$A$783,$A391,СВЦЭМ!$B$39:$B$782,Y$366)+'СЕТ СН'!$F$13</f>
        <v>0</v>
      </c>
    </row>
    <row r="392" spans="1:26" ht="15.75" hidden="1" x14ac:dyDescent="0.2">
      <c r="A392" s="35">
        <f t="shared" si="10"/>
        <v>44465</v>
      </c>
      <c r="B392" s="36">
        <f>SUMIFS(СВЦЭМ!$K$40:$K$783,СВЦЭМ!$A$40:$A$783,$A392,СВЦЭМ!$B$39:$B$782,B$366)+'СЕТ СН'!$F$13</f>
        <v>0</v>
      </c>
      <c r="C392" s="36">
        <f>SUMIFS(СВЦЭМ!$K$40:$K$783,СВЦЭМ!$A$40:$A$783,$A392,СВЦЭМ!$B$39:$B$782,C$366)+'СЕТ СН'!$F$13</f>
        <v>0</v>
      </c>
      <c r="D392" s="36">
        <f>SUMIFS(СВЦЭМ!$K$40:$K$783,СВЦЭМ!$A$40:$A$783,$A392,СВЦЭМ!$B$39:$B$782,D$366)+'СЕТ СН'!$F$13</f>
        <v>0</v>
      </c>
      <c r="E392" s="36">
        <f>SUMIFS(СВЦЭМ!$K$40:$K$783,СВЦЭМ!$A$40:$A$783,$A392,СВЦЭМ!$B$39:$B$782,E$366)+'СЕТ СН'!$F$13</f>
        <v>0</v>
      </c>
      <c r="F392" s="36">
        <f>SUMIFS(СВЦЭМ!$K$40:$K$783,СВЦЭМ!$A$40:$A$783,$A392,СВЦЭМ!$B$39:$B$782,F$366)+'СЕТ СН'!$F$13</f>
        <v>0</v>
      </c>
      <c r="G392" s="36">
        <f>SUMIFS(СВЦЭМ!$K$40:$K$783,СВЦЭМ!$A$40:$A$783,$A392,СВЦЭМ!$B$39:$B$782,G$366)+'СЕТ СН'!$F$13</f>
        <v>0</v>
      </c>
      <c r="H392" s="36">
        <f>SUMIFS(СВЦЭМ!$K$40:$K$783,СВЦЭМ!$A$40:$A$783,$A392,СВЦЭМ!$B$39:$B$782,H$366)+'СЕТ СН'!$F$13</f>
        <v>0</v>
      </c>
      <c r="I392" s="36">
        <f>SUMIFS(СВЦЭМ!$K$40:$K$783,СВЦЭМ!$A$40:$A$783,$A392,СВЦЭМ!$B$39:$B$782,I$366)+'СЕТ СН'!$F$13</f>
        <v>0</v>
      </c>
      <c r="J392" s="36">
        <f>SUMIFS(СВЦЭМ!$K$40:$K$783,СВЦЭМ!$A$40:$A$783,$A392,СВЦЭМ!$B$39:$B$782,J$366)+'СЕТ СН'!$F$13</f>
        <v>0</v>
      </c>
      <c r="K392" s="36">
        <f>SUMIFS(СВЦЭМ!$K$40:$K$783,СВЦЭМ!$A$40:$A$783,$A392,СВЦЭМ!$B$39:$B$782,K$366)+'СЕТ СН'!$F$13</f>
        <v>0</v>
      </c>
      <c r="L392" s="36">
        <f>SUMIFS(СВЦЭМ!$K$40:$K$783,СВЦЭМ!$A$40:$A$783,$A392,СВЦЭМ!$B$39:$B$782,L$366)+'СЕТ СН'!$F$13</f>
        <v>0</v>
      </c>
      <c r="M392" s="36">
        <f>SUMIFS(СВЦЭМ!$K$40:$K$783,СВЦЭМ!$A$40:$A$783,$A392,СВЦЭМ!$B$39:$B$782,M$366)+'СЕТ СН'!$F$13</f>
        <v>0</v>
      </c>
      <c r="N392" s="36">
        <f>SUMIFS(СВЦЭМ!$K$40:$K$783,СВЦЭМ!$A$40:$A$783,$A392,СВЦЭМ!$B$39:$B$782,N$366)+'СЕТ СН'!$F$13</f>
        <v>0</v>
      </c>
      <c r="O392" s="36">
        <f>SUMIFS(СВЦЭМ!$K$40:$K$783,СВЦЭМ!$A$40:$A$783,$A392,СВЦЭМ!$B$39:$B$782,O$366)+'СЕТ СН'!$F$13</f>
        <v>0</v>
      </c>
      <c r="P392" s="36">
        <f>SUMIFS(СВЦЭМ!$K$40:$K$783,СВЦЭМ!$A$40:$A$783,$A392,СВЦЭМ!$B$39:$B$782,P$366)+'СЕТ СН'!$F$13</f>
        <v>0</v>
      </c>
      <c r="Q392" s="36">
        <f>SUMIFS(СВЦЭМ!$K$40:$K$783,СВЦЭМ!$A$40:$A$783,$A392,СВЦЭМ!$B$39:$B$782,Q$366)+'СЕТ СН'!$F$13</f>
        <v>0</v>
      </c>
      <c r="R392" s="36">
        <f>SUMIFS(СВЦЭМ!$K$40:$K$783,СВЦЭМ!$A$40:$A$783,$A392,СВЦЭМ!$B$39:$B$782,R$366)+'СЕТ СН'!$F$13</f>
        <v>0</v>
      </c>
      <c r="S392" s="36">
        <f>SUMIFS(СВЦЭМ!$K$40:$K$783,СВЦЭМ!$A$40:$A$783,$A392,СВЦЭМ!$B$39:$B$782,S$366)+'СЕТ СН'!$F$13</f>
        <v>0</v>
      </c>
      <c r="T392" s="36">
        <f>SUMIFS(СВЦЭМ!$K$40:$K$783,СВЦЭМ!$A$40:$A$783,$A392,СВЦЭМ!$B$39:$B$782,T$366)+'СЕТ СН'!$F$13</f>
        <v>0</v>
      </c>
      <c r="U392" s="36">
        <f>SUMIFS(СВЦЭМ!$K$40:$K$783,СВЦЭМ!$A$40:$A$783,$A392,СВЦЭМ!$B$39:$B$782,U$366)+'СЕТ СН'!$F$13</f>
        <v>0</v>
      </c>
      <c r="V392" s="36">
        <f>SUMIFS(СВЦЭМ!$K$40:$K$783,СВЦЭМ!$A$40:$A$783,$A392,СВЦЭМ!$B$39:$B$782,V$366)+'СЕТ СН'!$F$13</f>
        <v>0</v>
      </c>
      <c r="W392" s="36">
        <f>SUMIFS(СВЦЭМ!$K$40:$K$783,СВЦЭМ!$A$40:$A$783,$A392,СВЦЭМ!$B$39:$B$782,W$366)+'СЕТ СН'!$F$13</f>
        <v>0</v>
      </c>
      <c r="X392" s="36">
        <f>SUMIFS(СВЦЭМ!$K$40:$K$783,СВЦЭМ!$A$40:$A$783,$A392,СВЦЭМ!$B$39:$B$782,X$366)+'СЕТ СН'!$F$13</f>
        <v>0</v>
      </c>
      <c r="Y392" s="36">
        <f>SUMIFS(СВЦЭМ!$K$40:$K$783,СВЦЭМ!$A$40:$A$783,$A392,СВЦЭМ!$B$39:$B$782,Y$366)+'СЕТ СН'!$F$13</f>
        <v>0</v>
      </c>
    </row>
    <row r="393" spans="1:26" ht="15.75" hidden="1" x14ac:dyDescent="0.2">
      <c r="A393" s="35">
        <f t="shared" si="10"/>
        <v>44466</v>
      </c>
      <c r="B393" s="36">
        <f>SUMIFS(СВЦЭМ!$K$40:$K$783,СВЦЭМ!$A$40:$A$783,$A393,СВЦЭМ!$B$39:$B$782,B$366)+'СЕТ СН'!$F$13</f>
        <v>0</v>
      </c>
      <c r="C393" s="36">
        <f>SUMIFS(СВЦЭМ!$K$40:$K$783,СВЦЭМ!$A$40:$A$783,$A393,СВЦЭМ!$B$39:$B$782,C$366)+'СЕТ СН'!$F$13</f>
        <v>0</v>
      </c>
      <c r="D393" s="36">
        <f>SUMIFS(СВЦЭМ!$K$40:$K$783,СВЦЭМ!$A$40:$A$783,$A393,СВЦЭМ!$B$39:$B$782,D$366)+'СЕТ СН'!$F$13</f>
        <v>0</v>
      </c>
      <c r="E393" s="36">
        <f>SUMIFS(СВЦЭМ!$K$40:$K$783,СВЦЭМ!$A$40:$A$783,$A393,СВЦЭМ!$B$39:$B$782,E$366)+'СЕТ СН'!$F$13</f>
        <v>0</v>
      </c>
      <c r="F393" s="36">
        <f>SUMIFS(СВЦЭМ!$K$40:$K$783,СВЦЭМ!$A$40:$A$783,$A393,СВЦЭМ!$B$39:$B$782,F$366)+'СЕТ СН'!$F$13</f>
        <v>0</v>
      </c>
      <c r="G393" s="36">
        <f>SUMIFS(СВЦЭМ!$K$40:$K$783,СВЦЭМ!$A$40:$A$783,$A393,СВЦЭМ!$B$39:$B$782,G$366)+'СЕТ СН'!$F$13</f>
        <v>0</v>
      </c>
      <c r="H393" s="36">
        <f>SUMIFS(СВЦЭМ!$K$40:$K$783,СВЦЭМ!$A$40:$A$783,$A393,СВЦЭМ!$B$39:$B$782,H$366)+'СЕТ СН'!$F$13</f>
        <v>0</v>
      </c>
      <c r="I393" s="36">
        <f>SUMIFS(СВЦЭМ!$K$40:$K$783,СВЦЭМ!$A$40:$A$783,$A393,СВЦЭМ!$B$39:$B$782,I$366)+'СЕТ СН'!$F$13</f>
        <v>0</v>
      </c>
      <c r="J393" s="36">
        <f>SUMIFS(СВЦЭМ!$K$40:$K$783,СВЦЭМ!$A$40:$A$783,$A393,СВЦЭМ!$B$39:$B$782,J$366)+'СЕТ СН'!$F$13</f>
        <v>0</v>
      </c>
      <c r="K393" s="36">
        <f>SUMIFS(СВЦЭМ!$K$40:$K$783,СВЦЭМ!$A$40:$A$783,$A393,СВЦЭМ!$B$39:$B$782,K$366)+'СЕТ СН'!$F$13</f>
        <v>0</v>
      </c>
      <c r="L393" s="36">
        <f>SUMIFS(СВЦЭМ!$K$40:$K$783,СВЦЭМ!$A$40:$A$783,$A393,СВЦЭМ!$B$39:$B$782,L$366)+'СЕТ СН'!$F$13</f>
        <v>0</v>
      </c>
      <c r="M393" s="36">
        <f>SUMIFS(СВЦЭМ!$K$40:$K$783,СВЦЭМ!$A$40:$A$783,$A393,СВЦЭМ!$B$39:$B$782,M$366)+'СЕТ СН'!$F$13</f>
        <v>0</v>
      </c>
      <c r="N393" s="36">
        <f>SUMIFS(СВЦЭМ!$K$40:$K$783,СВЦЭМ!$A$40:$A$783,$A393,СВЦЭМ!$B$39:$B$782,N$366)+'СЕТ СН'!$F$13</f>
        <v>0</v>
      </c>
      <c r="O393" s="36">
        <f>SUMIFS(СВЦЭМ!$K$40:$K$783,СВЦЭМ!$A$40:$A$783,$A393,СВЦЭМ!$B$39:$B$782,O$366)+'СЕТ СН'!$F$13</f>
        <v>0</v>
      </c>
      <c r="P393" s="36">
        <f>SUMIFS(СВЦЭМ!$K$40:$K$783,СВЦЭМ!$A$40:$A$783,$A393,СВЦЭМ!$B$39:$B$782,P$366)+'СЕТ СН'!$F$13</f>
        <v>0</v>
      </c>
      <c r="Q393" s="36">
        <f>SUMIFS(СВЦЭМ!$K$40:$K$783,СВЦЭМ!$A$40:$A$783,$A393,СВЦЭМ!$B$39:$B$782,Q$366)+'СЕТ СН'!$F$13</f>
        <v>0</v>
      </c>
      <c r="R393" s="36">
        <f>SUMIFS(СВЦЭМ!$K$40:$K$783,СВЦЭМ!$A$40:$A$783,$A393,СВЦЭМ!$B$39:$B$782,R$366)+'СЕТ СН'!$F$13</f>
        <v>0</v>
      </c>
      <c r="S393" s="36">
        <f>SUMIFS(СВЦЭМ!$K$40:$K$783,СВЦЭМ!$A$40:$A$783,$A393,СВЦЭМ!$B$39:$B$782,S$366)+'СЕТ СН'!$F$13</f>
        <v>0</v>
      </c>
      <c r="T393" s="36">
        <f>SUMIFS(СВЦЭМ!$K$40:$K$783,СВЦЭМ!$A$40:$A$783,$A393,СВЦЭМ!$B$39:$B$782,T$366)+'СЕТ СН'!$F$13</f>
        <v>0</v>
      </c>
      <c r="U393" s="36">
        <f>SUMIFS(СВЦЭМ!$K$40:$K$783,СВЦЭМ!$A$40:$A$783,$A393,СВЦЭМ!$B$39:$B$782,U$366)+'СЕТ СН'!$F$13</f>
        <v>0</v>
      </c>
      <c r="V393" s="36">
        <f>SUMIFS(СВЦЭМ!$K$40:$K$783,СВЦЭМ!$A$40:$A$783,$A393,СВЦЭМ!$B$39:$B$782,V$366)+'СЕТ СН'!$F$13</f>
        <v>0</v>
      </c>
      <c r="W393" s="36">
        <f>SUMIFS(СВЦЭМ!$K$40:$K$783,СВЦЭМ!$A$40:$A$783,$A393,СВЦЭМ!$B$39:$B$782,W$366)+'СЕТ СН'!$F$13</f>
        <v>0</v>
      </c>
      <c r="X393" s="36">
        <f>SUMIFS(СВЦЭМ!$K$40:$K$783,СВЦЭМ!$A$40:$A$783,$A393,СВЦЭМ!$B$39:$B$782,X$366)+'СЕТ СН'!$F$13</f>
        <v>0</v>
      </c>
      <c r="Y393" s="36">
        <f>SUMIFS(СВЦЭМ!$K$40:$K$783,СВЦЭМ!$A$40:$A$783,$A393,СВЦЭМ!$B$39:$B$782,Y$366)+'СЕТ СН'!$F$13</f>
        <v>0</v>
      </c>
    </row>
    <row r="394" spans="1:26" ht="15.75" hidden="1" x14ac:dyDescent="0.2">
      <c r="A394" s="35">
        <f t="shared" si="10"/>
        <v>44467</v>
      </c>
      <c r="B394" s="36">
        <f>SUMIFS(СВЦЭМ!$K$40:$K$783,СВЦЭМ!$A$40:$A$783,$A394,СВЦЭМ!$B$39:$B$782,B$366)+'СЕТ СН'!$F$13</f>
        <v>0</v>
      </c>
      <c r="C394" s="36">
        <f>SUMIFS(СВЦЭМ!$K$40:$K$783,СВЦЭМ!$A$40:$A$783,$A394,СВЦЭМ!$B$39:$B$782,C$366)+'СЕТ СН'!$F$13</f>
        <v>0</v>
      </c>
      <c r="D394" s="36">
        <f>SUMIFS(СВЦЭМ!$K$40:$K$783,СВЦЭМ!$A$40:$A$783,$A394,СВЦЭМ!$B$39:$B$782,D$366)+'СЕТ СН'!$F$13</f>
        <v>0</v>
      </c>
      <c r="E394" s="36">
        <f>SUMIFS(СВЦЭМ!$K$40:$K$783,СВЦЭМ!$A$40:$A$783,$A394,СВЦЭМ!$B$39:$B$782,E$366)+'СЕТ СН'!$F$13</f>
        <v>0</v>
      </c>
      <c r="F394" s="36">
        <f>SUMIFS(СВЦЭМ!$K$40:$K$783,СВЦЭМ!$A$40:$A$783,$A394,СВЦЭМ!$B$39:$B$782,F$366)+'СЕТ СН'!$F$13</f>
        <v>0</v>
      </c>
      <c r="G394" s="36">
        <f>SUMIFS(СВЦЭМ!$K$40:$K$783,СВЦЭМ!$A$40:$A$783,$A394,СВЦЭМ!$B$39:$B$782,G$366)+'СЕТ СН'!$F$13</f>
        <v>0</v>
      </c>
      <c r="H394" s="36">
        <f>SUMIFS(СВЦЭМ!$K$40:$K$783,СВЦЭМ!$A$40:$A$783,$A394,СВЦЭМ!$B$39:$B$782,H$366)+'СЕТ СН'!$F$13</f>
        <v>0</v>
      </c>
      <c r="I394" s="36">
        <f>SUMIFS(СВЦЭМ!$K$40:$K$783,СВЦЭМ!$A$40:$A$783,$A394,СВЦЭМ!$B$39:$B$782,I$366)+'СЕТ СН'!$F$13</f>
        <v>0</v>
      </c>
      <c r="J394" s="36">
        <f>SUMIFS(СВЦЭМ!$K$40:$K$783,СВЦЭМ!$A$40:$A$783,$A394,СВЦЭМ!$B$39:$B$782,J$366)+'СЕТ СН'!$F$13</f>
        <v>0</v>
      </c>
      <c r="K394" s="36">
        <f>SUMIFS(СВЦЭМ!$K$40:$K$783,СВЦЭМ!$A$40:$A$783,$A394,СВЦЭМ!$B$39:$B$782,K$366)+'СЕТ СН'!$F$13</f>
        <v>0</v>
      </c>
      <c r="L394" s="36">
        <f>SUMIFS(СВЦЭМ!$K$40:$K$783,СВЦЭМ!$A$40:$A$783,$A394,СВЦЭМ!$B$39:$B$782,L$366)+'СЕТ СН'!$F$13</f>
        <v>0</v>
      </c>
      <c r="M394" s="36">
        <f>SUMIFS(СВЦЭМ!$K$40:$K$783,СВЦЭМ!$A$40:$A$783,$A394,СВЦЭМ!$B$39:$B$782,M$366)+'СЕТ СН'!$F$13</f>
        <v>0</v>
      </c>
      <c r="N394" s="36">
        <f>SUMIFS(СВЦЭМ!$K$40:$K$783,СВЦЭМ!$A$40:$A$783,$A394,СВЦЭМ!$B$39:$B$782,N$366)+'СЕТ СН'!$F$13</f>
        <v>0</v>
      </c>
      <c r="O394" s="36">
        <f>SUMIFS(СВЦЭМ!$K$40:$K$783,СВЦЭМ!$A$40:$A$783,$A394,СВЦЭМ!$B$39:$B$782,O$366)+'СЕТ СН'!$F$13</f>
        <v>0</v>
      </c>
      <c r="P394" s="36">
        <f>SUMIFS(СВЦЭМ!$K$40:$K$783,СВЦЭМ!$A$40:$A$783,$A394,СВЦЭМ!$B$39:$B$782,P$366)+'СЕТ СН'!$F$13</f>
        <v>0</v>
      </c>
      <c r="Q394" s="36">
        <f>SUMIFS(СВЦЭМ!$K$40:$K$783,СВЦЭМ!$A$40:$A$783,$A394,СВЦЭМ!$B$39:$B$782,Q$366)+'СЕТ СН'!$F$13</f>
        <v>0</v>
      </c>
      <c r="R394" s="36">
        <f>SUMIFS(СВЦЭМ!$K$40:$K$783,СВЦЭМ!$A$40:$A$783,$A394,СВЦЭМ!$B$39:$B$782,R$366)+'СЕТ СН'!$F$13</f>
        <v>0</v>
      </c>
      <c r="S394" s="36">
        <f>SUMIFS(СВЦЭМ!$K$40:$K$783,СВЦЭМ!$A$40:$A$783,$A394,СВЦЭМ!$B$39:$B$782,S$366)+'СЕТ СН'!$F$13</f>
        <v>0</v>
      </c>
      <c r="T394" s="36">
        <f>SUMIFS(СВЦЭМ!$K$40:$K$783,СВЦЭМ!$A$40:$A$783,$A394,СВЦЭМ!$B$39:$B$782,T$366)+'СЕТ СН'!$F$13</f>
        <v>0</v>
      </c>
      <c r="U394" s="36">
        <f>SUMIFS(СВЦЭМ!$K$40:$K$783,СВЦЭМ!$A$40:$A$783,$A394,СВЦЭМ!$B$39:$B$782,U$366)+'СЕТ СН'!$F$13</f>
        <v>0</v>
      </c>
      <c r="V394" s="36">
        <f>SUMIFS(СВЦЭМ!$K$40:$K$783,СВЦЭМ!$A$40:$A$783,$A394,СВЦЭМ!$B$39:$B$782,V$366)+'СЕТ СН'!$F$13</f>
        <v>0</v>
      </c>
      <c r="W394" s="36">
        <f>SUMIFS(СВЦЭМ!$K$40:$K$783,СВЦЭМ!$A$40:$A$783,$A394,СВЦЭМ!$B$39:$B$782,W$366)+'СЕТ СН'!$F$13</f>
        <v>0</v>
      </c>
      <c r="X394" s="36">
        <f>SUMIFS(СВЦЭМ!$K$40:$K$783,СВЦЭМ!$A$40:$A$783,$A394,СВЦЭМ!$B$39:$B$782,X$366)+'СЕТ СН'!$F$13</f>
        <v>0</v>
      </c>
      <c r="Y394" s="36">
        <f>SUMIFS(СВЦЭМ!$K$40:$K$783,СВЦЭМ!$A$40:$A$783,$A394,СВЦЭМ!$B$39:$B$782,Y$366)+'СЕТ СН'!$F$13</f>
        <v>0</v>
      </c>
    </row>
    <row r="395" spans="1:26" ht="15.75" hidden="1" x14ac:dyDescent="0.2">
      <c r="A395" s="35">
        <f t="shared" si="10"/>
        <v>44468</v>
      </c>
      <c r="B395" s="36">
        <f>SUMIFS(СВЦЭМ!$K$40:$K$783,СВЦЭМ!$A$40:$A$783,$A395,СВЦЭМ!$B$39:$B$782,B$366)+'СЕТ СН'!$F$13</f>
        <v>0</v>
      </c>
      <c r="C395" s="36">
        <f>SUMIFS(СВЦЭМ!$K$40:$K$783,СВЦЭМ!$A$40:$A$783,$A395,СВЦЭМ!$B$39:$B$782,C$366)+'СЕТ СН'!$F$13</f>
        <v>0</v>
      </c>
      <c r="D395" s="36">
        <f>SUMIFS(СВЦЭМ!$K$40:$K$783,СВЦЭМ!$A$40:$A$783,$A395,СВЦЭМ!$B$39:$B$782,D$366)+'СЕТ СН'!$F$13</f>
        <v>0</v>
      </c>
      <c r="E395" s="36">
        <f>SUMIFS(СВЦЭМ!$K$40:$K$783,СВЦЭМ!$A$40:$A$783,$A395,СВЦЭМ!$B$39:$B$782,E$366)+'СЕТ СН'!$F$13</f>
        <v>0</v>
      </c>
      <c r="F395" s="36">
        <f>SUMIFS(СВЦЭМ!$K$40:$K$783,СВЦЭМ!$A$40:$A$783,$A395,СВЦЭМ!$B$39:$B$782,F$366)+'СЕТ СН'!$F$13</f>
        <v>0</v>
      </c>
      <c r="G395" s="36">
        <f>SUMIFS(СВЦЭМ!$K$40:$K$783,СВЦЭМ!$A$40:$A$783,$A395,СВЦЭМ!$B$39:$B$782,G$366)+'СЕТ СН'!$F$13</f>
        <v>0</v>
      </c>
      <c r="H395" s="36">
        <f>SUMIFS(СВЦЭМ!$K$40:$K$783,СВЦЭМ!$A$40:$A$783,$A395,СВЦЭМ!$B$39:$B$782,H$366)+'СЕТ СН'!$F$13</f>
        <v>0</v>
      </c>
      <c r="I395" s="36">
        <f>SUMIFS(СВЦЭМ!$K$40:$K$783,СВЦЭМ!$A$40:$A$783,$A395,СВЦЭМ!$B$39:$B$782,I$366)+'СЕТ СН'!$F$13</f>
        <v>0</v>
      </c>
      <c r="J395" s="36">
        <f>SUMIFS(СВЦЭМ!$K$40:$K$783,СВЦЭМ!$A$40:$A$783,$A395,СВЦЭМ!$B$39:$B$782,J$366)+'СЕТ СН'!$F$13</f>
        <v>0</v>
      </c>
      <c r="K395" s="36">
        <f>SUMIFS(СВЦЭМ!$K$40:$K$783,СВЦЭМ!$A$40:$A$783,$A395,СВЦЭМ!$B$39:$B$782,K$366)+'СЕТ СН'!$F$13</f>
        <v>0</v>
      </c>
      <c r="L395" s="36">
        <f>SUMIFS(СВЦЭМ!$K$40:$K$783,СВЦЭМ!$A$40:$A$783,$A395,СВЦЭМ!$B$39:$B$782,L$366)+'СЕТ СН'!$F$13</f>
        <v>0</v>
      </c>
      <c r="M395" s="36">
        <f>SUMIFS(СВЦЭМ!$K$40:$K$783,СВЦЭМ!$A$40:$A$783,$A395,СВЦЭМ!$B$39:$B$782,M$366)+'СЕТ СН'!$F$13</f>
        <v>0</v>
      </c>
      <c r="N395" s="36">
        <f>SUMIFS(СВЦЭМ!$K$40:$K$783,СВЦЭМ!$A$40:$A$783,$A395,СВЦЭМ!$B$39:$B$782,N$366)+'СЕТ СН'!$F$13</f>
        <v>0</v>
      </c>
      <c r="O395" s="36">
        <f>SUMIFS(СВЦЭМ!$K$40:$K$783,СВЦЭМ!$A$40:$A$783,$A395,СВЦЭМ!$B$39:$B$782,O$366)+'СЕТ СН'!$F$13</f>
        <v>0</v>
      </c>
      <c r="P395" s="36">
        <f>SUMIFS(СВЦЭМ!$K$40:$K$783,СВЦЭМ!$A$40:$A$783,$A395,СВЦЭМ!$B$39:$B$782,P$366)+'СЕТ СН'!$F$13</f>
        <v>0</v>
      </c>
      <c r="Q395" s="36">
        <f>SUMIFS(СВЦЭМ!$K$40:$K$783,СВЦЭМ!$A$40:$A$783,$A395,СВЦЭМ!$B$39:$B$782,Q$366)+'СЕТ СН'!$F$13</f>
        <v>0</v>
      </c>
      <c r="R395" s="36">
        <f>SUMIFS(СВЦЭМ!$K$40:$K$783,СВЦЭМ!$A$40:$A$783,$A395,СВЦЭМ!$B$39:$B$782,R$366)+'СЕТ СН'!$F$13</f>
        <v>0</v>
      </c>
      <c r="S395" s="36">
        <f>SUMIFS(СВЦЭМ!$K$40:$K$783,СВЦЭМ!$A$40:$A$783,$A395,СВЦЭМ!$B$39:$B$782,S$366)+'СЕТ СН'!$F$13</f>
        <v>0</v>
      </c>
      <c r="T395" s="36">
        <f>SUMIFS(СВЦЭМ!$K$40:$K$783,СВЦЭМ!$A$40:$A$783,$A395,СВЦЭМ!$B$39:$B$782,T$366)+'СЕТ СН'!$F$13</f>
        <v>0</v>
      </c>
      <c r="U395" s="36">
        <f>SUMIFS(СВЦЭМ!$K$40:$K$783,СВЦЭМ!$A$40:$A$783,$A395,СВЦЭМ!$B$39:$B$782,U$366)+'СЕТ СН'!$F$13</f>
        <v>0</v>
      </c>
      <c r="V395" s="36">
        <f>SUMIFS(СВЦЭМ!$K$40:$K$783,СВЦЭМ!$A$40:$A$783,$A395,СВЦЭМ!$B$39:$B$782,V$366)+'СЕТ СН'!$F$13</f>
        <v>0</v>
      </c>
      <c r="W395" s="36">
        <f>SUMIFS(СВЦЭМ!$K$40:$K$783,СВЦЭМ!$A$40:$A$783,$A395,СВЦЭМ!$B$39:$B$782,W$366)+'СЕТ СН'!$F$13</f>
        <v>0</v>
      </c>
      <c r="X395" s="36">
        <f>SUMIFS(СВЦЭМ!$K$40:$K$783,СВЦЭМ!$A$40:$A$783,$A395,СВЦЭМ!$B$39:$B$782,X$366)+'СЕТ СН'!$F$13</f>
        <v>0</v>
      </c>
      <c r="Y395" s="36">
        <f>SUMIFS(СВЦЭМ!$K$40:$K$783,СВЦЭМ!$A$40:$A$783,$A395,СВЦЭМ!$B$39:$B$782,Y$366)+'СЕТ СН'!$F$13</f>
        <v>0</v>
      </c>
    </row>
    <row r="396" spans="1:26" ht="15.75" hidden="1" x14ac:dyDescent="0.2">
      <c r="A396" s="35">
        <f t="shared" si="10"/>
        <v>44469</v>
      </c>
      <c r="B396" s="36">
        <f>SUMIFS(СВЦЭМ!$K$40:$K$783,СВЦЭМ!$A$40:$A$783,$A396,СВЦЭМ!$B$39:$B$782,B$366)+'СЕТ СН'!$F$13</f>
        <v>0</v>
      </c>
      <c r="C396" s="36">
        <f>SUMIFS(СВЦЭМ!$K$40:$K$783,СВЦЭМ!$A$40:$A$783,$A396,СВЦЭМ!$B$39:$B$782,C$366)+'СЕТ СН'!$F$13</f>
        <v>0</v>
      </c>
      <c r="D396" s="36">
        <f>SUMIFS(СВЦЭМ!$K$40:$K$783,СВЦЭМ!$A$40:$A$783,$A396,СВЦЭМ!$B$39:$B$782,D$366)+'СЕТ СН'!$F$13</f>
        <v>0</v>
      </c>
      <c r="E396" s="36">
        <f>SUMIFS(СВЦЭМ!$K$40:$K$783,СВЦЭМ!$A$40:$A$783,$A396,СВЦЭМ!$B$39:$B$782,E$366)+'СЕТ СН'!$F$13</f>
        <v>0</v>
      </c>
      <c r="F396" s="36">
        <f>SUMIFS(СВЦЭМ!$K$40:$K$783,СВЦЭМ!$A$40:$A$783,$A396,СВЦЭМ!$B$39:$B$782,F$366)+'СЕТ СН'!$F$13</f>
        <v>0</v>
      </c>
      <c r="G396" s="36">
        <f>SUMIFS(СВЦЭМ!$K$40:$K$783,СВЦЭМ!$A$40:$A$783,$A396,СВЦЭМ!$B$39:$B$782,G$366)+'СЕТ СН'!$F$13</f>
        <v>0</v>
      </c>
      <c r="H396" s="36">
        <f>SUMIFS(СВЦЭМ!$K$40:$K$783,СВЦЭМ!$A$40:$A$783,$A396,СВЦЭМ!$B$39:$B$782,H$366)+'СЕТ СН'!$F$13</f>
        <v>0</v>
      </c>
      <c r="I396" s="36">
        <f>SUMIFS(СВЦЭМ!$K$40:$K$783,СВЦЭМ!$A$40:$A$783,$A396,СВЦЭМ!$B$39:$B$782,I$366)+'СЕТ СН'!$F$13</f>
        <v>0</v>
      </c>
      <c r="J396" s="36">
        <f>SUMIFS(СВЦЭМ!$K$40:$K$783,СВЦЭМ!$A$40:$A$783,$A396,СВЦЭМ!$B$39:$B$782,J$366)+'СЕТ СН'!$F$13</f>
        <v>0</v>
      </c>
      <c r="K396" s="36">
        <f>SUMIFS(СВЦЭМ!$K$40:$K$783,СВЦЭМ!$A$40:$A$783,$A396,СВЦЭМ!$B$39:$B$782,K$366)+'СЕТ СН'!$F$13</f>
        <v>0</v>
      </c>
      <c r="L396" s="36">
        <f>SUMIFS(СВЦЭМ!$K$40:$K$783,СВЦЭМ!$A$40:$A$783,$A396,СВЦЭМ!$B$39:$B$782,L$366)+'СЕТ СН'!$F$13</f>
        <v>0</v>
      </c>
      <c r="M396" s="36">
        <f>SUMIFS(СВЦЭМ!$K$40:$K$783,СВЦЭМ!$A$40:$A$783,$A396,СВЦЭМ!$B$39:$B$782,M$366)+'СЕТ СН'!$F$13</f>
        <v>0</v>
      </c>
      <c r="N396" s="36">
        <f>SUMIFS(СВЦЭМ!$K$40:$K$783,СВЦЭМ!$A$40:$A$783,$A396,СВЦЭМ!$B$39:$B$782,N$366)+'СЕТ СН'!$F$13</f>
        <v>0</v>
      </c>
      <c r="O396" s="36">
        <f>SUMIFS(СВЦЭМ!$K$40:$K$783,СВЦЭМ!$A$40:$A$783,$A396,СВЦЭМ!$B$39:$B$782,O$366)+'СЕТ СН'!$F$13</f>
        <v>0</v>
      </c>
      <c r="P396" s="36">
        <f>SUMIFS(СВЦЭМ!$K$40:$K$783,СВЦЭМ!$A$40:$A$783,$A396,СВЦЭМ!$B$39:$B$782,P$366)+'СЕТ СН'!$F$13</f>
        <v>0</v>
      </c>
      <c r="Q396" s="36">
        <f>SUMIFS(СВЦЭМ!$K$40:$K$783,СВЦЭМ!$A$40:$A$783,$A396,СВЦЭМ!$B$39:$B$782,Q$366)+'СЕТ СН'!$F$13</f>
        <v>0</v>
      </c>
      <c r="R396" s="36">
        <f>SUMIFS(СВЦЭМ!$K$40:$K$783,СВЦЭМ!$A$40:$A$783,$A396,СВЦЭМ!$B$39:$B$782,R$366)+'СЕТ СН'!$F$13</f>
        <v>0</v>
      </c>
      <c r="S396" s="36">
        <f>SUMIFS(СВЦЭМ!$K$40:$K$783,СВЦЭМ!$A$40:$A$783,$A396,СВЦЭМ!$B$39:$B$782,S$366)+'СЕТ СН'!$F$13</f>
        <v>0</v>
      </c>
      <c r="T396" s="36">
        <f>SUMIFS(СВЦЭМ!$K$40:$K$783,СВЦЭМ!$A$40:$A$783,$A396,СВЦЭМ!$B$39:$B$782,T$366)+'СЕТ СН'!$F$13</f>
        <v>0</v>
      </c>
      <c r="U396" s="36">
        <f>SUMIFS(СВЦЭМ!$K$40:$K$783,СВЦЭМ!$A$40:$A$783,$A396,СВЦЭМ!$B$39:$B$782,U$366)+'СЕТ СН'!$F$13</f>
        <v>0</v>
      </c>
      <c r="V396" s="36">
        <f>SUMIFS(СВЦЭМ!$K$40:$K$783,СВЦЭМ!$A$40:$A$783,$A396,СВЦЭМ!$B$39:$B$782,V$366)+'СЕТ СН'!$F$13</f>
        <v>0</v>
      </c>
      <c r="W396" s="36">
        <f>SUMIFS(СВЦЭМ!$K$40:$K$783,СВЦЭМ!$A$40:$A$783,$A396,СВЦЭМ!$B$39:$B$782,W$366)+'СЕТ СН'!$F$13</f>
        <v>0</v>
      </c>
      <c r="X396" s="36">
        <f>SUMIFS(СВЦЭМ!$K$40:$K$783,СВЦЭМ!$A$40:$A$783,$A396,СВЦЭМ!$B$39:$B$782,X$366)+'СЕТ СН'!$F$13</f>
        <v>0</v>
      </c>
      <c r="Y396" s="36">
        <f>SUMIFS(СВЦЭМ!$K$40:$K$783,СВЦЭМ!$A$40:$A$783,$A396,СВЦЭМ!$B$39:$B$782,Y$366)+'СЕТ СН'!$F$13</f>
        <v>0</v>
      </c>
    </row>
    <row r="397" spans="1:26" ht="15.75" hidden="1" x14ac:dyDescent="0.2">
      <c r="A397" s="35">
        <f t="shared" si="10"/>
        <v>44470</v>
      </c>
      <c r="B397" s="36">
        <f>SUMIFS(СВЦЭМ!$K$40:$K$783,СВЦЭМ!$A$40:$A$783,$A397,СВЦЭМ!$B$39:$B$782,B$366)+'СЕТ СН'!$F$13</f>
        <v>0</v>
      </c>
      <c r="C397" s="36">
        <f>SUMIFS(СВЦЭМ!$K$40:$K$783,СВЦЭМ!$A$40:$A$783,$A397,СВЦЭМ!$B$39:$B$782,C$366)+'СЕТ СН'!$F$13</f>
        <v>0</v>
      </c>
      <c r="D397" s="36">
        <f>SUMIFS(СВЦЭМ!$K$40:$K$783,СВЦЭМ!$A$40:$A$783,$A397,СВЦЭМ!$B$39:$B$782,D$366)+'СЕТ СН'!$F$13</f>
        <v>0</v>
      </c>
      <c r="E397" s="36">
        <f>SUMIFS(СВЦЭМ!$K$40:$K$783,СВЦЭМ!$A$40:$A$783,$A397,СВЦЭМ!$B$39:$B$782,E$366)+'СЕТ СН'!$F$13</f>
        <v>0</v>
      </c>
      <c r="F397" s="36">
        <f>SUMIFS(СВЦЭМ!$K$40:$K$783,СВЦЭМ!$A$40:$A$783,$A397,СВЦЭМ!$B$39:$B$782,F$366)+'СЕТ СН'!$F$13</f>
        <v>0</v>
      </c>
      <c r="G397" s="36">
        <f>SUMIFS(СВЦЭМ!$K$40:$K$783,СВЦЭМ!$A$40:$A$783,$A397,СВЦЭМ!$B$39:$B$782,G$366)+'СЕТ СН'!$F$13</f>
        <v>0</v>
      </c>
      <c r="H397" s="36">
        <f>SUMIFS(СВЦЭМ!$K$40:$K$783,СВЦЭМ!$A$40:$A$783,$A397,СВЦЭМ!$B$39:$B$782,H$366)+'СЕТ СН'!$F$13</f>
        <v>0</v>
      </c>
      <c r="I397" s="36">
        <f>SUMIFS(СВЦЭМ!$K$40:$K$783,СВЦЭМ!$A$40:$A$783,$A397,СВЦЭМ!$B$39:$B$782,I$366)+'СЕТ СН'!$F$13</f>
        <v>0</v>
      </c>
      <c r="J397" s="36">
        <f>SUMIFS(СВЦЭМ!$K$40:$K$783,СВЦЭМ!$A$40:$A$783,$A397,СВЦЭМ!$B$39:$B$782,J$366)+'СЕТ СН'!$F$13</f>
        <v>0</v>
      </c>
      <c r="K397" s="36">
        <f>SUMIFS(СВЦЭМ!$K$40:$K$783,СВЦЭМ!$A$40:$A$783,$A397,СВЦЭМ!$B$39:$B$782,K$366)+'СЕТ СН'!$F$13</f>
        <v>0</v>
      </c>
      <c r="L397" s="36">
        <f>SUMIFS(СВЦЭМ!$K$40:$K$783,СВЦЭМ!$A$40:$A$783,$A397,СВЦЭМ!$B$39:$B$782,L$366)+'СЕТ СН'!$F$13</f>
        <v>0</v>
      </c>
      <c r="M397" s="36">
        <f>SUMIFS(СВЦЭМ!$K$40:$K$783,СВЦЭМ!$A$40:$A$783,$A397,СВЦЭМ!$B$39:$B$782,M$366)+'СЕТ СН'!$F$13</f>
        <v>0</v>
      </c>
      <c r="N397" s="36">
        <f>SUMIFS(СВЦЭМ!$K$40:$K$783,СВЦЭМ!$A$40:$A$783,$A397,СВЦЭМ!$B$39:$B$782,N$366)+'СЕТ СН'!$F$13</f>
        <v>0</v>
      </c>
      <c r="O397" s="36">
        <f>SUMIFS(СВЦЭМ!$K$40:$K$783,СВЦЭМ!$A$40:$A$783,$A397,СВЦЭМ!$B$39:$B$782,O$366)+'СЕТ СН'!$F$13</f>
        <v>0</v>
      </c>
      <c r="P397" s="36">
        <f>SUMIFS(СВЦЭМ!$K$40:$K$783,СВЦЭМ!$A$40:$A$783,$A397,СВЦЭМ!$B$39:$B$782,P$366)+'СЕТ СН'!$F$13</f>
        <v>0</v>
      </c>
      <c r="Q397" s="36">
        <f>SUMIFS(СВЦЭМ!$K$40:$K$783,СВЦЭМ!$A$40:$A$783,$A397,СВЦЭМ!$B$39:$B$782,Q$366)+'СЕТ СН'!$F$13</f>
        <v>0</v>
      </c>
      <c r="R397" s="36">
        <f>SUMIFS(СВЦЭМ!$K$40:$K$783,СВЦЭМ!$A$40:$A$783,$A397,СВЦЭМ!$B$39:$B$782,R$366)+'СЕТ СН'!$F$13</f>
        <v>0</v>
      </c>
      <c r="S397" s="36">
        <f>SUMIFS(СВЦЭМ!$K$40:$K$783,СВЦЭМ!$A$40:$A$783,$A397,СВЦЭМ!$B$39:$B$782,S$366)+'СЕТ СН'!$F$13</f>
        <v>0</v>
      </c>
      <c r="T397" s="36">
        <f>SUMIFS(СВЦЭМ!$K$40:$K$783,СВЦЭМ!$A$40:$A$783,$A397,СВЦЭМ!$B$39:$B$782,T$366)+'СЕТ СН'!$F$13</f>
        <v>0</v>
      </c>
      <c r="U397" s="36">
        <f>SUMIFS(СВЦЭМ!$K$40:$K$783,СВЦЭМ!$A$40:$A$783,$A397,СВЦЭМ!$B$39:$B$782,U$366)+'СЕТ СН'!$F$13</f>
        <v>0</v>
      </c>
      <c r="V397" s="36">
        <f>SUMIFS(СВЦЭМ!$K$40:$K$783,СВЦЭМ!$A$40:$A$783,$A397,СВЦЭМ!$B$39:$B$782,V$366)+'СЕТ СН'!$F$13</f>
        <v>0</v>
      </c>
      <c r="W397" s="36">
        <f>SUMIFS(СВЦЭМ!$K$40:$K$783,СВЦЭМ!$A$40:$A$783,$A397,СВЦЭМ!$B$39:$B$782,W$366)+'СЕТ СН'!$F$13</f>
        <v>0</v>
      </c>
      <c r="X397" s="36">
        <f>SUMIFS(СВЦЭМ!$K$40:$K$783,СВЦЭМ!$A$40:$A$783,$A397,СВЦЭМ!$B$39:$B$782,X$366)+'СЕТ СН'!$F$13</f>
        <v>0</v>
      </c>
      <c r="Y397" s="36">
        <f>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121</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01.09.2021</v>
      </c>
      <c r="B402" s="36">
        <f>SUMIFS(СВЦЭМ!$L$40:$L$783,СВЦЭМ!$A$40:$A$783,$A402,СВЦЭМ!$B$39:$B$782,B$401)+'СЕТ СН'!$F$13</f>
        <v>0</v>
      </c>
      <c r="C402" s="36">
        <f>SUMIFS(СВЦЭМ!$L$40:$L$783,СВЦЭМ!$A$40:$A$783,$A402,СВЦЭМ!$B$39:$B$782,C$401)+'СЕТ СН'!$F$13</f>
        <v>0</v>
      </c>
      <c r="D402" s="36">
        <f>SUMIFS(СВЦЭМ!$L$40:$L$783,СВЦЭМ!$A$40:$A$783,$A402,СВЦЭМ!$B$39:$B$782,D$401)+'СЕТ СН'!$F$13</f>
        <v>0</v>
      </c>
      <c r="E402" s="36">
        <f>SUMIFS(СВЦЭМ!$L$40:$L$783,СВЦЭМ!$A$40:$A$783,$A402,СВЦЭМ!$B$39:$B$782,E$401)+'СЕТ СН'!$F$13</f>
        <v>0</v>
      </c>
      <c r="F402" s="36">
        <f>SUMIFS(СВЦЭМ!$L$40:$L$783,СВЦЭМ!$A$40:$A$783,$A402,СВЦЭМ!$B$39:$B$782,F$401)+'СЕТ СН'!$F$13</f>
        <v>0</v>
      </c>
      <c r="G402" s="36">
        <f>SUMIFS(СВЦЭМ!$L$40:$L$783,СВЦЭМ!$A$40:$A$783,$A402,СВЦЭМ!$B$39:$B$782,G$401)+'СЕТ СН'!$F$13</f>
        <v>0</v>
      </c>
      <c r="H402" s="36">
        <f>SUMIFS(СВЦЭМ!$L$40:$L$783,СВЦЭМ!$A$40:$A$783,$A402,СВЦЭМ!$B$39:$B$782,H$401)+'СЕТ СН'!$F$13</f>
        <v>0</v>
      </c>
      <c r="I402" s="36">
        <f>SUMIFS(СВЦЭМ!$L$40:$L$783,СВЦЭМ!$A$40:$A$783,$A402,СВЦЭМ!$B$39:$B$782,I$401)+'СЕТ СН'!$F$13</f>
        <v>0</v>
      </c>
      <c r="J402" s="36">
        <f>SUMIFS(СВЦЭМ!$L$40:$L$783,СВЦЭМ!$A$40:$A$783,$A402,СВЦЭМ!$B$39:$B$782,J$401)+'СЕТ СН'!$F$13</f>
        <v>0</v>
      </c>
      <c r="K402" s="36">
        <f>SUMIFS(СВЦЭМ!$L$40:$L$783,СВЦЭМ!$A$40:$A$783,$A402,СВЦЭМ!$B$39:$B$782,K$401)+'СЕТ СН'!$F$13</f>
        <v>0</v>
      </c>
      <c r="L402" s="36">
        <f>SUMIFS(СВЦЭМ!$L$40:$L$783,СВЦЭМ!$A$40:$A$783,$A402,СВЦЭМ!$B$39:$B$782,L$401)+'СЕТ СН'!$F$13</f>
        <v>0</v>
      </c>
      <c r="M402" s="36">
        <f>SUMIFS(СВЦЭМ!$L$40:$L$783,СВЦЭМ!$A$40:$A$783,$A402,СВЦЭМ!$B$39:$B$782,M$401)+'СЕТ СН'!$F$13</f>
        <v>0</v>
      </c>
      <c r="N402" s="36">
        <f>SUMIFS(СВЦЭМ!$L$40:$L$783,СВЦЭМ!$A$40:$A$783,$A402,СВЦЭМ!$B$39:$B$782,N$401)+'СЕТ СН'!$F$13</f>
        <v>0</v>
      </c>
      <c r="O402" s="36">
        <f>SUMIFS(СВЦЭМ!$L$40:$L$783,СВЦЭМ!$A$40:$A$783,$A402,СВЦЭМ!$B$39:$B$782,O$401)+'СЕТ СН'!$F$13</f>
        <v>0</v>
      </c>
      <c r="P402" s="36">
        <f>SUMIFS(СВЦЭМ!$L$40:$L$783,СВЦЭМ!$A$40:$A$783,$A402,СВЦЭМ!$B$39:$B$782,P$401)+'СЕТ СН'!$F$13</f>
        <v>0</v>
      </c>
      <c r="Q402" s="36">
        <f>SUMIFS(СВЦЭМ!$L$40:$L$783,СВЦЭМ!$A$40:$A$783,$A402,СВЦЭМ!$B$39:$B$782,Q$401)+'СЕТ СН'!$F$13</f>
        <v>0</v>
      </c>
      <c r="R402" s="36">
        <f>SUMIFS(СВЦЭМ!$L$40:$L$783,СВЦЭМ!$A$40:$A$783,$A402,СВЦЭМ!$B$39:$B$782,R$401)+'СЕТ СН'!$F$13</f>
        <v>0</v>
      </c>
      <c r="S402" s="36">
        <f>SUMIFS(СВЦЭМ!$L$40:$L$783,СВЦЭМ!$A$40:$A$783,$A402,СВЦЭМ!$B$39:$B$782,S$401)+'СЕТ СН'!$F$13</f>
        <v>0</v>
      </c>
      <c r="T402" s="36">
        <f>SUMIFS(СВЦЭМ!$L$40:$L$783,СВЦЭМ!$A$40:$A$783,$A402,СВЦЭМ!$B$39:$B$782,T$401)+'СЕТ СН'!$F$13</f>
        <v>0</v>
      </c>
      <c r="U402" s="36">
        <f>SUMIFS(СВЦЭМ!$L$40:$L$783,СВЦЭМ!$A$40:$A$783,$A402,СВЦЭМ!$B$39:$B$782,U$401)+'СЕТ СН'!$F$13</f>
        <v>0</v>
      </c>
      <c r="V402" s="36">
        <f>SUMIFS(СВЦЭМ!$L$40:$L$783,СВЦЭМ!$A$40:$A$783,$A402,СВЦЭМ!$B$39:$B$782,V$401)+'СЕТ СН'!$F$13</f>
        <v>0</v>
      </c>
      <c r="W402" s="36">
        <f>SUMIFS(СВЦЭМ!$L$40:$L$783,СВЦЭМ!$A$40:$A$783,$A402,СВЦЭМ!$B$39:$B$782,W$401)+'СЕТ СН'!$F$13</f>
        <v>0</v>
      </c>
      <c r="X402" s="36">
        <f>SUMIFS(СВЦЭМ!$L$40:$L$783,СВЦЭМ!$A$40:$A$783,$A402,СВЦЭМ!$B$39:$B$782,X$401)+'СЕТ СН'!$F$13</f>
        <v>0</v>
      </c>
      <c r="Y402" s="36">
        <f>SUMIFS(СВЦЭМ!$L$40:$L$783,СВЦЭМ!$A$40:$A$783,$A402,СВЦЭМ!$B$39:$B$782,Y$401)+'СЕТ СН'!$F$13</f>
        <v>0</v>
      </c>
      <c r="AA402" s="45"/>
    </row>
    <row r="403" spans="1:27" ht="15.75" hidden="1" x14ac:dyDescent="0.2">
      <c r="A403" s="35">
        <f>A402+1</f>
        <v>44441</v>
      </c>
      <c r="B403" s="36">
        <f>SUMIFS(СВЦЭМ!$L$40:$L$783,СВЦЭМ!$A$40:$A$783,$A403,СВЦЭМ!$B$39:$B$782,B$401)+'СЕТ СН'!$F$13</f>
        <v>0</v>
      </c>
      <c r="C403" s="36">
        <f>SUMIFS(СВЦЭМ!$L$40:$L$783,СВЦЭМ!$A$40:$A$783,$A403,СВЦЭМ!$B$39:$B$782,C$401)+'СЕТ СН'!$F$13</f>
        <v>0</v>
      </c>
      <c r="D403" s="36">
        <f>SUMIFS(СВЦЭМ!$L$40:$L$783,СВЦЭМ!$A$40:$A$783,$A403,СВЦЭМ!$B$39:$B$782,D$401)+'СЕТ СН'!$F$13</f>
        <v>0</v>
      </c>
      <c r="E403" s="36">
        <f>SUMIFS(СВЦЭМ!$L$40:$L$783,СВЦЭМ!$A$40:$A$783,$A403,СВЦЭМ!$B$39:$B$782,E$401)+'СЕТ СН'!$F$13</f>
        <v>0</v>
      </c>
      <c r="F403" s="36">
        <f>SUMIFS(СВЦЭМ!$L$40:$L$783,СВЦЭМ!$A$40:$A$783,$A403,СВЦЭМ!$B$39:$B$782,F$401)+'СЕТ СН'!$F$13</f>
        <v>0</v>
      </c>
      <c r="G403" s="36">
        <f>SUMIFS(СВЦЭМ!$L$40:$L$783,СВЦЭМ!$A$40:$A$783,$A403,СВЦЭМ!$B$39:$B$782,G$401)+'СЕТ СН'!$F$13</f>
        <v>0</v>
      </c>
      <c r="H403" s="36">
        <f>SUMIFS(СВЦЭМ!$L$40:$L$783,СВЦЭМ!$A$40:$A$783,$A403,СВЦЭМ!$B$39:$B$782,H$401)+'СЕТ СН'!$F$13</f>
        <v>0</v>
      </c>
      <c r="I403" s="36">
        <f>SUMIFS(СВЦЭМ!$L$40:$L$783,СВЦЭМ!$A$40:$A$783,$A403,СВЦЭМ!$B$39:$B$782,I$401)+'СЕТ СН'!$F$13</f>
        <v>0</v>
      </c>
      <c r="J403" s="36">
        <f>SUMIFS(СВЦЭМ!$L$40:$L$783,СВЦЭМ!$A$40:$A$783,$A403,СВЦЭМ!$B$39:$B$782,J$401)+'СЕТ СН'!$F$13</f>
        <v>0</v>
      </c>
      <c r="K403" s="36">
        <f>SUMIFS(СВЦЭМ!$L$40:$L$783,СВЦЭМ!$A$40:$A$783,$A403,СВЦЭМ!$B$39:$B$782,K$401)+'СЕТ СН'!$F$13</f>
        <v>0</v>
      </c>
      <c r="L403" s="36">
        <f>SUMIFS(СВЦЭМ!$L$40:$L$783,СВЦЭМ!$A$40:$A$783,$A403,СВЦЭМ!$B$39:$B$782,L$401)+'СЕТ СН'!$F$13</f>
        <v>0</v>
      </c>
      <c r="M403" s="36">
        <f>SUMIFS(СВЦЭМ!$L$40:$L$783,СВЦЭМ!$A$40:$A$783,$A403,СВЦЭМ!$B$39:$B$782,M$401)+'СЕТ СН'!$F$13</f>
        <v>0</v>
      </c>
      <c r="N403" s="36">
        <f>SUMIFS(СВЦЭМ!$L$40:$L$783,СВЦЭМ!$A$40:$A$783,$A403,СВЦЭМ!$B$39:$B$782,N$401)+'СЕТ СН'!$F$13</f>
        <v>0</v>
      </c>
      <c r="O403" s="36">
        <f>SUMIFS(СВЦЭМ!$L$40:$L$783,СВЦЭМ!$A$40:$A$783,$A403,СВЦЭМ!$B$39:$B$782,O$401)+'СЕТ СН'!$F$13</f>
        <v>0</v>
      </c>
      <c r="P403" s="36">
        <f>SUMIFS(СВЦЭМ!$L$40:$L$783,СВЦЭМ!$A$40:$A$783,$A403,СВЦЭМ!$B$39:$B$782,P$401)+'СЕТ СН'!$F$13</f>
        <v>0</v>
      </c>
      <c r="Q403" s="36">
        <f>SUMIFS(СВЦЭМ!$L$40:$L$783,СВЦЭМ!$A$40:$A$783,$A403,СВЦЭМ!$B$39:$B$782,Q$401)+'СЕТ СН'!$F$13</f>
        <v>0</v>
      </c>
      <c r="R403" s="36">
        <f>SUMIFS(СВЦЭМ!$L$40:$L$783,СВЦЭМ!$A$40:$A$783,$A403,СВЦЭМ!$B$39:$B$782,R$401)+'СЕТ СН'!$F$13</f>
        <v>0</v>
      </c>
      <c r="S403" s="36">
        <f>SUMIFS(СВЦЭМ!$L$40:$L$783,СВЦЭМ!$A$40:$A$783,$A403,СВЦЭМ!$B$39:$B$782,S$401)+'СЕТ СН'!$F$13</f>
        <v>0</v>
      </c>
      <c r="T403" s="36">
        <f>SUMIFS(СВЦЭМ!$L$40:$L$783,СВЦЭМ!$A$40:$A$783,$A403,СВЦЭМ!$B$39:$B$782,T$401)+'СЕТ СН'!$F$13</f>
        <v>0</v>
      </c>
      <c r="U403" s="36">
        <f>SUMIFS(СВЦЭМ!$L$40:$L$783,СВЦЭМ!$A$40:$A$783,$A403,СВЦЭМ!$B$39:$B$782,U$401)+'СЕТ СН'!$F$13</f>
        <v>0</v>
      </c>
      <c r="V403" s="36">
        <f>SUMIFS(СВЦЭМ!$L$40:$L$783,СВЦЭМ!$A$40:$A$783,$A403,СВЦЭМ!$B$39:$B$782,V$401)+'СЕТ СН'!$F$13</f>
        <v>0</v>
      </c>
      <c r="W403" s="36">
        <f>SUMIFS(СВЦЭМ!$L$40:$L$783,СВЦЭМ!$A$40:$A$783,$A403,СВЦЭМ!$B$39:$B$782,W$401)+'СЕТ СН'!$F$13</f>
        <v>0</v>
      </c>
      <c r="X403" s="36">
        <f>SUMIFS(СВЦЭМ!$L$40:$L$783,СВЦЭМ!$A$40:$A$783,$A403,СВЦЭМ!$B$39:$B$782,X$401)+'СЕТ СН'!$F$13</f>
        <v>0</v>
      </c>
      <c r="Y403" s="36">
        <f>SUMIFS(СВЦЭМ!$L$40:$L$783,СВЦЭМ!$A$40:$A$783,$A403,СВЦЭМ!$B$39:$B$782,Y$401)+'СЕТ СН'!$F$13</f>
        <v>0</v>
      </c>
    </row>
    <row r="404" spans="1:27" ht="15.75" hidden="1" x14ac:dyDescent="0.2">
      <c r="A404" s="35">
        <f t="shared" ref="A404:A432" si="11">A403+1</f>
        <v>44442</v>
      </c>
      <c r="B404" s="36">
        <f>SUMIFS(СВЦЭМ!$L$40:$L$783,СВЦЭМ!$A$40:$A$783,$A404,СВЦЭМ!$B$39:$B$782,B$401)+'СЕТ СН'!$F$13</f>
        <v>0</v>
      </c>
      <c r="C404" s="36">
        <f>SUMIFS(СВЦЭМ!$L$40:$L$783,СВЦЭМ!$A$40:$A$783,$A404,СВЦЭМ!$B$39:$B$782,C$401)+'СЕТ СН'!$F$13</f>
        <v>0</v>
      </c>
      <c r="D404" s="36">
        <f>SUMIFS(СВЦЭМ!$L$40:$L$783,СВЦЭМ!$A$40:$A$783,$A404,СВЦЭМ!$B$39:$B$782,D$401)+'СЕТ СН'!$F$13</f>
        <v>0</v>
      </c>
      <c r="E404" s="36">
        <f>SUMIFS(СВЦЭМ!$L$40:$L$783,СВЦЭМ!$A$40:$A$783,$A404,СВЦЭМ!$B$39:$B$782,E$401)+'СЕТ СН'!$F$13</f>
        <v>0</v>
      </c>
      <c r="F404" s="36">
        <f>SUMIFS(СВЦЭМ!$L$40:$L$783,СВЦЭМ!$A$40:$A$783,$A404,СВЦЭМ!$B$39:$B$782,F$401)+'СЕТ СН'!$F$13</f>
        <v>0</v>
      </c>
      <c r="G404" s="36">
        <f>SUMIFS(СВЦЭМ!$L$40:$L$783,СВЦЭМ!$A$40:$A$783,$A404,СВЦЭМ!$B$39:$B$782,G$401)+'СЕТ СН'!$F$13</f>
        <v>0</v>
      </c>
      <c r="H404" s="36">
        <f>SUMIFS(СВЦЭМ!$L$40:$L$783,СВЦЭМ!$A$40:$A$783,$A404,СВЦЭМ!$B$39:$B$782,H$401)+'СЕТ СН'!$F$13</f>
        <v>0</v>
      </c>
      <c r="I404" s="36">
        <f>SUMIFS(СВЦЭМ!$L$40:$L$783,СВЦЭМ!$A$40:$A$783,$A404,СВЦЭМ!$B$39:$B$782,I$401)+'СЕТ СН'!$F$13</f>
        <v>0</v>
      </c>
      <c r="J404" s="36">
        <f>SUMIFS(СВЦЭМ!$L$40:$L$783,СВЦЭМ!$A$40:$A$783,$A404,СВЦЭМ!$B$39:$B$782,J$401)+'СЕТ СН'!$F$13</f>
        <v>0</v>
      </c>
      <c r="K404" s="36">
        <f>SUMIFS(СВЦЭМ!$L$40:$L$783,СВЦЭМ!$A$40:$A$783,$A404,СВЦЭМ!$B$39:$B$782,K$401)+'СЕТ СН'!$F$13</f>
        <v>0</v>
      </c>
      <c r="L404" s="36">
        <f>SUMIFS(СВЦЭМ!$L$40:$L$783,СВЦЭМ!$A$40:$A$783,$A404,СВЦЭМ!$B$39:$B$782,L$401)+'СЕТ СН'!$F$13</f>
        <v>0</v>
      </c>
      <c r="M404" s="36">
        <f>SUMIFS(СВЦЭМ!$L$40:$L$783,СВЦЭМ!$A$40:$A$783,$A404,СВЦЭМ!$B$39:$B$782,M$401)+'СЕТ СН'!$F$13</f>
        <v>0</v>
      </c>
      <c r="N404" s="36">
        <f>SUMIFS(СВЦЭМ!$L$40:$L$783,СВЦЭМ!$A$40:$A$783,$A404,СВЦЭМ!$B$39:$B$782,N$401)+'СЕТ СН'!$F$13</f>
        <v>0</v>
      </c>
      <c r="O404" s="36">
        <f>SUMIFS(СВЦЭМ!$L$40:$L$783,СВЦЭМ!$A$40:$A$783,$A404,СВЦЭМ!$B$39:$B$782,O$401)+'СЕТ СН'!$F$13</f>
        <v>0</v>
      </c>
      <c r="P404" s="36">
        <f>SUMIFS(СВЦЭМ!$L$40:$L$783,СВЦЭМ!$A$40:$A$783,$A404,СВЦЭМ!$B$39:$B$782,P$401)+'СЕТ СН'!$F$13</f>
        <v>0</v>
      </c>
      <c r="Q404" s="36">
        <f>SUMIFS(СВЦЭМ!$L$40:$L$783,СВЦЭМ!$A$40:$A$783,$A404,СВЦЭМ!$B$39:$B$782,Q$401)+'СЕТ СН'!$F$13</f>
        <v>0</v>
      </c>
      <c r="R404" s="36">
        <f>SUMIFS(СВЦЭМ!$L$40:$L$783,СВЦЭМ!$A$40:$A$783,$A404,СВЦЭМ!$B$39:$B$782,R$401)+'СЕТ СН'!$F$13</f>
        <v>0</v>
      </c>
      <c r="S404" s="36">
        <f>SUMIFS(СВЦЭМ!$L$40:$L$783,СВЦЭМ!$A$40:$A$783,$A404,СВЦЭМ!$B$39:$B$782,S$401)+'СЕТ СН'!$F$13</f>
        <v>0</v>
      </c>
      <c r="T404" s="36">
        <f>SUMIFS(СВЦЭМ!$L$40:$L$783,СВЦЭМ!$A$40:$A$783,$A404,СВЦЭМ!$B$39:$B$782,T$401)+'СЕТ СН'!$F$13</f>
        <v>0</v>
      </c>
      <c r="U404" s="36">
        <f>SUMIFS(СВЦЭМ!$L$40:$L$783,СВЦЭМ!$A$40:$A$783,$A404,СВЦЭМ!$B$39:$B$782,U$401)+'СЕТ СН'!$F$13</f>
        <v>0</v>
      </c>
      <c r="V404" s="36">
        <f>SUMIFS(СВЦЭМ!$L$40:$L$783,СВЦЭМ!$A$40:$A$783,$A404,СВЦЭМ!$B$39:$B$782,V$401)+'СЕТ СН'!$F$13</f>
        <v>0</v>
      </c>
      <c r="W404" s="36">
        <f>SUMIFS(СВЦЭМ!$L$40:$L$783,СВЦЭМ!$A$40:$A$783,$A404,СВЦЭМ!$B$39:$B$782,W$401)+'СЕТ СН'!$F$13</f>
        <v>0</v>
      </c>
      <c r="X404" s="36">
        <f>SUMIFS(СВЦЭМ!$L$40:$L$783,СВЦЭМ!$A$40:$A$783,$A404,СВЦЭМ!$B$39:$B$782,X$401)+'СЕТ СН'!$F$13</f>
        <v>0</v>
      </c>
      <c r="Y404" s="36">
        <f>SUMIFS(СВЦЭМ!$L$40:$L$783,СВЦЭМ!$A$40:$A$783,$A404,СВЦЭМ!$B$39:$B$782,Y$401)+'СЕТ СН'!$F$13</f>
        <v>0</v>
      </c>
    </row>
    <row r="405" spans="1:27" ht="15.75" hidden="1" x14ac:dyDescent="0.2">
      <c r="A405" s="35">
        <f t="shared" si="11"/>
        <v>44443</v>
      </c>
      <c r="B405" s="36">
        <f>SUMIFS(СВЦЭМ!$L$40:$L$783,СВЦЭМ!$A$40:$A$783,$A405,СВЦЭМ!$B$39:$B$782,B$401)+'СЕТ СН'!$F$13</f>
        <v>0</v>
      </c>
      <c r="C405" s="36">
        <f>SUMIFS(СВЦЭМ!$L$40:$L$783,СВЦЭМ!$A$40:$A$783,$A405,СВЦЭМ!$B$39:$B$782,C$401)+'СЕТ СН'!$F$13</f>
        <v>0</v>
      </c>
      <c r="D405" s="36">
        <f>SUMIFS(СВЦЭМ!$L$40:$L$783,СВЦЭМ!$A$40:$A$783,$A405,СВЦЭМ!$B$39:$B$782,D$401)+'СЕТ СН'!$F$13</f>
        <v>0</v>
      </c>
      <c r="E405" s="36">
        <f>SUMIFS(СВЦЭМ!$L$40:$L$783,СВЦЭМ!$A$40:$A$783,$A405,СВЦЭМ!$B$39:$B$782,E$401)+'СЕТ СН'!$F$13</f>
        <v>0</v>
      </c>
      <c r="F405" s="36">
        <f>SUMIFS(СВЦЭМ!$L$40:$L$783,СВЦЭМ!$A$40:$A$783,$A405,СВЦЭМ!$B$39:$B$782,F$401)+'СЕТ СН'!$F$13</f>
        <v>0</v>
      </c>
      <c r="G405" s="36">
        <f>SUMIFS(СВЦЭМ!$L$40:$L$783,СВЦЭМ!$A$40:$A$783,$A405,СВЦЭМ!$B$39:$B$782,G$401)+'СЕТ СН'!$F$13</f>
        <v>0</v>
      </c>
      <c r="H405" s="36">
        <f>SUMIFS(СВЦЭМ!$L$40:$L$783,СВЦЭМ!$A$40:$A$783,$A405,СВЦЭМ!$B$39:$B$782,H$401)+'СЕТ СН'!$F$13</f>
        <v>0</v>
      </c>
      <c r="I405" s="36">
        <f>SUMIFS(СВЦЭМ!$L$40:$L$783,СВЦЭМ!$A$40:$A$783,$A405,СВЦЭМ!$B$39:$B$782,I$401)+'СЕТ СН'!$F$13</f>
        <v>0</v>
      </c>
      <c r="J405" s="36">
        <f>SUMIFS(СВЦЭМ!$L$40:$L$783,СВЦЭМ!$A$40:$A$783,$A405,СВЦЭМ!$B$39:$B$782,J$401)+'СЕТ СН'!$F$13</f>
        <v>0</v>
      </c>
      <c r="K405" s="36">
        <f>SUMIFS(СВЦЭМ!$L$40:$L$783,СВЦЭМ!$A$40:$A$783,$A405,СВЦЭМ!$B$39:$B$782,K$401)+'СЕТ СН'!$F$13</f>
        <v>0</v>
      </c>
      <c r="L405" s="36">
        <f>SUMIFS(СВЦЭМ!$L$40:$L$783,СВЦЭМ!$A$40:$A$783,$A405,СВЦЭМ!$B$39:$B$782,L$401)+'СЕТ СН'!$F$13</f>
        <v>0</v>
      </c>
      <c r="M405" s="36">
        <f>SUMIFS(СВЦЭМ!$L$40:$L$783,СВЦЭМ!$A$40:$A$783,$A405,СВЦЭМ!$B$39:$B$782,M$401)+'СЕТ СН'!$F$13</f>
        <v>0</v>
      </c>
      <c r="N405" s="36">
        <f>SUMIFS(СВЦЭМ!$L$40:$L$783,СВЦЭМ!$A$40:$A$783,$A405,СВЦЭМ!$B$39:$B$782,N$401)+'СЕТ СН'!$F$13</f>
        <v>0</v>
      </c>
      <c r="O405" s="36">
        <f>SUMIFS(СВЦЭМ!$L$40:$L$783,СВЦЭМ!$A$40:$A$783,$A405,СВЦЭМ!$B$39:$B$782,O$401)+'СЕТ СН'!$F$13</f>
        <v>0</v>
      </c>
      <c r="P405" s="36">
        <f>SUMIFS(СВЦЭМ!$L$40:$L$783,СВЦЭМ!$A$40:$A$783,$A405,СВЦЭМ!$B$39:$B$782,P$401)+'СЕТ СН'!$F$13</f>
        <v>0</v>
      </c>
      <c r="Q405" s="36">
        <f>SUMIFS(СВЦЭМ!$L$40:$L$783,СВЦЭМ!$A$40:$A$783,$A405,СВЦЭМ!$B$39:$B$782,Q$401)+'СЕТ СН'!$F$13</f>
        <v>0</v>
      </c>
      <c r="R405" s="36">
        <f>SUMIFS(СВЦЭМ!$L$40:$L$783,СВЦЭМ!$A$40:$A$783,$A405,СВЦЭМ!$B$39:$B$782,R$401)+'СЕТ СН'!$F$13</f>
        <v>0</v>
      </c>
      <c r="S405" s="36">
        <f>SUMIFS(СВЦЭМ!$L$40:$L$783,СВЦЭМ!$A$40:$A$783,$A405,СВЦЭМ!$B$39:$B$782,S$401)+'СЕТ СН'!$F$13</f>
        <v>0</v>
      </c>
      <c r="T405" s="36">
        <f>SUMIFS(СВЦЭМ!$L$40:$L$783,СВЦЭМ!$A$40:$A$783,$A405,СВЦЭМ!$B$39:$B$782,T$401)+'СЕТ СН'!$F$13</f>
        <v>0</v>
      </c>
      <c r="U405" s="36">
        <f>SUMIFS(СВЦЭМ!$L$40:$L$783,СВЦЭМ!$A$40:$A$783,$A405,СВЦЭМ!$B$39:$B$782,U$401)+'СЕТ СН'!$F$13</f>
        <v>0</v>
      </c>
      <c r="V405" s="36">
        <f>SUMIFS(СВЦЭМ!$L$40:$L$783,СВЦЭМ!$A$40:$A$783,$A405,СВЦЭМ!$B$39:$B$782,V$401)+'СЕТ СН'!$F$13</f>
        <v>0</v>
      </c>
      <c r="W405" s="36">
        <f>SUMIFS(СВЦЭМ!$L$40:$L$783,СВЦЭМ!$A$40:$A$783,$A405,СВЦЭМ!$B$39:$B$782,W$401)+'СЕТ СН'!$F$13</f>
        <v>0</v>
      </c>
      <c r="X405" s="36">
        <f>SUMIFS(СВЦЭМ!$L$40:$L$783,СВЦЭМ!$A$40:$A$783,$A405,СВЦЭМ!$B$39:$B$782,X$401)+'СЕТ СН'!$F$13</f>
        <v>0</v>
      </c>
      <c r="Y405" s="36">
        <f>SUMIFS(СВЦЭМ!$L$40:$L$783,СВЦЭМ!$A$40:$A$783,$A405,СВЦЭМ!$B$39:$B$782,Y$401)+'СЕТ СН'!$F$13</f>
        <v>0</v>
      </c>
    </row>
    <row r="406" spans="1:27" ht="15.75" hidden="1" x14ac:dyDescent="0.2">
      <c r="A406" s="35">
        <f t="shared" si="11"/>
        <v>44444</v>
      </c>
      <c r="B406" s="36">
        <f>SUMIFS(СВЦЭМ!$L$40:$L$783,СВЦЭМ!$A$40:$A$783,$A406,СВЦЭМ!$B$39:$B$782,B$401)+'СЕТ СН'!$F$13</f>
        <v>0</v>
      </c>
      <c r="C406" s="36">
        <f>SUMIFS(СВЦЭМ!$L$40:$L$783,СВЦЭМ!$A$40:$A$783,$A406,СВЦЭМ!$B$39:$B$782,C$401)+'СЕТ СН'!$F$13</f>
        <v>0</v>
      </c>
      <c r="D406" s="36">
        <f>SUMIFS(СВЦЭМ!$L$40:$L$783,СВЦЭМ!$A$40:$A$783,$A406,СВЦЭМ!$B$39:$B$782,D$401)+'СЕТ СН'!$F$13</f>
        <v>0</v>
      </c>
      <c r="E406" s="36">
        <f>SUMIFS(СВЦЭМ!$L$40:$L$783,СВЦЭМ!$A$40:$A$783,$A406,СВЦЭМ!$B$39:$B$782,E$401)+'СЕТ СН'!$F$13</f>
        <v>0</v>
      </c>
      <c r="F406" s="36">
        <f>SUMIFS(СВЦЭМ!$L$40:$L$783,СВЦЭМ!$A$40:$A$783,$A406,СВЦЭМ!$B$39:$B$782,F$401)+'СЕТ СН'!$F$13</f>
        <v>0</v>
      </c>
      <c r="G406" s="36">
        <f>SUMIFS(СВЦЭМ!$L$40:$L$783,СВЦЭМ!$A$40:$A$783,$A406,СВЦЭМ!$B$39:$B$782,G$401)+'СЕТ СН'!$F$13</f>
        <v>0</v>
      </c>
      <c r="H406" s="36">
        <f>SUMIFS(СВЦЭМ!$L$40:$L$783,СВЦЭМ!$A$40:$A$783,$A406,СВЦЭМ!$B$39:$B$782,H$401)+'СЕТ СН'!$F$13</f>
        <v>0</v>
      </c>
      <c r="I406" s="36">
        <f>SUMIFS(СВЦЭМ!$L$40:$L$783,СВЦЭМ!$A$40:$A$783,$A406,СВЦЭМ!$B$39:$B$782,I$401)+'СЕТ СН'!$F$13</f>
        <v>0</v>
      </c>
      <c r="J406" s="36">
        <f>SUMIFS(СВЦЭМ!$L$40:$L$783,СВЦЭМ!$A$40:$A$783,$A406,СВЦЭМ!$B$39:$B$782,J$401)+'СЕТ СН'!$F$13</f>
        <v>0</v>
      </c>
      <c r="K406" s="36">
        <f>SUMIFS(СВЦЭМ!$L$40:$L$783,СВЦЭМ!$A$40:$A$783,$A406,СВЦЭМ!$B$39:$B$782,K$401)+'СЕТ СН'!$F$13</f>
        <v>0</v>
      </c>
      <c r="L406" s="36">
        <f>SUMIFS(СВЦЭМ!$L$40:$L$783,СВЦЭМ!$A$40:$A$783,$A406,СВЦЭМ!$B$39:$B$782,L$401)+'СЕТ СН'!$F$13</f>
        <v>0</v>
      </c>
      <c r="M406" s="36">
        <f>SUMIFS(СВЦЭМ!$L$40:$L$783,СВЦЭМ!$A$40:$A$783,$A406,СВЦЭМ!$B$39:$B$782,M$401)+'СЕТ СН'!$F$13</f>
        <v>0</v>
      </c>
      <c r="N406" s="36">
        <f>SUMIFS(СВЦЭМ!$L$40:$L$783,СВЦЭМ!$A$40:$A$783,$A406,СВЦЭМ!$B$39:$B$782,N$401)+'СЕТ СН'!$F$13</f>
        <v>0</v>
      </c>
      <c r="O406" s="36">
        <f>SUMIFS(СВЦЭМ!$L$40:$L$783,СВЦЭМ!$A$40:$A$783,$A406,СВЦЭМ!$B$39:$B$782,O$401)+'СЕТ СН'!$F$13</f>
        <v>0</v>
      </c>
      <c r="P406" s="36">
        <f>SUMIFS(СВЦЭМ!$L$40:$L$783,СВЦЭМ!$A$40:$A$783,$A406,СВЦЭМ!$B$39:$B$782,P$401)+'СЕТ СН'!$F$13</f>
        <v>0</v>
      </c>
      <c r="Q406" s="36">
        <f>SUMIFS(СВЦЭМ!$L$40:$L$783,СВЦЭМ!$A$40:$A$783,$A406,СВЦЭМ!$B$39:$B$782,Q$401)+'СЕТ СН'!$F$13</f>
        <v>0</v>
      </c>
      <c r="R406" s="36">
        <f>SUMIFS(СВЦЭМ!$L$40:$L$783,СВЦЭМ!$A$40:$A$783,$A406,СВЦЭМ!$B$39:$B$782,R$401)+'СЕТ СН'!$F$13</f>
        <v>0</v>
      </c>
      <c r="S406" s="36">
        <f>SUMIFS(СВЦЭМ!$L$40:$L$783,СВЦЭМ!$A$40:$A$783,$A406,СВЦЭМ!$B$39:$B$782,S$401)+'СЕТ СН'!$F$13</f>
        <v>0</v>
      </c>
      <c r="T406" s="36">
        <f>SUMIFS(СВЦЭМ!$L$40:$L$783,СВЦЭМ!$A$40:$A$783,$A406,СВЦЭМ!$B$39:$B$782,T$401)+'СЕТ СН'!$F$13</f>
        <v>0</v>
      </c>
      <c r="U406" s="36">
        <f>SUMIFS(СВЦЭМ!$L$40:$L$783,СВЦЭМ!$A$40:$A$783,$A406,СВЦЭМ!$B$39:$B$782,U$401)+'СЕТ СН'!$F$13</f>
        <v>0</v>
      </c>
      <c r="V406" s="36">
        <f>SUMIFS(СВЦЭМ!$L$40:$L$783,СВЦЭМ!$A$40:$A$783,$A406,СВЦЭМ!$B$39:$B$782,V$401)+'СЕТ СН'!$F$13</f>
        <v>0</v>
      </c>
      <c r="W406" s="36">
        <f>SUMIFS(СВЦЭМ!$L$40:$L$783,СВЦЭМ!$A$40:$A$783,$A406,СВЦЭМ!$B$39:$B$782,W$401)+'СЕТ СН'!$F$13</f>
        <v>0</v>
      </c>
      <c r="X406" s="36">
        <f>SUMIFS(СВЦЭМ!$L$40:$L$783,СВЦЭМ!$A$40:$A$783,$A406,СВЦЭМ!$B$39:$B$782,X$401)+'СЕТ СН'!$F$13</f>
        <v>0</v>
      </c>
      <c r="Y406" s="36">
        <f>SUMIFS(СВЦЭМ!$L$40:$L$783,СВЦЭМ!$A$40:$A$783,$A406,СВЦЭМ!$B$39:$B$782,Y$401)+'СЕТ СН'!$F$13</f>
        <v>0</v>
      </c>
    </row>
    <row r="407" spans="1:27" ht="15.75" hidden="1" x14ac:dyDescent="0.2">
      <c r="A407" s="35">
        <f t="shared" si="11"/>
        <v>44445</v>
      </c>
      <c r="B407" s="36">
        <f>SUMIFS(СВЦЭМ!$L$40:$L$783,СВЦЭМ!$A$40:$A$783,$A407,СВЦЭМ!$B$39:$B$782,B$401)+'СЕТ СН'!$F$13</f>
        <v>0</v>
      </c>
      <c r="C407" s="36">
        <f>SUMIFS(СВЦЭМ!$L$40:$L$783,СВЦЭМ!$A$40:$A$783,$A407,СВЦЭМ!$B$39:$B$782,C$401)+'СЕТ СН'!$F$13</f>
        <v>0</v>
      </c>
      <c r="D407" s="36">
        <f>SUMIFS(СВЦЭМ!$L$40:$L$783,СВЦЭМ!$A$40:$A$783,$A407,СВЦЭМ!$B$39:$B$782,D$401)+'СЕТ СН'!$F$13</f>
        <v>0</v>
      </c>
      <c r="E407" s="36">
        <f>SUMIFS(СВЦЭМ!$L$40:$L$783,СВЦЭМ!$A$40:$A$783,$A407,СВЦЭМ!$B$39:$B$782,E$401)+'СЕТ СН'!$F$13</f>
        <v>0</v>
      </c>
      <c r="F407" s="36">
        <f>SUMIFS(СВЦЭМ!$L$40:$L$783,СВЦЭМ!$A$40:$A$783,$A407,СВЦЭМ!$B$39:$B$782,F$401)+'СЕТ СН'!$F$13</f>
        <v>0</v>
      </c>
      <c r="G407" s="36">
        <f>SUMIFS(СВЦЭМ!$L$40:$L$783,СВЦЭМ!$A$40:$A$783,$A407,СВЦЭМ!$B$39:$B$782,G$401)+'СЕТ СН'!$F$13</f>
        <v>0</v>
      </c>
      <c r="H407" s="36">
        <f>SUMIFS(СВЦЭМ!$L$40:$L$783,СВЦЭМ!$A$40:$A$783,$A407,СВЦЭМ!$B$39:$B$782,H$401)+'СЕТ СН'!$F$13</f>
        <v>0</v>
      </c>
      <c r="I407" s="36">
        <f>SUMIFS(СВЦЭМ!$L$40:$L$783,СВЦЭМ!$A$40:$A$783,$A407,СВЦЭМ!$B$39:$B$782,I$401)+'СЕТ СН'!$F$13</f>
        <v>0</v>
      </c>
      <c r="J407" s="36">
        <f>SUMIFS(СВЦЭМ!$L$40:$L$783,СВЦЭМ!$A$40:$A$783,$A407,СВЦЭМ!$B$39:$B$782,J$401)+'СЕТ СН'!$F$13</f>
        <v>0</v>
      </c>
      <c r="K407" s="36">
        <f>SUMIFS(СВЦЭМ!$L$40:$L$783,СВЦЭМ!$A$40:$A$783,$A407,СВЦЭМ!$B$39:$B$782,K$401)+'СЕТ СН'!$F$13</f>
        <v>0</v>
      </c>
      <c r="L407" s="36">
        <f>SUMIFS(СВЦЭМ!$L$40:$L$783,СВЦЭМ!$A$40:$A$783,$A407,СВЦЭМ!$B$39:$B$782,L$401)+'СЕТ СН'!$F$13</f>
        <v>0</v>
      </c>
      <c r="M407" s="36">
        <f>SUMIFS(СВЦЭМ!$L$40:$L$783,СВЦЭМ!$A$40:$A$783,$A407,СВЦЭМ!$B$39:$B$782,M$401)+'СЕТ СН'!$F$13</f>
        <v>0</v>
      </c>
      <c r="N407" s="36">
        <f>SUMIFS(СВЦЭМ!$L$40:$L$783,СВЦЭМ!$A$40:$A$783,$A407,СВЦЭМ!$B$39:$B$782,N$401)+'СЕТ СН'!$F$13</f>
        <v>0</v>
      </c>
      <c r="O407" s="36">
        <f>SUMIFS(СВЦЭМ!$L$40:$L$783,СВЦЭМ!$A$40:$A$783,$A407,СВЦЭМ!$B$39:$B$782,O$401)+'СЕТ СН'!$F$13</f>
        <v>0</v>
      </c>
      <c r="P407" s="36">
        <f>SUMIFS(СВЦЭМ!$L$40:$L$783,СВЦЭМ!$A$40:$A$783,$A407,СВЦЭМ!$B$39:$B$782,P$401)+'СЕТ СН'!$F$13</f>
        <v>0</v>
      </c>
      <c r="Q407" s="36">
        <f>SUMIFS(СВЦЭМ!$L$40:$L$783,СВЦЭМ!$A$40:$A$783,$A407,СВЦЭМ!$B$39:$B$782,Q$401)+'СЕТ СН'!$F$13</f>
        <v>0</v>
      </c>
      <c r="R407" s="36">
        <f>SUMIFS(СВЦЭМ!$L$40:$L$783,СВЦЭМ!$A$40:$A$783,$A407,СВЦЭМ!$B$39:$B$782,R$401)+'СЕТ СН'!$F$13</f>
        <v>0</v>
      </c>
      <c r="S407" s="36">
        <f>SUMIFS(СВЦЭМ!$L$40:$L$783,СВЦЭМ!$A$40:$A$783,$A407,СВЦЭМ!$B$39:$B$782,S$401)+'СЕТ СН'!$F$13</f>
        <v>0</v>
      </c>
      <c r="T407" s="36">
        <f>SUMIFS(СВЦЭМ!$L$40:$L$783,СВЦЭМ!$A$40:$A$783,$A407,СВЦЭМ!$B$39:$B$782,T$401)+'СЕТ СН'!$F$13</f>
        <v>0</v>
      </c>
      <c r="U407" s="36">
        <f>SUMIFS(СВЦЭМ!$L$40:$L$783,СВЦЭМ!$A$40:$A$783,$A407,СВЦЭМ!$B$39:$B$782,U$401)+'СЕТ СН'!$F$13</f>
        <v>0</v>
      </c>
      <c r="V407" s="36">
        <f>SUMIFS(СВЦЭМ!$L$40:$L$783,СВЦЭМ!$A$40:$A$783,$A407,СВЦЭМ!$B$39:$B$782,V$401)+'СЕТ СН'!$F$13</f>
        <v>0</v>
      </c>
      <c r="W407" s="36">
        <f>SUMIFS(СВЦЭМ!$L$40:$L$783,СВЦЭМ!$A$40:$A$783,$A407,СВЦЭМ!$B$39:$B$782,W$401)+'СЕТ СН'!$F$13</f>
        <v>0</v>
      </c>
      <c r="X407" s="36">
        <f>SUMIFS(СВЦЭМ!$L$40:$L$783,СВЦЭМ!$A$40:$A$783,$A407,СВЦЭМ!$B$39:$B$782,X$401)+'СЕТ СН'!$F$13</f>
        <v>0</v>
      </c>
      <c r="Y407" s="36">
        <f>SUMIFS(СВЦЭМ!$L$40:$L$783,СВЦЭМ!$A$40:$A$783,$A407,СВЦЭМ!$B$39:$B$782,Y$401)+'СЕТ СН'!$F$13</f>
        <v>0</v>
      </c>
    </row>
    <row r="408" spans="1:27" ht="15.75" hidden="1" x14ac:dyDescent="0.2">
      <c r="A408" s="35">
        <f t="shared" si="11"/>
        <v>44446</v>
      </c>
      <c r="B408" s="36">
        <f>SUMIFS(СВЦЭМ!$L$40:$L$783,СВЦЭМ!$A$40:$A$783,$A408,СВЦЭМ!$B$39:$B$782,B$401)+'СЕТ СН'!$F$13</f>
        <v>0</v>
      </c>
      <c r="C408" s="36">
        <f>SUMIFS(СВЦЭМ!$L$40:$L$783,СВЦЭМ!$A$40:$A$783,$A408,СВЦЭМ!$B$39:$B$782,C$401)+'СЕТ СН'!$F$13</f>
        <v>0</v>
      </c>
      <c r="D408" s="36">
        <f>SUMIFS(СВЦЭМ!$L$40:$L$783,СВЦЭМ!$A$40:$A$783,$A408,СВЦЭМ!$B$39:$B$782,D$401)+'СЕТ СН'!$F$13</f>
        <v>0</v>
      </c>
      <c r="E408" s="36">
        <f>SUMIFS(СВЦЭМ!$L$40:$L$783,СВЦЭМ!$A$40:$A$783,$A408,СВЦЭМ!$B$39:$B$782,E$401)+'СЕТ СН'!$F$13</f>
        <v>0</v>
      </c>
      <c r="F408" s="36">
        <f>SUMIFS(СВЦЭМ!$L$40:$L$783,СВЦЭМ!$A$40:$A$783,$A408,СВЦЭМ!$B$39:$B$782,F$401)+'СЕТ СН'!$F$13</f>
        <v>0</v>
      </c>
      <c r="G408" s="36">
        <f>SUMIFS(СВЦЭМ!$L$40:$L$783,СВЦЭМ!$A$40:$A$783,$A408,СВЦЭМ!$B$39:$B$782,G$401)+'СЕТ СН'!$F$13</f>
        <v>0</v>
      </c>
      <c r="H408" s="36">
        <f>SUMIFS(СВЦЭМ!$L$40:$L$783,СВЦЭМ!$A$40:$A$783,$A408,СВЦЭМ!$B$39:$B$782,H$401)+'СЕТ СН'!$F$13</f>
        <v>0</v>
      </c>
      <c r="I408" s="36">
        <f>SUMIFS(СВЦЭМ!$L$40:$L$783,СВЦЭМ!$A$40:$A$783,$A408,СВЦЭМ!$B$39:$B$782,I$401)+'СЕТ СН'!$F$13</f>
        <v>0</v>
      </c>
      <c r="J408" s="36">
        <f>SUMIFS(СВЦЭМ!$L$40:$L$783,СВЦЭМ!$A$40:$A$783,$A408,СВЦЭМ!$B$39:$B$782,J$401)+'СЕТ СН'!$F$13</f>
        <v>0</v>
      </c>
      <c r="K408" s="36">
        <f>SUMIFS(СВЦЭМ!$L$40:$L$783,СВЦЭМ!$A$40:$A$783,$A408,СВЦЭМ!$B$39:$B$782,K$401)+'СЕТ СН'!$F$13</f>
        <v>0</v>
      </c>
      <c r="L408" s="36">
        <f>SUMIFS(СВЦЭМ!$L$40:$L$783,СВЦЭМ!$A$40:$A$783,$A408,СВЦЭМ!$B$39:$B$782,L$401)+'СЕТ СН'!$F$13</f>
        <v>0</v>
      </c>
      <c r="M408" s="36">
        <f>SUMIFS(СВЦЭМ!$L$40:$L$783,СВЦЭМ!$A$40:$A$783,$A408,СВЦЭМ!$B$39:$B$782,M$401)+'СЕТ СН'!$F$13</f>
        <v>0</v>
      </c>
      <c r="N408" s="36">
        <f>SUMIFS(СВЦЭМ!$L$40:$L$783,СВЦЭМ!$A$40:$A$783,$A408,СВЦЭМ!$B$39:$B$782,N$401)+'СЕТ СН'!$F$13</f>
        <v>0</v>
      </c>
      <c r="O408" s="36">
        <f>SUMIFS(СВЦЭМ!$L$40:$L$783,СВЦЭМ!$A$40:$A$783,$A408,СВЦЭМ!$B$39:$B$782,O$401)+'СЕТ СН'!$F$13</f>
        <v>0</v>
      </c>
      <c r="P408" s="36">
        <f>SUMIFS(СВЦЭМ!$L$40:$L$783,СВЦЭМ!$A$40:$A$783,$A408,СВЦЭМ!$B$39:$B$782,P$401)+'СЕТ СН'!$F$13</f>
        <v>0</v>
      </c>
      <c r="Q408" s="36">
        <f>SUMIFS(СВЦЭМ!$L$40:$L$783,СВЦЭМ!$A$40:$A$783,$A408,СВЦЭМ!$B$39:$B$782,Q$401)+'СЕТ СН'!$F$13</f>
        <v>0</v>
      </c>
      <c r="R408" s="36">
        <f>SUMIFS(СВЦЭМ!$L$40:$L$783,СВЦЭМ!$A$40:$A$783,$A408,СВЦЭМ!$B$39:$B$782,R$401)+'СЕТ СН'!$F$13</f>
        <v>0</v>
      </c>
      <c r="S408" s="36">
        <f>SUMIFS(СВЦЭМ!$L$40:$L$783,СВЦЭМ!$A$40:$A$783,$A408,СВЦЭМ!$B$39:$B$782,S$401)+'СЕТ СН'!$F$13</f>
        <v>0</v>
      </c>
      <c r="T408" s="36">
        <f>SUMIFS(СВЦЭМ!$L$40:$L$783,СВЦЭМ!$A$40:$A$783,$A408,СВЦЭМ!$B$39:$B$782,T$401)+'СЕТ СН'!$F$13</f>
        <v>0</v>
      </c>
      <c r="U408" s="36">
        <f>SUMIFS(СВЦЭМ!$L$40:$L$783,СВЦЭМ!$A$40:$A$783,$A408,СВЦЭМ!$B$39:$B$782,U$401)+'СЕТ СН'!$F$13</f>
        <v>0</v>
      </c>
      <c r="V408" s="36">
        <f>SUMIFS(СВЦЭМ!$L$40:$L$783,СВЦЭМ!$A$40:$A$783,$A408,СВЦЭМ!$B$39:$B$782,V$401)+'СЕТ СН'!$F$13</f>
        <v>0</v>
      </c>
      <c r="W408" s="36">
        <f>SUMIFS(СВЦЭМ!$L$40:$L$783,СВЦЭМ!$A$40:$A$783,$A408,СВЦЭМ!$B$39:$B$782,W$401)+'СЕТ СН'!$F$13</f>
        <v>0</v>
      </c>
      <c r="X408" s="36">
        <f>SUMIFS(СВЦЭМ!$L$40:$L$783,СВЦЭМ!$A$40:$A$783,$A408,СВЦЭМ!$B$39:$B$782,X$401)+'СЕТ СН'!$F$13</f>
        <v>0</v>
      </c>
      <c r="Y408" s="36">
        <f>SUMIFS(СВЦЭМ!$L$40:$L$783,СВЦЭМ!$A$40:$A$783,$A408,СВЦЭМ!$B$39:$B$782,Y$401)+'СЕТ СН'!$F$13</f>
        <v>0</v>
      </c>
    </row>
    <row r="409" spans="1:27" ht="15.75" hidden="1" x14ac:dyDescent="0.2">
      <c r="A409" s="35">
        <f t="shared" si="11"/>
        <v>44447</v>
      </c>
      <c r="B409" s="36">
        <f>SUMIFS(СВЦЭМ!$L$40:$L$783,СВЦЭМ!$A$40:$A$783,$A409,СВЦЭМ!$B$39:$B$782,B$401)+'СЕТ СН'!$F$13</f>
        <v>0</v>
      </c>
      <c r="C409" s="36">
        <f>SUMIFS(СВЦЭМ!$L$40:$L$783,СВЦЭМ!$A$40:$A$783,$A409,СВЦЭМ!$B$39:$B$782,C$401)+'СЕТ СН'!$F$13</f>
        <v>0</v>
      </c>
      <c r="D409" s="36">
        <f>SUMIFS(СВЦЭМ!$L$40:$L$783,СВЦЭМ!$A$40:$A$783,$A409,СВЦЭМ!$B$39:$B$782,D$401)+'СЕТ СН'!$F$13</f>
        <v>0</v>
      </c>
      <c r="E409" s="36">
        <f>SUMIFS(СВЦЭМ!$L$40:$L$783,СВЦЭМ!$A$40:$A$783,$A409,СВЦЭМ!$B$39:$B$782,E$401)+'СЕТ СН'!$F$13</f>
        <v>0</v>
      </c>
      <c r="F409" s="36">
        <f>SUMIFS(СВЦЭМ!$L$40:$L$783,СВЦЭМ!$A$40:$A$783,$A409,СВЦЭМ!$B$39:$B$782,F$401)+'СЕТ СН'!$F$13</f>
        <v>0</v>
      </c>
      <c r="G409" s="36">
        <f>SUMIFS(СВЦЭМ!$L$40:$L$783,СВЦЭМ!$A$40:$A$783,$A409,СВЦЭМ!$B$39:$B$782,G$401)+'СЕТ СН'!$F$13</f>
        <v>0</v>
      </c>
      <c r="H409" s="36">
        <f>SUMIFS(СВЦЭМ!$L$40:$L$783,СВЦЭМ!$A$40:$A$783,$A409,СВЦЭМ!$B$39:$B$782,H$401)+'СЕТ СН'!$F$13</f>
        <v>0</v>
      </c>
      <c r="I409" s="36">
        <f>SUMIFS(СВЦЭМ!$L$40:$L$783,СВЦЭМ!$A$40:$A$783,$A409,СВЦЭМ!$B$39:$B$782,I$401)+'СЕТ СН'!$F$13</f>
        <v>0</v>
      </c>
      <c r="J409" s="36">
        <f>SUMIFS(СВЦЭМ!$L$40:$L$783,СВЦЭМ!$A$40:$A$783,$A409,СВЦЭМ!$B$39:$B$782,J$401)+'СЕТ СН'!$F$13</f>
        <v>0</v>
      </c>
      <c r="K409" s="36">
        <f>SUMIFS(СВЦЭМ!$L$40:$L$783,СВЦЭМ!$A$40:$A$783,$A409,СВЦЭМ!$B$39:$B$782,K$401)+'СЕТ СН'!$F$13</f>
        <v>0</v>
      </c>
      <c r="L409" s="36">
        <f>SUMIFS(СВЦЭМ!$L$40:$L$783,СВЦЭМ!$A$40:$A$783,$A409,СВЦЭМ!$B$39:$B$782,L$401)+'СЕТ СН'!$F$13</f>
        <v>0</v>
      </c>
      <c r="M409" s="36">
        <f>SUMIFS(СВЦЭМ!$L$40:$L$783,СВЦЭМ!$A$40:$A$783,$A409,СВЦЭМ!$B$39:$B$782,M$401)+'СЕТ СН'!$F$13</f>
        <v>0</v>
      </c>
      <c r="N409" s="36">
        <f>SUMIFS(СВЦЭМ!$L$40:$L$783,СВЦЭМ!$A$40:$A$783,$A409,СВЦЭМ!$B$39:$B$782,N$401)+'СЕТ СН'!$F$13</f>
        <v>0</v>
      </c>
      <c r="O409" s="36">
        <f>SUMIFS(СВЦЭМ!$L$40:$L$783,СВЦЭМ!$A$40:$A$783,$A409,СВЦЭМ!$B$39:$B$782,O$401)+'СЕТ СН'!$F$13</f>
        <v>0</v>
      </c>
      <c r="P409" s="36">
        <f>SUMIFS(СВЦЭМ!$L$40:$L$783,СВЦЭМ!$A$40:$A$783,$A409,СВЦЭМ!$B$39:$B$782,P$401)+'СЕТ СН'!$F$13</f>
        <v>0</v>
      </c>
      <c r="Q409" s="36">
        <f>SUMIFS(СВЦЭМ!$L$40:$L$783,СВЦЭМ!$A$40:$A$783,$A409,СВЦЭМ!$B$39:$B$782,Q$401)+'СЕТ СН'!$F$13</f>
        <v>0</v>
      </c>
      <c r="R409" s="36">
        <f>SUMIFS(СВЦЭМ!$L$40:$L$783,СВЦЭМ!$A$40:$A$783,$A409,СВЦЭМ!$B$39:$B$782,R$401)+'СЕТ СН'!$F$13</f>
        <v>0</v>
      </c>
      <c r="S409" s="36">
        <f>SUMIFS(СВЦЭМ!$L$40:$L$783,СВЦЭМ!$A$40:$A$783,$A409,СВЦЭМ!$B$39:$B$782,S$401)+'СЕТ СН'!$F$13</f>
        <v>0</v>
      </c>
      <c r="T409" s="36">
        <f>SUMIFS(СВЦЭМ!$L$40:$L$783,СВЦЭМ!$A$40:$A$783,$A409,СВЦЭМ!$B$39:$B$782,T$401)+'СЕТ СН'!$F$13</f>
        <v>0</v>
      </c>
      <c r="U409" s="36">
        <f>SUMIFS(СВЦЭМ!$L$40:$L$783,СВЦЭМ!$A$40:$A$783,$A409,СВЦЭМ!$B$39:$B$782,U$401)+'СЕТ СН'!$F$13</f>
        <v>0</v>
      </c>
      <c r="V409" s="36">
        <f>SUMIFS(СВЦЭМ!$L$40:$L$783,СВЦЭМ!$A$40:$A$783,$A409,СВЦЭМ!$B$39:$B$782,V$401)+'СЕТ СН'!$F$13</f>
        <v>0</v>
      </c>
      <c r="W409" s="36">
        <f>SUMIFS(СВЦЭМ!$L$40:$L$783,СВЦЭМ!$A$40:$A$783,$A409,СВЦЭМ!$B$39:$B$782,W$401)+'СЕТ СН'!$F$13</f>
        <v>0</v>
      </c>
      <c r="X409" s="36">
        <f>SUMIFS(СВЦЭМ!$L$40:$L$783,СВЦЭМ!$A$40:$A$783,$A409,СВЦЭМ!$B$39:$B$782,X$401)+'СЕТ СН'!$F$13</f>
        <v>0</v>
      </c>
      <c r="Y409" s="36">
        <f>SUMIFS(СВЦЭМ!$L$40:$L$783,СВЦЭМ!$A$40:$A$783,$A409,СВЦЭМ!$B$39:$B$782,Y$401)+'СЕТ СН'!$F$13</f>
        <v>0</v>
      </c>
    </row>
    <row r="410" spans="1:27" ht="15.75" hidden="1" x14ac:dyDescent="0.2">
      <c r="A410" s="35">
        <f t="shared" si="11"/>
        <v>44448</v>
      </c>
      <c r="B410" s="36">
        <f>SUMIFS(СВЦЭМ!$L$40:$L$783,СВЦЭМ!$A$40:$A$783,$A410,СВЦЭМ!$B$39:$B$782,B$401)+'СЕТ СН'!$F$13</f>
        <v>0</v>
      </c>
      <c r="C410" s="36">
        <f>SUMIFS(СВЦЭМ!$L$40:$L$783,СВЦЭМ!$A$40:$A$783,$A410,СВЦЭМ!$B$39:$B$782,C$401)+'СЕТ СН'!$F$13</f>
        <v>0</v>
      </c>
      <c r="D410" s="36">
        <f>SUMIFS(СВЦЭМ!$L$40:$L$783,СВЦЭМ!$A$40:$A$783,$A410,СВЦЭМ!$B$39:$B$782,D$401)+'СЕТ СН'!$F$13</f>
        <v>0</v>
      </c>
      <c r="E410" s="36">
        <f>SUMIFS(СВЦЭМ!$L$40:$L$783,СВЦЭМ!$A$40:$A$783,$A410,СВЦЭМ!$B$39:$B$782,E$401)+'СЕТ СН'!$F$13</f>
        <v>0</v>
      </c>
      <c r="F410" s="36">
        <f>SUMIFS(СВЦЭМ!$L$40:$L$783,СВЦЭМ!$A$40:$A$783,$A410,СВЦЭМ!$B$39:$B$782,F$401)+'СЕТ СН'!$F$13</f>
        <v>0</v>
      </c>
      <c r="G410" s="36">
        <f>SUMIFS(СВЦЭМ!$L$40:$L$783,СВЦЭМ!$A$40:$A$783,$A410,СВЦЭМ!$B$39:$B$782,G$401)+'СЕТ СН'!$F$13</f>
        <v>0</v>
      </c>
      <c r="H410" s="36">
        <f>SUMIFS(СВЦЭМ!$L$40:$L$783,СВЦЭМ!$A$40:$A$783,$A410,СВЦЭМ!$B$39:$B$782,H$401)+'СЕТ СН'!$F$13</f>
        <v>0</v>
      </c>
      <c r="I410" s="36">
        <f>SUMIFS(СВЦЭМ!$L$40:$L$783,СВЦЭМ!$A$40:$A$783,$A410,СВЦЭМ!$B$39:$B$782,I$401)+'СЕТ СН'!$F$13</f>
        <v>0</v>
      </c>
      <c r="J410" s="36">
        <f>SUMIFS(СВЦЭМ!$L$40:$L$783,СВЦЭМ!$A$40:$A$783,$A410,СВЦЭМ!$B$39:$B$782,J$401)+'СЕТ СН'!$F$13</f>
        <v>0</v>
      </c>
      <c r="K410" s="36">
        <f>SUMIFS(СВЦЭМ!$L$40:$L$783,СВЦЭМ!$A$40:$A$783,$A410,СВЦЭМ!$B$39:$B$782,K$401)+'СЕТ СН'!$F$13</f>
        <v>0</v>
      </c>
      <c r="L410" s="36">
        <f>SUMIFS(СВЦЭМ!$L$40:$L$783,СВЦЭМ!$A$40:$A$783,$A410,СВЦЭМ!$B$39:$B$782,L$401)+'СЕТ СН'!$F$13</f>
        <v>0</v>
      </c>
      <c r="M410" s="36">
        <f>SUMIFS(СВЦЭМ!$L$40:$L$783,СВЦЭМ!$A$40:$A$783,$A410,СВЦЭМ!$B$39:$B$782,M$401)+'СЕТ СН'!$F$13</f>
        <v>0</v>
      </c>
      <c r="N410" s="36">
        <f>SUMIFS(СВЦЭМ!$L$40:$L$783,СВЦЭМ!$A$40:$A$783,$A410,СВЦЭМ!$B$39:$B$782,N$401)+'СЕТ СН'!$F$13</f>
        <v>0</v>
      </c>
      <c r="O410" s="36">
        <f>SUMIFS(СВЦЭМ!$L$40:$L$783,СВЦЭМ!$A$40:$A$783,$A410,СВЦЭМ!$B$39:$B$782,O$401)+'СЕТ СН'!$F$13</f>
        <v>0</v>
      </c>
      <c r="P410" s="36">
        <f>SUMIFS(СВЦЭМ!$L$40:$L$783,СВЦЭМ!$A$40:$A$783,$A410,СВЦЭМ!$B$39:$B$782,P$401)+'СЕТ СН'!$F$13</f>
        <v>0</v>
      </c>
      <c r="Q410" s="36">
        <f>SUMIFS(СВЦЭМ!$L$40:$L$783,СВЦЭМ!$A$40:$A$783,$A410,СВЦЭМ!$B$39:$B$782,Q$401)+'СЕТ СН'!$F$13</f>
        <v>0</v>
      </c>
      <c r="R410" s="36">
        <f>SUMIFS(СВЦЭМ!$L$40:$L$783,СВЦЭМ!$A$40:$A$783,$A410,СВЦЭМ!$B$39:$B$782,R$401)+'СЕТ СН'!$F$13</f>
        <v>0</v>
      </c>
      <c r="S410" s="36">
        <f>SUMIFS(СВЦЭМ!$L$40:$L$783,СВЦЭМ!$A$40:$A$783,$A410,СВЦЭМ!$B$39:$B$782,S$401)+'СЕТ СН'!$F$13</f>
        <v>0</v>
      </c>
      <c r="T410" s="36">
        <f>SUMIFS(СВЦЭМ!$L$40:$L$783,СВЦЭМ!$A$40:$A$783,$A410,СВЦЭМ!$B$39:$B$782,T$401)+'СЕТ СН'!$F$13</f>
        <v>0</v>
      </c>
      <c r="U410" s="36">
        <f>SUMIFS(СВЦЭМ!$L$40:$L$783,СВЦЭМ!$A$40:$A$783,$A410,СВЦЭМ!$B$39:$B$782,U$401)+'СЕТ СН'!$F$13</f>
        <v>0</v>
      </c>
      <c r="V410" s="36">
        <f>SUMIFS(СВЦЭМ!$L$40:$L$783,СВЦЭМ!$A$40:$A$783,$A410,СВЦЭМ!$B$39:$B$782,V$401)+'СЕТ СН'!$F$13</f>
        <v>0</v>
      </c>
      <c r="W410" s="36">
        <f>SUMIFS(СВЦЭМ!$L$40:$L$783,СВЦЭМ!$A$40:$A$783,$A410,СВЦЭМ!$B$39:$B$782,W$401)+'СЕТ СН'!$F$13</f>
        <v>0</v>
      </c>
      <c r="X410" s="36">
        <f>SUMIFS(СВЦЭМ!$L$40:$L$783,СВЦЭМ!$A$40:$A$783,$A410,СВЦЭМ!$B$39:$B$782,X$401)+'СЕТ СН'!$F$13</f>
        <v>0</v>
      </c>
      <c r="Y410" s="36">
        <f>SUMIFS(СВЦЭМ!$L$40:$L$783,СВЦЭМ!$A$40:$A$783,$A410,СВЦЭМ!$B$39:$B$782,Y$401)+'СЕТ СН'!$F$13</f>
        <v>0</v>
      </c>
    </row>
    <row r="411" spans="1:27" ht="15.75" hidden="1" x14ac:dyDescent="0.2">
      <c r="A411" s="35">
        <f t="shared" si="11"/>
        <v>44449</v>
      </c>
      <c r="B411" s="36">
        <f>SUMIFS(СВЦЭМ!$L$40:$L$783,СВЦЭМ!$A$40:$A$783,$A411,СВЦЭМ!$B$39:$B$782,B$401)+'СЕТ СН'!$F$13</f>
        <v>0</v>
      </c>
      <c r="C411" s="36">
        <f>SUMIFS(СВЦЭМ!$L$40:$L$783,СВЦЭМ!$A$40:$A$783,$A411,СВЦЭМ!$B$39:$B$782,C$401)+'СЕТ СН'!$F$13</f>
        <v>0</v>
      </c>
      <c r="D411" s="36">
        <f>SUMIFS(СВЦЭМ!$L$40:$L$783,СВЦЭМ!$A$40:$A$783,$A411,СВЦЭМ!$B$39:$B$782,D$401)+'СЕТ СН'!$F$13</f>
        <v>0</v>
      </c>
      <c r="E411" s="36">
        <f>SUMIFS(СВЦЭМ!$L$40:$L$783,СВЦЭМ!$A$40:$A$783,$A411,СВЦЭМ!$B$39:$B$782,E$401)+'СЕТ СН'!$F$13</f>
        <v>0</v>
      </c>
      <c r="F411" s="36">
        <f>SUMIFS(СВЦЭМ!$L$40:$L$783,СВЦЭМ!$A$40:$A$783,$A411,СВЦЭМ!$B$39:$B$782,F$401)+'СЕТ СН'!$F$13</f>
        <v>0</v>
      </c>
      <c r="G411" s="36">
        <f>SUMIFS(СВЦЭМ!$L$40:$L$783,СВЦЭМ!$A$40:$A$783,$A411,СВЦЭМ!$B$39:$B$782,G$401)+'СЕТ СН'!$F$13</f>
        <v>0</v>
      </c>
      <c r="H411" s="36">
        <f>SUMIFS(СВЦЭМ!$L$40:$L$783,СВЦЭМ!$A$40:$A$783,$A411,СВЦЭМ!$B$39:$B$782,H$401)+'СЕТ СН'!$F$13</f>
        <v>0</v>
      </c>
      <c r="I411" s="36">
        <f>SUMIFS(СВЦЭМ!$L$40:$L$783,СВЦЭМ!$A$40:$A$783,$A411,СВЦЭМ!$B$39:$B$782,I$401)+'СЕТ СН'!$F$13</f>
        <v>0</v>
      </c>
      <c r="J411" s="36">
        <f>SUMIFS(СВЦЭМ!$L$40:$L$783,СВЦЭМ!$A$40:$A$783,$A411,СВЦЭМ!$B$39:$B$782,J$401)+'СЕТ СН'!$F$13</f>
        <v>0</v>
      </c>
      <c r="K411" s="36">
        <f>SUMIFS(СВЦЭМ!$L$40:$L$783,СВЦЭМ!$A$40:$A$783,$A411,СВЦЭМ!$B$39:$B$782,K$401)+'СЕТ СН'!$F$13</f>
        <v>0</v>
      </c>
      <c r="L411" s="36">
        <f>SUMIFS(СВЦЭМ!$L$40:$L$783,СВЦЭМ!$A$40:$A$783,$A411,СВЦЭМ!$B$39:$B$782,L$401)+'СЕТ СН'!$F$13</f>
        <v>0</v>
      </c>
      <c r="M411" s="36">
        <f>SUMIFS(СВЦЭМ!$L$40:$L$783,СВЦЭМ!$A$40:$A$783,$A411,СВЦЭМ!$B$39:$B$782,M$401)+'СЕТ СН'!$F$13</f>
        <v>0</v>
      </c>
      <c r="N411" s="36">
        <f>SUMIFS(СВЦЭМ!$L$40:$L$783,СВЦЭМ!$A$40:$A$783,$A411,СВЦЭМ!$B$39:$B$782,N$401)+'СЕТ СН'!$F$13</f>
        <v>0</v>
      </c>
      <c r="O411" s="36">
        <f>SUMIFS(СВЦЭМ!$L$40:$L$783,СВЦЭМ!$A$40:$A$783,$A411,СВЦЭМ!$B$39:$B$782,O$401)+'СЕТ СН'!$F$13</f>
        <v>0</v>
      </c>
      <c r="P411" s="36">
        <f>SUMIFS(СВЦЭМ!$L$40:$L$783,СВЦЭМ!$A$40:$A$783,$A411,СВЦЭМ!$B$39:$B$782,P$401)+'СЕТ СН'!$F$13</f>
        <v>0</v>
      </c>
      <c r="Q411" s="36">
        <f>SUMIFS(СВЦЭМ!$L$40:$L$783,СВЦЭМ!$A$40:$A$783,$A411,СВЦЭМ!$B$39:$B$782,Q$401)+'СЕТ СН'!$F$13</f>
        <v>0</v>
      </c>
      <c r="R411" s="36">
        <f>SUMIFS(СВЦЭМ!$L$40:$L$783,СВЦЭМ!$A$40:$A$783,$A411,СВЦЭМ!$B$39:$B$782,R$401)+'СЕТ СН'!$F$13</f>
        <v>0</v>
      </c>
      <c r="S411" s="36">
        <f>SUMIFS(СВЦЭМ!$L$40:$L$783,СВЦЭМ!$A$40:$A$783,$A411,СВЦЭМ!$B$39:$B$782,S$401)+'СЕТ СН'!$F$13</f>
        <v>0</v>
      </c>
      <c r="T411" s="36">
        <f>SUMIFS(СВЦЭМ!$L$40:$L$783,СВЦЭМ!$A$40:$A$783,$A411,СВЦЭМ!$B$39:$B$782,T$401)+'СЕТ СН'!$F$13</f>
        <v>0</v>
      </c>
      <c r="U411" s="36">
        <f>SUMIFS(СВЦЭМ!$L$40:$L$783,СВЦЭМ!$A$40:$A$783,$A411,СВЦЭМ!$B$39:$B$782,U$401)+'СЕТ СН'!$F$13</f>
        <v>0</v>
      </c>
      <c r="V411" s="36">
        <f>SUMIFS(СВЦЭМ!$L$40:$L$783,СВЦЭМ!$A$40:$A$783,$A411,СВЦЭМ!$B$39:$B$782,V$401)+'СЕТ СН'!$F$13</f>
        <v>0</v>
      </c>
      <c r="W411" s="36">
        <f>SUMIFS(СВЦЭМ!$L$40:$L$783,СВЦЭМ!$A$40:$A$783,$A411,СВЦЭМ!$B$39:$B$782,W$401)+'СЕТ СН'!$F$13</f>
        <v>0</v>
      </c>
      <c r="X411" s="36">
        <f>SUMIFS(СВЦЭМ!$L$40:$L$783,СВЦЭМ!$A$40:$A$783,$A411,СВЦЭМ!$B$39:$B$782,X$401)+'СЕТ СН'!$F$13</f>
        <v>0</v>
      </c>
      <c r="Y411" s="36">
        <f>SUMIFS(СВЦЭМ!$L$40:$L$783,СВЦЭМ!$A$40:$A$783,$A411,СВЦЭМ!$B$39:$B$782,Y$401)+'СЕТ СН'!$F$13</f>
        <v>0</v>
      </c>
    </row>
    <row r="412" spans="1:27" ht="15.75" hidden="1" x14ac:dyDescent="0.2">
      <c r="A412" s="35">
        <f t="shared" si="11"/>
        <v>44450</v>
      </c>
      <c r="B412" s="36">
        <f>SUMIFS(СВЦЭМ!$L$40:$L$783,СВЦЭМ!$A$40:$A$783,$A412,СВЦЭМ!$B$39:$B$782,B$401)+'СЕТ СН'!$F$13</f>
        <v>0</v>
      </c>
      <c r="C412" s="36">
        <f>SUMIFS(СВЦЭМ!$L$40:$L$783,СВЦЭМ!$A$40:$A$783,$A412,СВЦЭМ!$B$39:$B$782,C$401)+'СЕТ СН'!$F$13</f>
        <v>0</v>
      </c>
      <c r="D412" s="36">
        <f>SUMIFS(СВЦЭМ!$L$40:$L$783,СВЦЭМ!$A$40:$A$783,$A412,СВЦЭМ!$B$39:$B$782,D$401)+'СЕТ СН'!$F$13</f>
        <v>0</v>
      </c>
      <c r="E412" s="36">
        <f>SUMIFS(СВЦЭМ!$L$40:$L$783,СВЦЭМ!$A$40:$A$783,$A412,СВЦЭМ!$B$39:$B$782,E$401)+'СЕТ СН'!$F$13</f>
        <v>0</v>
      </c>
      <c r="F412" s="36">
        <f>SUMIFS(СВЦЭМ!$L$40:$L$783,СВЦЭМ!$A$40:$A$783,$A412,СВЦЭМ!$B$39:$B$782,F$401)+'СЕТ СН'!$F$13</f>
        <v>0</v>
      </c>
      <c r="G412" s="36">
        <f>SUMIFS(СВЦЭМ!$L$40:$L$783,СВЦЭМ!$A$40:$A$783,$A412,СВЦЭМ!$B$39:$B$782,G$401)+'СЕТ СН'!$F$13</f>
        <v>0</v>
      </c>
      <c r="H412" s="36">
        <f>SUMIFS(СВЦЭМ!$L$40:$L$783,СВЦЭМ!$A$40:$A$783,$A412,СВЦЭМ!$B$39:$B$782,H$401)+'СЕТ СН'!$F$13</f>
        <v>0</v>
      </c>
      <c r="I412" s="36">
        <f>SUMIFS(СВЦЭМ!$L$40:$L$783,СВЦЭМ!$A$40:$A$783,$A412,СВЦЭМ!$B$39:$B$782,I$401)+'СЕТ СН'!$F$13</f>
        <v>0</v>
      </c>
      <c r="J412" s="36">
        <f>SUMIFS(СВЦЭМ!$L$40:$L$783,СВЦЭМ!$A$40:$A$783,$A412,СВЦЭМ!$B$39:$B$782,J$401)+'СЕТ СН'!$F$13</f>
        <v>0</v>
      </c>
      <c r="K412" s="36">
        <f>SUMIFS(СВЦЭМ!$L$40:$L$783,СВЦЭМ!$A$40:$A$783,$A412,СВЦЭМ!$B$39:$B$782,K$401)+'СЕТ СН'!$F$13</f>
        <v>0</v>
      </c>
      <c r="L412" s="36">
        <f>SUMIFS(СВЦЭМ!$L$40:$L$783,СВЦЭМ!$A$40:$A$783,$A412,СВЦЭМ!$B$39:$B$782,L$401)+'СЕТ СН'!$F$13</f>
        <v>0</v>
      </c>
      <c r="M412" s="36">
        <f>SUMIFS(СВЦЭМ!$L$40:$L$783,СВЦЭМ!$A$40:$A$783,$A412,СВЦЭМ!$B$39:$B$782,M$401)+'СЕТ СН'!$F$13</f>
        <v>0</v>
      </c>
      <c r="N412" s="36">
        <f>SUMIFS(СВЦЭМ!$L$40:$L$783,СВЦЭМ!$A$40:$A$783,$A412,СВЦЭМ!$B$39:$B$782,N$401)+'СЕТ СН'!$F$13</f>
        <v>0</v>
      </c>
      <c r="O412" s="36">
        <f>SUMIFS(СВЦЭМ!$L$40:$L$783,СВЦЭМ!$A$40:$A$783,$A412,СВЦЭМ!$B$39:$B$782,O$401)+'СЕТ СН'!$F$13</f>
        <v>0</v>
      </c>
      <c r="P412" s="36">
        <f>SUMIFS(СВЦЭМ!$L$40:$L$783,СВЦЭМ!$A$40:$A$783,$A412,СВЦЭМ!$B$39:$B$782,P$401)+'СЕТ СН'!$F$13</f>
        <v>0</v>
      </c>
      <c r="Q412" s="36">
        <f>SUMIFS(СВЦЭМ!$L$40:$L$783,СВЦЭМ!$A$40:$A$783,$A412,СВЦЭМ!$B$39:$B$782,Q$401)+'СЕТ СН'!$F$13</f>
        <v>0</v>
      </c>
      <c r="R412" s="36">
        <f>SUMIFS(СВЦЭМ!$L$40:$L$783,СВЦЭМ!$A$40:$A$783,$A412,СВЦЭМ!$B$39:$B$782,R$401)+'СЕТ СН'!$F$13</f>
        <v>0</v>
      </c>
      <c r="S412" s="36">
        <f>SUMIFS(СВЦЭМ!$L$40:$L$783,СВЦЭМ!$A$40:$A$783,$A412,СВЦЭМ!$B$39:$B$782,S$401)+'СЕТ СН'!$F$13</f>
        <v>0</v>
      </c>
      <c r="T412" s="36">
        <f>SUMIFS(СВЦЭМ!$L$40:$L$783,СВЦЭМ!$A$40:$A$783,$A412,СВЦЭМ!$B$39:$B$782,T$401)+'СЕТ СН'!$F$13</f>
        <v>0</v>
      </c>
      <c r="U412" s="36">
        <f>SUMIFS(СВЦЭМ!$L$40:$L$783,СВЦЭМ!$A$40:$A$783,$A412,СВЦЭМ!$B$39:$B$782,U$401)+'СЕТ СН'!$F$13</f>
        <v>0</v>
      </c>
      <c r="V412" s="36">
        <f>SUMIFS(СВЦЭМ!$L$40:$L$783,СВЦЭМ!$A$40:$A$783,$A412,СВЦЭМ!$B$39:$B$782,V$401)+'СЕТ СН'!$F$13</f>
        <v>0</v>
      </c>
      <c r="W412" s="36">
        <f>SUMIFS(СВЦЭМ!$L$40:$L$783,СВЦЭМ!$A$40:$A$783,$A412,СВЦЭМ!$B$39:$B$782,W$401)+'СЕТ СН'!$F$13</f>
        <v>0</v>
      </c>
      <c r="X412" s="36">
        <f>SUMIFS(СВЦЭМ!$L$40:$L$783,СВЦЭМ!$A$40:$A$783,$A412,СВЦЭМ!$B$39:$B$782,X$401)+'СЕТ СН'!$F$13</f>
        <v>0</v>
      </c>
      <c r="Y412" s="36">
        <f>SUMIFS(СВЦЭМ!$L$40:$L$783,СВЦЭМ!$A$40:$A$783,$A412,СВЦЭМ!$B$39:$B$782,Y$401)+'СЕТ СН'!$F$13</f>
        <v>0</v>
      </c>
    </row>
    <row r="413" spans="1:27" ht="15.75" hidden="1" x14ac:dyDescent="0.2">
      <c r="A413" s="35">
        <f t="shared" si="11"/>
        <v>44451</v>
      </c>
      <c r="B413" s="36">
        <f>SUMIFS(СВЦЭМ!$L$40:$L$783,СВЦЭМ!$A$40:$A$783,$A413,СВЦЭМ!$B$39:$B$782,B$401)+'СЕТ СН'!$F$13</f>
        <v>0</v>
      </c>
      <c r="C413" s="36">
        <f>SUMIFS(СВЦЭМ!$L$40:$L$783,СВЦЭМ!$A$40:$A$783,$A413,СВЦЭМ!$B$39:$B$782,C$401)+'СЕТ СН'!$F$13</f>
        <v>0</v>
      </c>
      <c r="D413" s="36">
        <f>SUMIFS(СВЦЭМ!$L$40:$L$783,СВЦЭМ!$A$40:$A$783,$A413,СВЦЭМ!$B$39:$B$782,D$401)+'СЕТ СН'!$F$13</f>
        <v>0</v>
      </c>
      <c r="E413" s="36">
        <f>SUMIFS(СВЦЭМ!$L$40:$L$783,СВЦЭМ!$A$40:$A$783,$A413,СВЦЭМ!$B$39:$B$782,E$401)+'СЕТ СН'!$F$13</f>
        <v>0</v>
      </c>
      <c r="F413" s="36">
        <f>SUMIFS(СВЦЭМ!$L$40:$L$783,СВЦЭМ!$A$40:$A$783,$A413,СВЦЭМ!$B$39:$B$782,F$401)+'СЕТ СН'!$F$13</f>
        <v>0</v>
      </c>
      <c r="G413" s="36">
        <f>SUMIFS(СВЦЭМ!$L$40:$L$783,СВЦЭМ!$A$40:$A$783,$A413,СВЦЭМ!$B$39:$B$782,G$401)+'СЕТ СН'!$F$13</f>
        <v>0</v>
      </c>
      <c r="H413" s="36">
        <f>SUMIFS(СВЦЭМ!$L$40:$L$783,СВЦЭМ!$A$40:$A$783,$A413,СВЦЭМ!$B$39:$B$782,H$401)+'СЕТ СН'!$F$13</f>
        <v>0</v>
      </c>
      <c r="I413" s="36">
        <f>SUMIFS(СВЦЭМ!$L$40:$L$783,СВЦЭМ!$A$40:$A$783,$A413,СВЦЭМ!$B$39:$B$782,I$401)+'СЕТ СН'!$F$13</f>
        <v>0</v>
      </c>
      <c r="J413" s="36">
        <f>SUMIFS(СВЦЭМ!$L$40:$L$783,СВЦЭМ!$A$40:$A$783,$A413,СВЦЭМ!$B$39:$B$782,J$401)+'СЕТ СН'!$F$13</f>
        <v>0</v>
      </c>
      <c r="K413" s="36">
        <f>SUMIFS(СВЦЭМ!$L$40:$L$783,СВЦЭМ!$A$40:$A$783,$A413,СВЦЭМ!$B$39:$B$782,K$401)+'СЕТ СН'!$F$13</f>
        <v>0</v>
      </c>
      <c r="L413" s="36">
        <f>SUMIFS(СВЦЭМ!$L$40:$L$783,СВЦЭМ!$A$40:$A$783,$A413,СВЦЭМ!$B$39:$B$782,L$401)+'СЕТ СН'!$F$13</f>
        <v>0</v>
      </c>
      <c r="M413" s="36">
        <f>SUMIFS(СВЦЭМ!$L$40:$L$783,СВЦЭМ!$A$40:$A$783,$A413,СВЦЭМ!$B$39:$B$782,M$401)+'СЕТ СН'!$F$13</f>
        <v>0</v>
      </c>
      <c r="N413" s="36">
        <f>SUMIFS(СВЦЭМ!$L$40:$L$783,СВЦЭМ!$A$40:$A$783,$A413,СВЦЭМ!$B$39:$B$782,N$401)+'СЕТ СН'!$F$13</f>
        <v>0</v>
      </c>
      <c r="O413" s="36">
        <f>SUMIFS(СВЦЭМ!$L$40:$L$783,СВЦЭМ!$A$40:$A$783,$A413,СВЦЭМ!$B$39:$B$782,O$401)+'СЕТ СН'!$F$13</f>
        <v>0</v>
      </c>
      <c r="P413" s="36">
        <f>SUMIFS(СВЦЭМ!$L$40:$L$783,СВЦЭМ!$A$40:$A$783,$A413,СВЦЭМ!$B$39:$B$782,P$401)+'СЕТ СН'!$F$13</f>
        <v>0</v>
      </c>
      <c r="Q413" s="36">
        <f>SUMIFS(СВЦЭМ!$L$40:$L$783,СВЦЭМ!$A$40:$A$783,$A413,СВЦЭМ!$B$39:$B$782,Q$401)+'СЕТ СН'!$F$13</f>
        <v>0</v>
      </c>
      <c r="R413" s="36">
        <f>SUMIFS(СВЦЭМ!$L$40:$L$783,СВЦЭМ!$A$40:$A$783,$A413,СВЦЭМ!$B$39:$B$782,R$401)+'СЕТ СН'!$F$13</f>
        <v>0</v>
      </c>
      <c r="S413" s="36">
        <f>SUMIFS(СВЦЭМ!$L$40:$L$783,СВЦЭМ!$A$40:$A$783,$A413,СВЦЭМ!$B$39:$B$782,S$401)+'СЕТ СН'!$F$13</f>
        <v>0</v>
      </c>
      <c r="T413" s="36">
        <f>SUMIFS(СВЦЭМ!$L$40:$L$783,СВЦЭМ!$A$40:$A$783,$A413,СВЦЭМ!$B$39:$B$782,T$401)+'СЕТ СН'!$F$13</f>
        <v>0</v>
      </c>
      <c r="U413" s="36">
        <f>SUMIFS(СВЦЭМ!$L$40:$L$783,СВЦЭМ!$A$40:$A$783,$A413,СВЦЭМ!$B$39:$B$782,U$401)+'СЕТ СН'!$F$13</f>
        <v>0</v>
      </c>
      <c r="V413" s="36">
        <f>SUMIFS(СВЦЭМ!$L$40:$L$783,СВЦЭМ!$A$40:$A$783,$A413,СВЦЭМ!$B$39:$B$782,V$401)+'СЕТ СН'!$F$13</f>
        <v>0</v>
      </c>
      <c r="W413" s="36">
        <f>SUMIFS(СВЦЭМ!$L$40:$L$783,СВЦЭМ!$A$40:$A$783,$A413,СВЦЭМ!$B$39:$B$782,W$401)+'СЕТ СН'!$F$13</f>
        <v>0</v>
      </c>
      <c r="X413" s="36">
        <f>SUMIFS(СВЦЭМ!$L$40:$L$783,СВЦЭМ!$A$40:$A$783,$A413,СВЦЭМ!$B$39:$B$782,X$401)+'СЕТ СН'!$F$13</f>
        <v>0</v>
      </c>
      <c r="Y413" s="36">
        <f>SUMIFS(СВЦЭМ!$L$40:$L$783,СВЦЭМ!$A$40:$A$783,$A413,СВЦЭМ!$B$39:$B$782,Y$401)+'СЕТ СН'!$F$13</f>
        <v>0</v>
      </c>
    </row>
    <row r="414" spans="1:27" ht="15.75" hidden="1" x14ac:dyDescent="0.2">
      <c r="A414" s="35">
        <f t="shared" si="11"/>
        <v>44452</v>
      </c>
      <c r="B414" s="36">
        <f>SUMIFS(СВЦЭМ!$L$40:$L$783,СВЦЭМ!$A$40:$A$783,$A414,СВЦЭМ!$B$39:$B$782,B$401)+'СЕТ СН'!$F$13</f>
        <v>0</v>
      </c>
      <c r="C414" s="36">
        <f>SUMIFS(СВЦЭМ!$L$40:$L$783,СВЦЭМ!$A$40:$A$783,$A414,СВЦЭМ!$B$39:$B$782,C$401)+'СЕТ СН'!$F$13</f>
        <v>0</v>
      </c>
      <c r="D414" s="36">
        <f>SUMIFS(СВЦЭМ!$L$40:$L$783,СВЦЭМ!$A$40:$A$783,$A414,СВЦЭМ!$B$39:$B$782,D$401)+'СЕТ СН'!$F$13</f>
        <v>0</v>
      </c>
      <c r="E414" s="36">
        <f>SUMIFS(СВЦЭМ!$L$40:$L$783,СВЦЭМ!$A$40:$A$783,$A414,СВЦЭМ!$B$39:$B$782,E$401)+'СЕТ СН'!$F$13</f>
        <v>0</v>
      </c>
      <c r="F414" s="36">
        <f>SUMIFS(СВЦЭМ!$L$40:$L$783,СВЦЭМ!$A$40:$A$783,$A414,СВЦЭМ!$B$39:$B$782,F$401)+'СЕТ СН'!$F$13</f>
        <v>0</v>
      </c>
      <c r="G414" s="36">
        <f>SUMIFS(СВЦЭМ!$L$40:$L$783,СВЦЭМ!$A$40:$A$783,$A414,СВЦЭМ!$B$39:$B$782,G$401)+'СЕТ СН'!$F$13</f>
        <v>0</v>
      </c>
      <c r="H414" s="36">
        <f>SUMIFS(СВЦЭМ!$L$40:$L$783,СВЦЭМ!$A$40:$A$783,$A414,СВЦЭМ!$B$39:$B$782,H$401)+'СЕТ СН'!$F$13</f>
        <v>0</v>
      </c>
      <c r="I414" s="36">
        <f>SUMIFS(СВЦЭМ!$L$40:$L$783,СВЦЭМ!$A$40:$A$783,$A414,СВЦЭМ!$B$39:$B$782,I$401)+'СЕТ СН'!$F$13</f>
        <v>0</v>
      </c>
      <c r="J414" s="36">
        <f>SUMIFS(СВЦЭМ!$L$40:$L$783,СВЦЭМ!$A$40:$A$783,$A414,СВЦЭМ!$B$39:$B$782,J$401)+'СЕТ СН'!$F$13</f>
        <v>0</v>
      </c>
      <c r="K414" s="36">
        <f>SUMIFS(СВЦЭМ!$L$40:$L$783,СВЦЭМ!$A$40:$A$783,$A414,СВЦЭМ!$B$39:$B$782,K$401)+'СЕТ СН'!$F$13</f>
        <v>0</v>
      </c>
      <c r="L414" s="36">
        <f>SUMIFS(СВЦЭМ!$L$40:$L$783,СВЦЭМ!$A$40:$A$783,$A414,СВЦЭМ!$B$39:$B$782,L$401)+'СЕТ СН'!$F$13</f>
        <v>0</v>
      </c>
      <c r="M414" s="36">
        <f>SUMIFS(СВЦЭМ!$L$40:$L$783,СВЦЭМ!$A$40:$A$783,$A414,СВЦЭМ!$B$39:$B$782,M$401)+'СЕТ СН'!$F$13</f>
        <v>0</v>
      </c>
      <c r="N414" s="36">
        <f>SUMIFS(СВЦЭМ!$L$40:$L$783,СВЦЭМ!$A$40:$A$783,$A414,СВЦЭМ!$B$39:$B$782,N$401)+'СЕТ СН'!$F$13</f>
        <v>0</v>
      </c>
      <c r="O414" s="36">
        <f>SUMIFS(СВЦЭМ!$L$40:$L$783,СВЦЭМ!$A$40:$A$783,$A414,СВЦЭМ!$B$39:$B$782,O$401)+'СЕТ СН'!$F$13</f>
        <v>0</v>
      </c>
      <c r="P414" s="36">
        <f>SUMIFS(СВЦЭМ!$L$40:$L$783,СВЦЭМ!$A$40:$A$783,$A414,СВЦЭМ!$B$39:$B$782,P$401)+'СЕТ СН'!$F$13</f>
        <v>0</v>
      </c>
      <c r="Q414" s="36">
        <f>SUMIFS(СВЦЭМ!$L$40:$L$783,СВЦЭМ!$A$40:$A$783,$A414,СВЦЭМ!$B$39:$B$782,Q$401)+'СЕТ СН'!$F$13</f>
        <v>0</v>
      </c>
      <c r="R414" s="36">
        <f>SUMIFS(СВЦЭМ!$L$40:$L$783,СВЦЭМ!$A$40:$A$783,$A414,СВЦЭМ!$B$39:$B$782,R$401)+'СЕТ СН'!$F$13</f>
        <v>0</v>
      </c>
      <c r="S414" s="36">
        <f>SUMIFS(СВЦЭМ!$L$40:$L$783,СВЦЭМ!$A$40:$A$783,$A414,СВЦЭМ!$B$39:$B$782,S$401)+'СЕТ СН'!$F$13</f>
        <v>0</v>
      </c>
      <c r="T414" s="36">
        <f>SUMIFS(СВЦЭМ!$L$40:$L$783,СВЦЭМ!$A$40:$A$783,$A414,СВЦЭМ!$B$39:$B$782,T$401)+'СЕТ СН'!$F$13</f>
        <v>0</v>
      </c>
      <c r="U414" s="36">
        <f>SUMIFS(СВЦЭМ!$L$40:$L$783,СВЦЭМ!$A$40:$A$783,$A414,СВЦЭМ!$B$39:$B$782,U$401)+'СЕТ СН'!$F$13</f>
        <v>0</v>
      </c>
      <c r="V414" s="36">
        <f>SUMIFS(СВЦЭМ!$L$40:$L$783,СВЦЭМ!$A$40:$A$783,$A414,СВЦЭМ!$B$39:$B$782,V$401)+'СЕТ СН'!$F$13</f>
        <v>0</v>
      </c>
      <c r="W414" s="36">
        <f>SUMIFS(СВЦЭМ!$L$40:$L$783,СВЦЭМ!$A$40:$A$783,$A414,СВЦЭМ!$B$39:$B$782,W$401)+'СЕТ СН'!$F$13</f>
        <v>0</v>
      </c>
      <c r="X414" s="36">
        <f>SUMIFS(СВЦЭМ!$L$40:$L$783,СВЦЭМ!$A$40:$A$783,$A414,СВЦЭМ!$B$39:$B$782,X$401)+'СЕТ СН'!$F$13</f>
        <v>0</v>
      </c>
      <c r="Y414" s="36">
        <f>SUMIFS(СВЦЭМ!$L$40:$L$783,СВЦЭМ!$A$40:$A$783,$A414,СВЦЭМ!$B$39:$B$782,Y$401)+'СЕТ СН'!$F$13</f>
        <v>0</v>
      </c>
    </row>
    <row r="415" spans="1:27" ht="15.75" hidden="1" x14ac:dyDescent="0.2">
      <c r="A415" s="35">
        <f t="shared" si="11"/>
        <v>44453</v>
      </c>
      <c r="B415" s="36">
        <f>SUMIFS(СВЦЭМ!$L$40:$L$783,СВЦЭМ!$A$40:$A$783,$A415,СВЦЭМ!$B$39:$B$782,B$401)+'СЕТ СН'!$F$13</f>
        <v>0</v>
      </c>
      <c r="C415" s="36">
        <f>SUMIFS(СВЦЭМ!$L$40:$L$783,СВЦЭМ!$A$40:$A$783,$A415,СВЦЭМ!$B$39:$B$782,C$401)+'СЕТ СН'!$F$13</f>
        <v>0</v>
      </c>
      <c r="D415" s="36">
        <f>SUMIFS(СВЦЭМ!$L$40:$L$783,СВЦЭМ!$A$40:$A$783,$A415,СВЦЭМ!$B$39:$B$782,D$401)+'СЕТ СН'!$F$13</f>
        <v>0</v>
      </c>
      <c r="E415" s="36">
        <f>SUMIFS(СВЦЭМ!$L$40:$L$783,СВЦЭМ!$A$40:$A$783,$A415,СВЦЭМ!$B$39:$B$782,E$401)+'СЕТ СН'!$F$13</f>
        <v>0</v>
      </c>
      <c r="F415" s="36">
        <f>SUMIFS(СВЦЭМ!$L$40:$L$783,СВЦЭМ!$A$40:$A$783,$A415,СВЦЭМ!$B$39:$B$782,F$401)+'СЕТ СН'!$F$13</f>
        <v>0</v>
      </c>
      <c r="G415" s="36">
        <f>SUMIFS(СВЦЭМ!$L$40:$L$783,СВЦЭМ!$A$40:$A$783,$A415,СВЦЭМ!$B$39:$B$782,G$401)+'СЕТ СН'!$F$13</f>
        <v>0</v>
      </c>
      <c r="H415" s="36">
        <f>SUMIFS(СВЦЭМ!$L$40:$L$783,СВЦЭМ!$A$40:$A$783,$A415,СВЦЭМ!$B$39:$B$782,H$401)+'СЕТ СН'!$F$13</f>
        <v>0</v>
      </c>
      <c r="I415" s="36">
        <f>SUMIFS(СВЦЭМ!$L$40:$L$783,СВЦЭМ!$A$40:$A$783,$A415,СВЦЭМ!$B$39:$B$782,I$401)+'СЕТ СН'!$F$13</f>
        <v>0</v>
      </c>
      <c r="J415" s="36">
        <f>SUMIFS(СВЦЭМ!$L$40:$L$783,СВЦЭМ!$A$40:$A$783,$A415,СВЦЭМ!$B$39:$B$782,J$401)+'СЕТ СН'!$F$13</f>
        <v>0</v>
      </c>
      <c r="K415" s="36">
        <f>SUMIFS(СВЦЭМ!$L$40:$L$783,СВЦЭМ!$A$40:$A$783,$A415,СВЦЭМ!$B$39:$B$782,K$401)+'СЕТ СН'!$F$13</f>
        <v>0</v>
      </c>
      <c r="L415" s="36">
        <f>SUMIFS(СВЦЭМ!$L$40:$L$783,СВЦЭМ!$A$40:$A$783,$A415,СВЦЭМ!$B$39:$B$782,L$401)+'СЕТ СН'!$F$13</f>
        <v>0</v>
      </c>
      <c r="M415" s="36">
        <f>SUMIFS(СВЦЭМ!$L$40:$L$783,СВЦЭМ!$A$40:$A$783,$A415,СВЦЭМ!$B$39:$B$782,M$401)+'СЕТ СН'!$F$13</f>
        <v>0</v>
      </c>
      <c r="N415" s="36">
        <f>SUMIFS(СВЦЭМ!$L$40:$L$783,СВЦЭМ!$A$40:$A$783,$A415,СВЦЭМ!$B$39:$B$782,N$401)+'СЕТ СН'!$F$13</f>
        <v>0</v>
      </c>
      <c r="O415" s="36">
        <f>SUMIFS(СВЦЭМ!$L$40:$L$783,СВЦЭМ!$A$40:$A$783,$A415,СВЦЭМ!$B$39:$B$782,O$401)+'СЕТ СН'!$F$13</f>
        <v>0</v>
      </c>
      <c r="P415" s="36">
        <f>SUMIFS(СВЦЭМ!$L$40:$L$783,СВЦЭМ!$A$40:$A$783,$A415,СВЦЭМ!$B$39:$B$782,P$401)+'СЕТ СН'!$F$13</f>
        <v>0</v>
      </c>
      <c r="Q415" s="36">
        <f>SUMIFS(СВЦЭМ!$L$40:$L$783,СВЦЭМ!$A$40:$A$783,$A415,СВЦЭМ!$B$39:$B$782,Q$401)+'СЕТ СН'!$F$13</f>
        <v>0</v>
      </c>
      <c r="R415" s="36">
        <f>SUMIFS(СВЦЭМ!$L$40:$L$783,СВЦЭМ!$A$40:$A$783,$A415,СВЦЭМ!$B$39:$B$782,R$401)+'СЕТ СН'!$F$13</f>
        <v>0</v>
      </c>
      <c r="S415" s="36">
        <f>SUMIFS(СВЦЭМ!$L$40:$L$783,СВЦЭМ!$A$40:$A$783,$A415,СВЦЭМ!$B$39:$B$782,S$401)+'СЕТ СН'!$F$13</f>
        <v>0</v>
      </c>
      <c r="T415" s="36">
        <f>SUMIFS(СВЦЭМ!$L$40:$L$783,СВЦЭМ!$A$40:$A$783,$A415,СВЦЭМ!$B$39:$B$782,T$401)+'СЕТ СН'!$F$13</f>
        <v>0</v>
      </c>
      <c r="U415" s="36">
        <f>SUMIFS(СВЦЭМ!$L$40:$L$783,СВЦЭМ!$A$40:$A$783,$A415,СВЦЭМ!$B$39:$B$782,U$401)+'СЕТ СН'!$F$13</f>
        <v>0</v>
      </c>
      <c r="V415" s="36">
        <f>SUMIFS(СВЦЭМ!$L$40:$L$783,СВЦЭМ!$A$40:$A$783,$A415,СВЦЭМ!$B$39:$B$782,V$401)+'СЕТ СН'!$F$13</f>
        <v>0</v>
      </c>
      <c r="W415" s="36">
        <f>SUMIFS(СВЦЭМ!$L$40:$L$783,СВЦЭМ!$A$40:$A$783,$A415,СВЦЭМ!$B$39:$B$782,W$401)+'СЕТ СН'!$F$13</f>
        <v>0</v>
      </c>
      <c r="X415" s="36">
        <f>SUMIFS(СВЦЭМ!$L$40:$L$783,СВЦЭМ!$A$40:$A$783,$A415,СВЦЭМ!$B$39:$B$782,X$401)+'СЕТ СН'!$F$13</f>
        <v>0</v>
      </c>
      <c r="Y415" s="36">
        <f>SUMIFS(СВЦЭМ!$L$40:$L$783,СВЦЭМ!$A$40:$A$783,$A415,СВЦЭМ!$B$39:$B$782,Y$401)+'СЕТ СН'!$F$13</f>
        <v>0</v>
      </c>
    </row>
    <row r="416" spans="1:27" ht="15.75" hidden="1" x14ac:dyDescent="0.2">
      <c r="A416" s="35">
        <f t="shared" si="11"/>
        <v>44454</v>
      </c>
      <c r="B416" s="36">
        <f>SUMIFS(СВЦЭМ!$L$40:$L$783,СВЦЭМ!$A$40:$A$783,$A416,СВЦЭМ!$B$39:$B$782,B$401)+'СЕТ СН'!$F$13</f>
        <v>0</v>
      </c>
      <c r="C416" s="36">
        <f>SUMIFS(СВЦЭМ!$L$40:$L$783,СВЦЭМ!$A$40:$A$783,$A416,СВЦЭМ!$B$39:$B$782,C$401)+'СЕТ СН'!$F$13</f>
        <v>0</v>
      </c>
      <c r="D416" s="36">
        <f>SUMIFS(СВЦЭМ!$L$40:$L$783,СВЦЭМ!$A$40:$A$783,$A416,СВЦЭМ!$B$39:$B$782,D$401)+'СЕТ СН'!$F$13</f>
        <v>0</v>
      </c>
      <c r="E416" s="36">
        <f>SUMIFS(СВЦЭМ!$L$40:$L$783,СВЦЭМ!$A$40:$A$783,$A416,СВЦЭМ!$B$39:$B$782,E$401)+'СЕТ СН'!$F$13</f>
        <v>0</v>
      </c>
      <c r="F416" s="36">
        <f>SUMIFS(СВЦЭМ!$L$40:$L$783,СВЦЭМ!$A$40:$A$783,$A416,СВЦЭМ!$B$39:$B$782,F$401)+'СЕТ СН'!$F$13</f>
        <v>0</v>
      </c>
      <c r="G416" s="36">
        <f>SUMIFS(СВЦЭМ!$L$40:$L$783,СВЦЭМ!$A$40:$A$783,$A416,СВЦЭМ!$B$39:$B$782,G$401)+'СЕТ СН'!$F$13</f>
        <v>0</v>
      </c>
      <c r="H416" s="36">
        <f>SUMIFS(СВЦЭМ!$L$40:$L$783,СВЦЭМ!$A$40:$A$783,$A416,СВЦЭМ!$B$39:$B$782,H$401)+'СЕТ СН'!$F$13</f>
        <v>0</v>
      </c>
      <c r="I416" s="36">
        <f>SUMIFS(СВЦЭМ!$L$40:$L$783,СВЦЭМ!$A$40:$A$783,$A416,СВЦЭМ!$B$39:$B$782,I$401)+'СЕТ СН'!$F$13</f>
        <v>0</v>
      </c>
      <c r="J416" s="36">
        <f>SUMIFS(СВЦЭМ!$L$40:$L$783,СВЦЭМ!$A$40:$A$783,$A416,СВЦЭМ!$B$39:$B$782,J$401)+'СЕТ СН'!$F$13</f>
        <v>0</v>
      </c>
      <c r="K416" s="36">
        <f>SUMIFS(СВЦЭМ!$L$40:$L$783,СВЦЭМ!$A$40:$A$783,$A416,СВЦЭМ!$B$39:$B$782,K$401)+'СЕТ СН'!$F$13</f>
        <v>0</v>
      </c>
      <c r="L416" s="36">
        <f>SUMIFS(СВЦЭМ!$L$40:$L$783,СВЦЭМ!$A$40:$A$783,$A416,СВЦЭМ!$B$39:$B$782,L$401)+'СЕТ СН'!$F$13</f>
        <v>0</v>
      </c>
      <c r="M416" s="36">
        <f>SUMIFS(СВЦЭМ!$L$40:$L$783,СВЦЭМ!$A$40:$A$783,$A416,СВЦЭМ!$B$39:$B$782,M$401)+'СЕТ СН'!$F$13</f>
        <v>0</v>
      </c>
      <c r="N416" s="36">
        <f>SUMIFS(СВЦЭМ!$L$40:$L$783,СВЦЭМ!$A$40:$A$783,$A416,СВЦЭМ!$B$39:$B$782,N$401)+'СЕТ СН'!$F$13</f>
        <v>0</v>
      </c>
      <c r="O416" s="36">
        <f>SUMIFS(СВЦЭМ!$L$40:$L$783,СВЦЭМ!$A$40:$A$783,$A416,СВЦЭМ!$B$39:$B$782,O$401)+'СЕТ СН'!$F$13</f>
        <v>0</v>
      </c>
      <c r="P416" s="36">
        <f>SUMIFS(СВЦЭМ!$L$40:$L$783,СВЦЭМ!$A$40:$A$783,$A416,СВЦЭМ!$B$39:$B$782,P$401)+'СЕТ СН'!$F$13</f>
        <v>0</v>
      </c>
      <c r="Q416" s="36">
        <f>SUMIFS(СВЦЭМ!$L$40:$L$783,СВЦЭМ!$A$40:$A$783,$A416,СВЦЭМ!$B$39:$B$782,Q$401)+'СЕТ СН'!$F$13</f>
        <v>0</v>
      </c>
      <c r="R416" s="36">
        <f>SUMIFS(СВЦЭМ!$L$40:$L$783,СВЦЭМ!$A$40:$A$783,$A416,СВЦЭМ!$B$39:$B$782,R$401)+'СЕТ СН'!$F$13</f>
        <v>0</v>
      </c>
      <c r="S416" s="36">
        <f>SUMIFS(СВЦЭМ!$L$40:$L$783,СВЦЭМ!$A$40:$A$783,$A416,СВЦЭМ!$B$39:$B$782,S$401)+'СЕТ СН'!$F$13</f>
        <v>0</v>
      </c>
      <c r="T416" s="36">
        <f>SUMIFS(СВЦЭМ!$L$40:$L$783,СВЦЭМ!$A$40:$A$783,$A416,СВЦЭМ!$B$39:$B$782,T$401)+'СЕТ СН'!$F$13</f>
        <v>0</v>
      </c>
      <c r="U416" s="36">
        <f>SUMIFS(СВЦЭМ!$L$40:$L$783,СВЦЭМ!$A$40:$A$783,$A416,СВЦЭМ!$B$39:$B$782,U$401)+'СЕТ СН'!$F$13</f>
        <v>0</v>
      </c>
      <c r="V416" s="36">
        <f>SUMIFS(СВЦЭМ!$L$40:$L$783,СВЦЭМ!$A$40:$A$783,$A416,СВЦЭМ!$B$39:$B$782,V$401)+'СЕТ СН'!$F$13</f>
        <v>0</v>
      </c>
      <c r="W416" s="36">
        <f>SUMIFS(СВЦЭМ!$L$40:$L$783,СВЦЭМ!$A$40:$A$783,$A416,СВЦЭМ!$B$39:$B$782,W$401)+'СЕТ СН'!$F$13</f>
        <v>0</v>
      </c>
      <c r="X416" s="36">
        <f>SUMIFS(СВЦЭМ!$L$40:$L$783,СВЦЭМ!$A$40:$A$783,$A416,СВЦЭМ!$B$39:$B$782,X$401)+'СЕТ СН'!$F$13</f>
        <v>0</v>
      </c>
      <c r="Y416" s="36">
        <f>SUMIFS(СВЦЭМ!$L$40:$L$783,СВЦЭМ!$A$40:$A$783,$A416,СВЦЭМ!$B$39:$B$782,Y$401)+'СЕТ СН'!$F$13</f>
        <v>0</v>
      </c>
    </row>
    <row r="417" spans="1:25" ht="15.75" hidden="1" x14ac:dyDescent="0.2">
      <c r="A417" s="35">
        <f t="shared" si="11"/>
        <v>44455</v>
      </c>
      <c r="B417" s="36">
        <f>SUMIFS(СВЦЭМ!$L$40:$L$783,СВЦЭМ!$A$40:$A$783,$A417,СВЦЭМ!$B$39:$B$782,B$401)+'СЕТ СН'!$F$13</f>
        <v>0</v>
      </c>
      <c r="C417" s="36">
        <f>SUMIFS(СВЦЭМ!$L$40:$L$783,СВЦЭМ!$A$40:$A$783,$A417,СВЦЭМ!$B$39:$B$782,C$401)+'СЕТ СН'!$F$13</f>
        <v>0</v>
      </c>
      <c r="D417" s="36">
        <f>SUMIFS(СВЦЭМ!$L$40:$L$783,СВЦЭМ!$A$40:$A$783,$A417,СВЦЭМ!$B$39:$B$782,D$401)+'СЕТ СН'!$F$13</f>
        <v>0</v>
      </c>
      <c r="E417" s="36">
        <f>SUMIFS(СВЦЭМ!$L$40:$L$783,СВЦЭМ!$A$40:$A$783,$A417,СВЦЭМ!$B$39:$B$782,E$401)+'СЕТ СН'!$F$13</f>
        <v>0</v>
      </c>
      <c r="F417" s="36">
        <f>SUMIFS(СВЦЭМ!$L$40:$L$783,СВЦЭМ!$A$40:$A$783,$A417,СВЦЭМ!$B$39:$B$782,F$401)+'СЕТ СН'!$F$13</f>
        <v>0</v>
      </c>
      <c r="G417" s="36">
        <f>SUMIFS(СВЦЭМ!$L$40:$L$783,СВЦЭМ!$A$40:$A$783,$A417,СВЦЭМ!$B$39:$B$782,G$401)+'СЕТ СН'!$F$13</f>
        <v>0</v>
      </c>
      <c r="H417" s="36">
        <f>SUMIFS(СВЦЭМ!$L$40:$L$783,СВЦЭМ!$A$40:$A$783,$A417,СВЦЭМ!$B$39:$B$782,H$401)+'СЕТ СН'!$F$13</f>
        <v>0</v>
      </c>
      <c r="I417" s="36">
        <f>SUMIFS(СВЦЭМ!$L$40:$L$783,СВЦЭМ!$A$40:$A$783,$A417,СВЦЭМ!$B$39:$B$782,I$401)+'СЕТ СН'!$F$13</f>
        <v>0</v>
      </c>
      <c r="J417" s="36">
        <f>SUMIFS(СВЦЭМ!$L$40:$L$783,СВЦЭМ!$A$40:$A$783,$A417,СВЦЭМ!$B$39:$B$782,J$401)+'СЕТ СН'!$F$13</f>
        <v>0</v>
      </c>
      <c r="K417" s="36">
        <f>SUMIFS(СВЦЭМ!$L$40:$L$783,СВЦЭМ!$A$40:$A$783,$A417,СВЦЭМ!$B$39:$B$782,K$401)+'СЕТ СН'!$F$13</f>
        <v>0</v>
      </c>
      <c r="L417" s="36">
        <f>SUMIFS(СВЦЭМ!$L$40:$L$783,СВЦЭМ!$A$40:$A$783,$A417,СВЦЭМ!$B$39:$B$782,L$401)+'СЕТ СН'!$F$13</f>
        <v>0</v>
      </c>
      <c r="M417" s="36">
        <f>SUMIFS(СВЦЭМ!$L$40:$L$783,СВЦЭМ!$A$40:$A$783,$A417,СВЦЭМ!$B$39:$B$782,M$401)+'СЕТ СН'!$F$13</f>
        <v>0</v>
      </c>
      <c r="N417" s="36">
        <f>SUMIFS(СВЦЭМ!$L$40:$L$783,СВЦЭМ!$A$40:$A$783,$A417,СВЦЭМ!$B$39:$B$782,N$401)+'СЕТ СН'!$F$13</f>
        <v>0</v>
      </c>
      <c r="O417" s="36">
        <f>SUMIFS(СВЦЭМ!$L$40:$L$783,СВЦЭМ!$A$40:$A$783,$A417,СВЦЭМ!$B$39:$B$782,O$401)+'СЕТ СН'!$F$13</f>
        <v>0</v>
      </c>
      <c r="P417" s="36">
        <f>SUMIFS(СВЦЭМ!$L$40:$L$783,СВЦЭМ!$A$40:$A$783,$A417,СВЦЭМ!$B$39:$B$782,P$401)+'СЕТ СН'!$F$13</f>
        <v>0</v>
      </c>
      <c r="Q417" s="36">
        <f>SUMIFS(СВЦЭМ!$L$40:$L$783,СВЦЭМ!$A$40:$A$783,$A417,СВЦЭМ!$B$39:$B$782,Q$401)+'СЕТ СН'!$F$13</f>
        <v>0</v>
      </c>
      <c r="R417" s="36">
        <f>SUMIFS(СВЦЭМ!$L$40:$L$783,СВЦЭМ!$A$40:$A$783,$A417,СВЦЭМ!$B$39:$B$782,R$401)+'СЕТ СН'!$F$13</f>
        <v>0</v>
      </c>
      <c r="S417" s="36">
        <f>SUMIFS(СВЦЭМ!$L$40:$L$783,СВЦЭМ!$A$40:$A$783,$A417,СВЦЭМ!$B$39:$B$782,S$401)+'СЕТ СН'!$F$13</f>
        <v>0</v>
      </c>
      <c r="T417" s="36">
        <f>SUMIFS(СВЦЭМ!$L$40:$L$783,СВЦЭМ!$A$40:$A$783,$A417,СВЦЭМ!$B$39:$B$782,T$401)+'СЕТ СН'!$F$13</f>
        <v>0</v>
      </c>
      <c r="U417" s="36">
        <f>SUMIFS(СВЦЭМ!$L$40:$L$783,СВЦЭМ!$A$40:$A$783,$A417,СВЦЭМ!$B$39:$B$782,U$401)+'СЕТ СН'!$F$13</f>
        <v>0</v>
      </c>
      <c r="V417" s="36">
        <f>SUMIFS(СВЦЭМ!$L$40:$L$783,СВЦЭМ!$A$40:$A$783,$A417,СВЦЭМ!$B$39:$B$782,V$401)+'СЕТ СН'!$F$13</f>
        <v>0</v>
      </c>
      <c r="W417" s="36">
        <f>SUMIFS(СВЦЭМ!$L$40:$L$783,СВЦЭМ!$A$40:$A$783,$A417,СВЦЭМ!$B$39:$B$782,W$401)+'СЕТ СН'!$F$13</f>
        <v>0</v>
      </c>
      <c r="X417" s="36">
        <f>SUMIFS(СВЦЭМ!$L$40:$L$783,СВЦЭМ!$A$40:$A$783,$A417,СВЦЭМ!$B$39:$B$782,X$401)+'СЕТ СН'!$F$13</f>
        <v>0</v>
      </c>
      <c r="Y417" s="36">
        <f>SUMIFS(СВЦЭМ!$L$40:$L$783,СВЦЭМ!$A$40:$A$783,$A417,СВЦЭМ!$B$39:$B$782,Y$401)+'СЕТ СН'!$F$13</f>
        <v>0</v>
      </c>
    </row>
    <row r="418" spans="1:25" ht="15.75" hidden="1" x14ac:dyDescent="0.2">
      <c r="A418" s="35">
        <f t="shared" si="11"/>
        <v>44456</v>
      </c>
      <c r="B418" s="36">
        <f>SUMIFS(СВЦЭМ!$L$40:$L$783,СВЦЭМ!$A$40:$A$783,$A418,СВЦЭМ!$B$39:$B$782,B$401)+'СЕТ СН'!$F$13</f>
        <v>0</v>
      </c>
      <c r="C418" s="36">
        <f>SUMIFS(СВЦЭМ!$L$40:$L$783,СВЦЭМ!$A$40:$A$783,$A418,СВЦЭМ!$B$39:$B$782,C$401)+'СЕТ СН'!$F$13</f>
        <v>0</v>
      </c>
      <c r="D418" s="36">
        <f>SUMIFS(СВЦЭМ!$L$40:$L$783,СВЦЭМ!$A$40:$A$783,$A418,СВЦЭМ!$B$39:$B$782,D$401)+'СЕТ СН'!$F$13</f>
        <v>0</v>
      </c>
      <c r="E418" s="36">
        <f>SUMIFS(СВЦЭМ!$L$40:$L$783,СВЦЭМ!$A$40:$A$783,$A418,СВЦЭМ!$B$39:$B$782,E$401)+'СЕТ СН'!$F$13</f>
        <v>0</v>
      </c>
      <c r="F418" s="36">
        <f>SUMIFS(СВЦЭМ!$L$40:$L$783,СВЦЭМ!$A$40:$A$783,$A418,СВЦЭМ!$B$39:$B$782,F$401)+'СЕТ СН'!$F$13</f>
        <v>0</v>
      </c>
      <c r="G418" s="36">
        <f>SUMIFS(СВЦЭМ!$L$40:$L$783,СВЦЭМ!$A$40:$A$783,$A418,СВЦЭМ!$B$39:$B$782,G$401)+'СЕТ СН'!$F$13</f>
        <v>0</v>
      </c>
      <c r="H418" s="36">
        <f>SUMIFS(СВЦЭМ!$L$40:$L$783,СВЦЭМ!$A$40:$A$783,$A418,СВЦЭМ!$B$39:$B$782,H$401)+'СЕТ СН'!$F$13</f>
        <v>0</v>
      </c>
      <c r="I418" s="36">
        <f>SUMIFS(СВЦЭМ!$L$40:$L$783,СВЦЭМ!$A$40:$A$783,$A418,СВЦЭМ!$B$39:$B$782,I$401)+'СЕТ СН'!$F$13</f>
        <v>0</v>
      </c>
      <c r="J418" s="36">
        <f>SUMIFS(СВЦЭМ!$L$40:$L$783,СВЦЭМ!$A$40:$A$783,$A418,СВЦЭМ!$B$39:$B$782,J$401)+'СЕТ СН'!$F$13</f>
        <v>0</v>
      </c>
      <c r="K418" s="36">
        <f>SUMIFS(СВЦЭМ!$L$40:$L$783,СВЦЭМ!$A$40:$A$783,$A418,СВЦЭМ!$B$39:$B$782,K$401)+'СЕТ СН'!$F$13</f>
        <v>0</v>
      </c>
      <c r="L418" s="36">
        <f>SUMIFS(СВЦЭМ!$L$40:$L$783,СВЦЭМ!$A$40:$A$783,$A418,СВЦЭМ!$B$39:$B$782,L$401)+'СЕТ СН'!$F$13</f>
        <v>0</v>
      </c>
      <c r="M418" s="36">
        <f>SUMIFS(СВЦЭМ!$L$40:$L$783,СВЦЭМ!$A$40:$A$783,$A418,СВЦЭМ!$B$39:$B$782,M$401)+'СЕТ СН'!$F$13</f>
        <v>0</v>
      </c>
      <c r="N418" s="36">
        <f>SUMIFS(СВЦЭМ!$L$40:$L$783,СВЦЭМ!$A$40:$A$783,$A418,СВЦЭМ!$B$39:$B$782,N$401)+'СЕТ СН'!$F$13</f>
        <v>0</v>
      </c>
      <c r="O418" s="36">
        <f>SUMIFS(СВЦЭМ!$L$40:$L$783,СВЦЭМ!$A$40:$A$783,$A418,СВЦЭМ!$B$39:$B$782,O$401)+'СЕТ СН'!$F$13</f>
        <v>0</v>
      </c>
      <c r="P418" s="36">
        <f>SUMIFS(СВЦЭМ!$L$40:$L$783,СВЦЭМ!$A$40:$A$783,$A418,СВЦЭМ!$B$39:$B$782,P$401)+'СЕТ СН'!$F$13</f>
        <v>0</v>
      </c>
      <c r="Q418" s="36">
        <f>SUMIFS(СВЦЭМ!$L$40:$L$783,СВЦЭМ!$A$40:$A$783,$A418,СВЦЭМ!$B$39:$B$782,Q$401)+'СЕТ СН'!$F$13</f>
        <v>0</v>
      </c>
      <c r="R418" s="36">
        <f>SUMIFS(СВЦЭМ!$L$40:$L$783,СВЦЭМ!$A$40:$A$783,$A418,СВЦЭМ!$B$39:$B$782,R$401)+'СЕТ СН'!$F$13</f>
        <v>0</v>
      </c>
      <c r="S418" s="36">
        <f>SUMIFS(СВЦЭМ!$L$40:$L$783,СВЦЭМ!$A$40:$A$783,$A418,СВЦЭМ!$B$39:$B$782,S$401)+'СЕТ СН'!$F$13</f>
        <v>0</v>
      </c>
      <c r="T418" s="36">
        <f>SUMIFS(СВЦЭМ!$L$40:$L$783,СВЦЭМ!$A$40:$A$783,$A418,СВЦЭМ!$B$39:$B$782,T$401)+'СЕТ СН'!$F$13</f>
        <v>0</v>
      </c>
      <c r="U418" s="36">
        <f>SUMIFS(СВЦЭМ!$L$40:$L$783,СВЦЭМ!$A$40:$A$783,$A418,СВЦЭМ!$B$39:$B$782,U$401)+'СЕТ СН'!$F$13</f>
        <v>0</v>
      </c>
      <c r="V418" s="36">
        <f>SUMIFS(СВЦЭМ!$L$40:$L$783,СВЦЭМ!$A$40:$A$783,$A418,СВЦЭМ!$B$39:$B$782,V$401)+'СЕТ СН'!$F$13</f>
        <v>0</v>
      </c>
      <c r="W418" s="36">
        <f>SUMIFS(СВЦЭМ!$L$40:$L$783,СВЦЭМ!$A$40:$A$783,$A418,СВЦЭМ!$B$39:$B$782,W$401)+'СЕТ СН'!$F$13</f>
        <v>0</v>
      </c>
      <c r="X418" s="36">
        <f>SUMIFS(СВЦЭМ!$L$40:$L$783,СВЦЭМ!$A$40:$A$783,$A418,СВЦЭМ!$B$39:$B$782,X$401)+'СЕТ СН'!$F$13</f>
        <v>0</v>
      </c>
      <c r="Y418" s="36">
        <f>SUMIFS(СВЦЭМ!$L$40:$L$783,СВЦЭМ!$A$40:$A$783,$A418,СВЦЭМ!$B$39:$B$782,Y$401)+'СЕТ СН'!$F$13</f>
        <v>0</v>
      </c>
    </row>
    <row r="419" spans="1:25" ht="15.75" hidden="1" x14ac:dyDescent="0.2">
      <c r="A419" s="35">
        <f t="shared" si="11"/>
        <v>44457</v>
      </c>
      <c r="B419" s="36">
        <f>SUMIFS(СВЦЭМ!$L$40:$L$783,СВЦЭМ!$A$40:$A$783,$A419,СВЦЭМ!$B$39:$B$782,B$401)+'СЕТ СН'!$F$13</f>
        <v>0</v>
      </c>
      <c r="C419" s="36">
        <f>SUMIFS(СВЦЭМ!$L$40:$L$783,СВЦЭМ!$A$40:$A$783,$A419,СВЦЭМ!$B$39:$B$782,C$401)+'СЕТ СН'!$F$13</f>
        <v>0</v>
      </c>
      <c r="D419" s="36">
        <f>SUMIFS(СВЦЭМ!$L$40:$L$783,СВЦЭМ!$A$40:$A$783,$A419,СВЦЭМ!$B$39:$B$782,D$401)+'СЕТ СН'!$F$13</f>
        <v>0</v>
      </c>
      <c r="E419" s="36">
        <f>SUMIFS(СВЦЭМ!$L$40:$L$783,СВЦЭМ!$A$40:$A$783,$A419,СВЦЭМ!$B$39:$B$782,E$401)+'СЕТ СН'!$F$13</f>
        <v>0</v>
      </c>
      <c r="F419" s="36">
        <f>SUMIFS(СВЦЭМ!$L$40:$L$783,СВЦЭМ!$A$40:$A$783,$A419,СВЦЭМ!$B$39:$B$782,F$401)+'СЕТ СН'!$F$13</f>
        <v>0</v>
      </c>
      <c r="G419" s="36">
        <f>SUMIFS(СВЦЭМ!$L$40:$L$783,СВЦЭМ!$A$40:$A$783,$A419,СВЦЭМ!$B$39:$B$782,G$401)+'СЕТ СН'!$F$13</f>
        <v>0</v>
      </c>
      <c r="H419" s="36">
        <f>SUMIFS(СВЦЭМ!$L$40:$L$783,СВЦЭМ!$A$40:$A$783,$A419,СВЦЭМ!$B$39:$B$782,H$401)+'СЕТ СН'!$F$13</f>
        <v>0</v>
      </c>
      <c r="I419" s="36">
        <f>SUMIFS(СВЦЭМ!$L$40:$L$783,СВЦЭМ!$A$40:$A$783,$A419,СВЦЭМ!$B$39:$B$782,I$401)+'СЕТ СН'!$F$13</f>
        <v>0</v>
      </c>
      <c r="J419" s="36">
        <f>SUMIFS(СВЦЭМ!$L$40:$L$783,СВЦЭМ!$A$40:$A$783,$A419,СВЦЭМ!$B$39:$B$782,J$401)+'СЕТ СН'!$F$13</f>
        <v>0</v>
      </c>
      <c r="K419" s="36">
        <f>SUMIFS(СВЦЭМ!$L$40:$L$783,СВЦЭМ!$A$40:$A$783,$A419,СВЦЭМ!$B$39:$B$782,K$401)+'СЕТ СН'!$F$13</f>
        <v>0</v>
      </c>
      <c r="L419" s="36">
        <f>SUMIFS(СВЦЭМ!$L$40:$L$783,СВЦЭМ!$A$40:$A$783,$A419,СВЦЭМ!$B$39:$B$782,L$401)+'СЕТ СН'!$F$13</f>
        <v>0</v>
      </c>
      <c r="M419" s="36">
        <f>SUMIFS(СВЦЭМ!$L$40:$L$783,СВЦЭМ!$A$40:$A$783,$A419,СВЦЭМ!$B$39:$B$782,M$401)+'СЕТ СН'!$F$13</f>
        <v>0</v>
      </c>
      <c r="N419" s="36">
        <f>SUMIFS(СВЦЭМ!$L$40:$L$783,СВЦЭМ!$A$40:$A$783,$A419,СВЦЭМ!$B$39:$B$782,N$401)+'СЕТ СН'!$F$13</f>
        <v>0</v>
      </c>
      <c r="O419" s="36">
        <f>SUMIFS(СВЦЭМ!$L$40:$L$783,СВЦЭМ!$A$40:$A$783,$A419,СВЦЭМ!$B$39:$B$782,O$401)+'СЕТ СН'!$F$13</f>
        <v>0</v>
      </c>
      <c r="P419" s="36">
        <f>SUMIFS(СВЦЭМ!$L$40:$L$783,СВЦЭМ!$A$40:$A$783,$A419,СВЦЭМ!$B$39:$B$782,P$401)+'СЕТ СН'!$F$13</f>
        <v>0</v>
      </c>
      <c r="Q419" s="36">
        <f>SUMIFS(СВЦЭМ!$L$40:$L$783,СВЦЭМ!$A$40:$A$783,$A419,СВЦЭМ!$B$39:$B$782,Q$401)+'СЕТ СН'!$F$13</f>
        <v>0</v>
      </c>
      <c r="R419" s="36">
        <f>SUMIFS(СВЦЭМ!$L$40:$L$783,СВЦЭМ!$A$40:$A$783,$A419,СВЦЭМ!$B$39:$B$782,R$401)+'СЕТ СН'!$F$13</f>
        <v>0</v>
      </c>
      <c r="S419" s="36">
        <f>SUMIFS(СВЦЭМ!$L$40:$L$783,СВЦЭМ!$A$40:$A$783,$A419,СВЦЭМ!$B$39:$B$782,S$401)+'СЕТ СН'!$F$13</f>
        <v>0</v>
      </c>
      <c r="T419" s="36">
        <f>SUMIFS(СВЦЭМ!$L$40:$L$783,СВЦЭМ!$A$40:$A$783,$A419,СВЦЭМ!$B$39:$B$782,T$401)+'СЕТ СН'!$F$13</f>
        <v>0</v>
      </c>
      <c r="U419" s="36">
        <f>SUMIFS(СВЦЭМ!$L$40:$L$783,СВЦЭМ!$A$40:$A$783,$A419,СВЦЭМ!$B$39:$B$782,U$401)+'СЕТ СН'!$F$13</f>
        <v>0</v>
      </c>
      <c r="V419" s="36">
        <f>SUMIFS(СВЦЭМ!$L$40:$L$783,СВЦЭМ!$A$40:$A$783,$A419,СВЦЭМ!$B$39:$B$782,V$401)+'СЕТ СН'!$F$13</f>
        <v>0</v>
      </c>
      <c r="W419" s="36">
        <f>SUMIFS(СВЦЭМ!$L$40:$L$783,СВЦЭМ!$A$40:$A$783,$A419,СВЦЭМ!$B$39:$B$782,W$401)+'СЕТ СН'!$F$13</f>
        <v>0</v>
      </c>
      <c r="X419" s="36">
        <f>SUMIFS(СВЦЭМ!$L$40:$L$783,СВЦЭМ!$A$40:$A$783,$A419,СВЦЭМ!$B$39:$B$782,X$401)+'СЕТ СН'!$F$13</f>
        <v>0</v>
      </c>
      <c r="Y419" s="36">
        <f>SUMIFS(СВЦЭМ!$L$40:$L$783,СВЦЭМ!$A$40:$A$783,$A419,СВЦЭМ!$B$39:$B$782,Y$401)+'СЕТ СН'!$F$13</f>
        <v>0</v>
      </c>
    </row>
    <row r="420" spans="1:25" ht="15.75" hidden="1" x14ac:dyDescent="0.2">
      <c r="A420" s="35">
        <f t="shared" si="11"/>
        <v>44458</v>
      </c>
      <c r="B420" s="36">
        <f>SUMIFS(СВЦЭМ!$L$40:$L$783,СВЦЭМ!$A$40:$A$783,$A420,СВЦЭМ!$B$39:$B$782,B$401)+'СЕТ СН'!$F$13</f>
        <v>0</v>
      </c>
      <c r="C420" s="36">
        <f>SUMIFS(СВЦЭМ!$L$40:$L$783,СВЦЭМ!$A$40:$A$783,$A420,СВЦЭМ!$B$39:$B$782,C$401)+'СЕТ СН'!$F$13</f>
        <v>0</v>
      </c>
      <c r="D420" s="36">
        <f>SUMIFS(СВЦЭМ!$L$40:$L$783,СВЦЭМ!$A$40:$A$783,$A420,СВЦЭМ!$B$39:$B$782,D$401)+'СЕТ СН'!$F$13</f>
        <v>0</v>
      </c>
      <c r="E420" s="36">
        <f>SUMIFS(СВЦЭМ!$L$40:$L$783,СВЦЭМ!$A$40:$A$783,$A420,СВЦЭМ!$B$39:$B$782,E$401)+'СЕТ СН'!$F$13</f>
        <v>0</v>
      </c>
      <c r="F420" s="36">
        <f>SUMIFS(СВЦЭМ!$L$40:$L$783,СВЦЭМ!$A$40:$A$783,$A420,СВЦЭМ!$B$39:$B$782,F$401)+'СЕТ СН'!$F$13</f>
        <v>0</v>
      </c>
      <c r="G420" s="36">
        <f>SUMIFS(СВЦЭМ!$L$40:$L$783,СВЦЭМ!$A$40:$A$783,$A420,СВЦЭМ!$B$39:$B$782,G$401)+'СЕТ СН'!$F$13</f>
        <v>0</v>
      </c>
      <c r="H420" s="36">
        <f>SUMIFS(СВЦЭМ!$L$40:$L$783,СВЦЭМ!$A$40:$A$783,$A420,СВЦЭМ!$B$39:$B$782,H$401)+'СЕТ СН'!$F$13</f>
        <v>0</v>
      </c>
      <c r="I420" s="36">
        <f>SUMIFS(СВЦЭМ!$L$40:$L$783,СВЦЭМ!$A$40:$A$783,$A420,СВЦЭМ!$B$39:$B$782,I$401)+'СЕТ СН'!$F$13</f>
        <v>0</v>
      </c>
      <c r="J420" s="36">
        <f>SUMIFS(СВЦЭМ!$L$40:$L$783,СВЦЭМ!$A$40:$A$783,$A420,СВЦЭМ!$B$39:$B$782,J$401)+'СЕТ СН'!$F$13</f>
        <v>0</v>
      </c>
      <c r="K420" s="36">
        <f>SUMIFS(СВЦЭМ!$L$40:$L$783,СВЦЭМ!$A$40:$A$783,$A420,СВЦЭМ!$B$39:$B$782,K$401)+'СЕТ СН'!$F$13</f>
        <v>0</v>
      </c>
      <c r="L420" s="36">
        <f>SUMIFS(СВЦЭМ!$L$40:$L$783,СВЦЭМ!$A$40:$A$783,$A420,СВЦЭМ!$B$39:$B$782,L$401)+'СЕТ СН'!$F$13</f>
        <v>0</v>
      </c>
      <c r="M420" s="36">
        <f>SUMIFS(СВЦЭМ!$L$40:$L$783,СВЦЭМ!$A$40:$A$783,$A420,СВЦЭМ!$B$39:$B$782,M$401)+'СЕТ СН'!$F$13</f>
        <v>0</v>
      </c>
      <c r="N420" s="36">
        <f>SUMIFS(СВЦЭМ!$L$40:$L$783,СВЦЭМ!$A$40:$A$783,$A420,СВЦЭМ!$B$39:$B$782,N$401)+'СЕТ СН'!$F$13</f>
        <v>0</v>
      </c>
      <c r="O420" s="36">
        <f>SUMIFS(СВЦЭМ!$L$40:$L$783,СВЦЭМ!$A$40:$A$783,$A420,СВЦЭМ!$B$39:$B$782,O$401)+'СЕТ СН'!$F$13</f>
        <v>0</v>
      </c>
      <c r="P420" s="36">
        <f>SUMIFS(СВЦЭМ!$L$40:$L$783,СВЦЭМ!$A$40:$A$783,$A420,СВЦЭМ!$B$39:$B$782,P$401)+'СЕТ СН'!$F$13</f>
        <v>0</v>
      </c>
      <c r="Q420" s="36">
        <f>SUMIFS(СВЦЭМ!$L$40:$L$783,СВЦЭМ!$A$40:$A$783,$A420,СВЦЭМ!$B$39:$B$782,Q$401)+'СЕТ СН'!$F$13</f>
        <v>0</v>
      </c>
      <c r="R420" s="36">
        <f>SUMIFS(СВЦЭМ!$L$40:$L$783,СВЦЭМ!$A$40:$A$783,$A420,СВЦЭМ!$B$39:$B$782,R$401)+'СЕТ СН'!$F$13</f>
        <v>0</v>
      </c>
      <c r="S420" s="36">
        <f>SUMIFS(СВЦЭМ!$L$40:$L$783,СВЦЭМ!$A$40:$A$783,$A420,СВЦЭМ!$B$39:$B$782,S$401)+'СЕТ СН'!$F$13</f>
        <v>0</v>
      </c>
      <c r="T420" s="36">
        <f>SUMIFS(СВЦЭМ!$L$40:$L$783,СВЦЭМ!$A$40:$A$783,$A420,СВЦЭМ!$B$39:$B$782,T$401)+'СЕТ СН'!$F$13</f>
        <v>0</v>
      </c>
      <c r="U420" s="36">
        <f>SUMIFS(СВЦЭМ!$L$40:$L$783,СВЦЭМ!$A$40:$A$783,$A420,СВЦЭМ!$B$39:$B$782,U$401)+'СЕТ СН'!$F$13</f>
        <v>0</v>
      </c>
      <c r="V420" s="36">
        <f>SUMIFS(СВЦЭМ!$L$40:$L$783,СВЦЭМ!$A$40:$A$783,$A420,СВЦЭМ!$B$39:$B$782,V$401)+'СЕТ СН'!$F$13</f>
        <v>0</v>
      </c>
      <c r="W420" s="36">
        <f>SUMIFS(СВЦЭМ!$L$40:$L$783,СВЦЭМ!$A$40:$A$783,$A420,СВЦЭМ!$B$39:$B$782,W$401)+'СЕТ СН'!$F$13</f>
        <v>0</v>
      </c>
      <c r="X420" s="36">
        <f>SUMIFS(СВЦЭМ!$L$40:$L$783,СВЦЭМ!$A$40:$A$783,$A420,СВЦЭМ!$B$39:$B$782,X$401)+'СЕТ СН'!$F$13</f>
        <v>0</v>
      </c>
      <c r="Y420" s="36">
        <f>SUMIFS(СВЦЭМ!$L$40:$L$783,СВЦЭМ!$A$40:$A$783,$A420,СВЦЭМ!$B$39:$B$782,Y$401)+'СЕТ СН'!$F$13</f>
        <v>0</v>
      </c>
    </row>
    <row r="421" spans="1:25" ht="15.75" hidden="1" x14ac:dyDescent="0.2">
      <c r="A421" s="35">
        <f t="shared" si="11"/>
        <v>44459</v>
      </c>
      <c r="B421" s="36">
        <f>SUMIFS(СВЦЭМ!$L$40:$L$783,СВЦЭМ!$A$40:$A$783,$A421,СВЦЭМ!$B$39:$B$782,B$401)+'СЕТ СН'!$F$13</f>
        <v>0</v>
      </c>
      <c r="C421" s="36">
        <f>SUMIFS(СВЦЭМ!$L$40:$L$783,СВЦЭМ!$A$40:$A$783,$A421,СВЦЭМ!$B$39:$B$782,C$401)+'СЕТ СН'!$F$13</f>
        <v>0</v>
      </c>
      <c r="D421" s="36">
        <f>SUMIFS(СВЦЭМ!$L$40:$L$783,СВЦЭМ!$A$40:$A$783,$A421,СВЦЭМ!$B$39:$B$782,D$401)+'СЕТ СН'!$F$13</f>
        <v>0</v>
      </c>
      <c r="E421" s="36">
        <f>SUMIFS(СВЦЭМ!$L$40:$L$783,СВЦЭМ!$A$40:$A$783,$A421,СВЦЭМ!$B$39:$B$782,E$401)+'СЕТ СН'!$F$13</f>
        <v>0</v>
      </c>
      <c r="F421" s="36">
        <f>SUMIFS(СВЦЭМ!$L$40:$L$783,СВЦЭМ!$A$40:$A$783,$A421,СВЦЭМ!$B$39:$B$782,F$401)+'СЕТ СН'!$F$13</f>
        <v>0</v>
      </c>
      <c r="G421" s="36">
        <f>SUMIFS(СВЦЭМ!$L$40:$L$783,СВЦЭМ!$A$40:$A$783,$A421,СВЦЭМ!$B$39:$B$782,G$401)+'СЕТ СН'!$F$13</f>
        <v>0</v>
      </c>
      <c r="H421" s="36">
        <f>SUMIFS(СВЦЭМ!$L$40:$L$783,СВЦЭМ!$A$40:$A$783,$A421,СВЦЭМ!$B$39:$B$782,H$401)+'СЕТ СН'!$F$13</f>
        <v>0</v>
      </c>
      <c r="I421" s="36">
        <f>SUMIFS(СВЦЭМ!$L$40:$L$783,СВЦЭМ!$A$40:$A$783,$A421,СВЦЭМ!$B$39:$B$782,I$401)+'СЕТ СН'!$F$13</f>
        <v>0</v>
      </c>
      <c r="J421" s="36">
        <f>SUMIFS(СВЦЭМ!$L$40:$L$783,СВЦЭМ!$A$40:$A$783,$A421,СВЦЭМ!$B$39:$B$782,J$401)+'СЕТ СН'!$F$13</f>
        <v>0</v>
      </c>
      <c r="K421" s="36">
        <f>SUMIFS(СВЦЭМ!$L$40:$L$783,СВЦЭМ!$A$40:$A$783,$A421,СВЦЭМ!$B$39:$B$782,K$401)+'СЕТ СН'!$F$13</f>
        <v>0</v>
      </c>
      <c r="L421" s="36">
        <f>SUMIFS(СВЦЭМ!$L$40:$L$783,СВЦЭМ!$A$40:$A$783,$A421,СВЦЭМ!$B$39:$B$782,L$401)+'СЕТ СН'!$F$13</f>
        <v>0</v>
      </c>
      <c r="M421" s="36">
        <f>SUMIFS(СВЦЭМ!$L$40:$L$783,СВЦЭМ!$A$40:$A$783,$A421,СВЦЭМ!$B$39:$B$782,M$401)+'СЕТ СН'!$F$13</f>
        <v>0</v>
      </c>
      <c r="N421" s="36">
        <f>SUMIFS(СВЦЭМ!$L$40:$L$783,СВЦЭМ!$A$40:$A$783,$A421,СВЦЭМ!$B$39:$B$782,N$401)+'СЕТ СН'!$F$13</f>
        <v>0</v>
      </c>
      <c r="O421" s="36">
        <f>SUMIFS(СВЦЭМ!$L$40:$L$783,СВЦЭМ!$A$40:$A$783,$A421,СВЦЭМ!$B$39:$B$782,O$401)+'СЕТ СН'!$F$13</f>
        <v>0</v>
      </c>
      <c r="P421" s="36">
        <f>SUMIFS(СВЦЭМ!$L$40:$L$783,СВЦЭМ!$A$40:$A$783,$A421,СВЦЭМ!$B$39:$B$782,P$401)+'СЕТ СН'!$F$13</f>
        <v>0</v>
      </c>
      <c r="Q421" s="36">
        <f>SUMIFS(СВЦЭМ!$L$40:$L$783,СВЦЭМ!$A$40:$A$783,$A421,СВЦЭМ!$B$39:$B$782,Q$401)+'СЕТ СН'!$F$13</f>
        <v>0</v>
      </c>
      <c r="R421" s="36">
        <f>SUMIFS(СВЦЭМ!$L$40:$L$783,СВЦЭМ!$A$40:$A$783,$A421,СВЦЭМ!$B$39:$B$782,R$401)+'СЕТ СН'!$F$13</f>
        <v>0</v>
      </c>
      <c r="S421" s="36">
        <f>SUMIFS(СВЦЭМ!$L$40:$L$783,СВЦЭМ!$A$40:$A$783,$A421,СВЦЭМ!$B$39:$B$782,S$401)+'СЕТ СН'!$F$13</f>
        <v>0</v>
      </c>
      <c r="T421" s="36">
        <f>SUMIFS(СВЦЭМ!$L$40:$L$783,СВЦЭМ!$A$40:$A$783,$A421,СВЦЭМ!$B$39:$B$782,T$401)+'СЕТ СН'!$F$13</f>
        <v>0</v>
      </c>
      <c r="U421" s="36">
        <f>SUMIFS(СВЦЭМ!$L$40:$L$783,СВЦЭМ!$A$40:$A$783,$A421,СВЦЭМ!$B$39:$B$782,U$401)+'СЕТ СН'!$F$13</f>
        <v>0</v>
      </c>
      <c r="V421" s="36">
        <f>SUMIFS(СВЦЭМ!$L$40:$L$783,СВЦЭМ!$A$40:$A$783,$A421,СВЦЭМ!$B$39:$B$782,V$401)+'СЕТ СН'!$F$13</f>
        <v>0</v>
      </c>
      <c r="W421" s="36">
        <f>SUMIFS(СВЦЭМ!$L$40:$L$783,СВЦЭМ!$A$40:$A$783,$A421,СВЦЭМ!$B$39:$B$782,W$401)+'СЕТ СН'!$F$13</f>
        <v>0</v>
      </c>
      <c r="X421" s="36">
        <f>SUMIFS(СВЦЭМ!$L$40:$L$783,СВЦЭМ!$A$40:$A$783,$A421,СВЦЭМ!$B$39:$B$782,X$401)+'СЕТ СН'!$F$13</f>
        <v>0</v>
      </c>
      <c r="Y421" s="36">
        <f>SUMIFS(СВЦЭМ!$L$40:$L$783,СВЦЭМ!$A$40:$A$783,$A421,СВЦЭМ!$B$39:$B$782,Y$401)+'СЕТ СН'!$F$13</f>
        <v>0</v>
      </c>
    </row>
    <row r="422" spans="1:25" ht="15.75" hidden="1" x14ac:dyDescent="0.2">
      <c r="A422" s="35">
        <f t="shared" si="11"/>
        <v>44460</v>
      </c>
      <c r="B422" s="36">
        <f>SUMIFS(СВЦЭМ!$L$40:$L$783,СВЦЭМ!$A$40:$A$783,$A422,СВЦЭМ!$B$39:$B$782,B$401)+'СЕТ СН'!$F$13</f>
        <v>0</v>
      </c>
      <c r="C422" s="36">
        <f>SUMIFS(СВЦЭМ!$L$40:$L$783,СВЦЭМ!$A$40:$A$783,$A422,СВЦЭМ!$B$39:$B$782,C$401)+'СЕТ СН'!$F$13</f>
        <v>0</v>
      </c>
      <c r="D422" s="36">
        <f>SUMIFS(СВЦЭМ!$L$40:$L$783,СВЦЭМ!$A$40:$A$783,$A422,СВЦЭМ!$B$39:$B$782,D$401)+'СЕТ СН'!$F$13</f>
        <v>0</v>
      </c>
      <c r="E422" s="36">
        <f>SUMIFS(СВЦЭМ!$L$40:$L$783,СВЦЭМ!$A$40:$A$783,$A422,СВЦЭМ!$B$39:$B$782,E$401)+'СЕТ СН'!$F$13</f>
        <v>0</v>
      </c>
      <c r="F422" s="36">
        <f>SUMIFS(СВЦЭМ!$L$40:$L$783,СВЦЭМ!$A$40:$A$783,$A422,СВЦЭМ!$B$39:$B$782,F$401)+'СЕТ СН'!$F$13</f>
        <v>0</v>
      </c>
      <c r="G422" s="36">
        <f>SUMIFS(СВЦЭМ!$L$40:$L$783,СВЦЭМ!$A$40:$A$783,$A422,СВЦЭМ!$B$39:$B$782,G$401)+'СЕТ СН'!$F$13</f>
        <v>0</v>
      </c>
      <c r="H422" s="36">
        <f>SUMIFS(СВЦЭМ!$L$40:$L$783,СВЦЭМ!$A$40:$A$783,$A422,СВЦЭМ!$B$39:$B$782,H$401)+'СЕТ СН'!$F$13</f>
        <v>0</v>
      </c>
      <c r="I422" s="36">
        <f>SUMIFS(СВЦЭМ!$L$40:$L$783,СВЦЭМ!$A$40:$A$783,$A422,СВЦЭМ!$B$39:$B$782,I$401)+'СЕТ СН'!$F$13</f>
        <v>0</v>
      </c>
      <c r="J422" s="36">
        <f>SUMIFS(СВЦЭМ!$L$40:$L$783,СВЦЭМ!$A$40:$A$783,$A422,СВЦЭМ!$B$39:$B$782,J$401)+'СЕТ СН'!$F$13</f>
        <v>0</v>
      </c>
      <c r="K422" s="36">
        <f>SUMIFS(СВЦЭМ!$L$40:$L$783,СВЦЭМ!$A$40:$A$783,$A422,СВЦЭМ!$B$39:$B$782,K$401)+'СЕТ СН'!$F$13</f>
        <v>0</v>
      </c>
      <c r="L422" s="36">
        <f>SUMIFS(СВЦЭМ!$L$40:$L$783,СВЦЭМ!$A$40:$A$783,$A422,СВЦЭМ!$B$39:$B$782,L$401)+'СЕТ СН'!$F$13</f>
        <v>0</v>
      </c>
      <c r="M422" s="36">
        <f>SUMIFS(СВЦЭМ!$L$40:$L$783,СВЦЭМ!$A$40:$A$783,$A422,СВЦЭМ!$B$39:$B$782,M$401)+'СЕТ СН'!$F$13</f>
        <v>0</v>
      </c>
      <c r="N422" s="36">
        <f>SUMIFS(СВЦЭМ!$L$40:$L$783,СВЦЭМ!$A$40:$A$783,$A422,СВЦЭМ!$B$39:$B$782,N$401)+'СЕТ СН'!$F$13</f>
        <v>0</v>
      </c>
      <c r="O422" s="36">
        <f>SUMIFS(СВЦЭМ!$L$40:$L$783,СВЦЭМ!$A$40:$A$783,$A422,СВЦЭМ!$B$39:$B$782,O$401)+'СЕТ СН'!$F$13</f>
        <v>0</v>
      </c>
      <c r="P422" s="36">
        <f>SUMIFS(СВЦЭМ!$L$40:$L$783,СВЦЭМ!$A$40:$A$783,$A422,СВЦЭМ!$B$39:$B$782,P$401)+'СЕТ СН'!$F$13</f>
        <v>0</v>
      </c>
      <c r="Q422" s="36">
        <f>SUMIFS(СВЦЭМ!$L$40:$L$783,СВЦЭМ!$A$40:$A$783,$A422,СВЦЭМ!$B$39:$B$782,Q$401)+'СЕТ СН'!$F$13</f>
        <v>0</v>
      </c>
      <c r="R422" s="36">
        <f>SUMIFS(СВЦЭМ!$L$40:$L$783,СВЦЭМ!$A$40:$A$783,$A422,СВЦЭМ!$B$39:$B$782,R$401)+'СЕТ СН'!$F$13</f>
        <v>0</v>
      </c>
      <c r="S422" s="36">
        <f>SUMIFS(СВЦЭМ!$L$40:$L$783,СВЦЭМ!$A$40:$A$783,$A422,СВЦЭМ!$B$39:$B$782,S$401)+'СЕТ СН'!$F$13</f>
        <v>0</v>
      </c>
      <c r="T422" s="36">
        <f>SUMIFS(СВЦЭМ!$L$40:$L$783,СВЦЭМ!$A$40:$A$783,$A422,СВЦЭМ!$B$39:$B$782,T$401)+'СЕТ СН'!$F$13</f>
        <v>0</v>
      </c>
      <c r="U422" s="36">
        <f>SUMIFS(СВЦЭМ!$L$40:$L$783,СВЦЭМ!$A$40:$A$783,$A422,СВЦЭМ!$B$39:$B$782,U$401)+'СЕТ СН'!$F$13</f>
        <v>0</v>
      </c>
      <c r="V422" s="36">
        <f>SUMIFS(СВЦЭМ!$L$40:$L$783,СВЦЭМ!$A$40:$A$783,$A422,СВЦЭМ!$B$39:$B$782,V$401)+'СЕТ СН'!$F$13</f>
        <v>0</v>
      </c>
      <c r="W422" s="36">
        <f>SUMIFS(СВЦЭМ!$L$40:$L$783,СВЦЭМ!$A$40:$A$783,$A422,СВЦЭМ!$B$39:$B$782,W$401)+'СЕТ СН'!$F$13</f>
        <v>0</v>
      </c>
      <c r="X422" s="36">
        <f>SUMIFS(СВЦЭМ!$L$40:$L$783,СВЦЭМ!$A$40:$A$783,$A422,СВЦЭМ!$B$39:$B$782,X$401)+'СЕТ СН'!$F$13</f>
        <v>0</v>
      </c>
      <c r="Y422" s="36">
        <f>SUMIFS(СВЦЭМ!$L$40:$L$783,СВЦЭМ!$A$40:$A$783,$A422,СВЦЭМ!$B$39:$B$782,Y$401)+'СЕТ СН'!$F$13</f>
        <v>0</v>
      </c>
    </row>
    <row r="423" spans="1:25" ht="15.75" hidden="1" x14ac:dyDescent="0.2">
      <c r="A423" s="35">
        <f t="shared" si="11"/>
        <v>44461</v>
      </c>
      <c r="B423" s="36">
        <f>SUMIFS(СВЦЭМ!$L$40:$L$783,СВЦЭМ!$A$40:$A$783,$A423,СВЦЭМ!$B$39:$B$782,B$401)+'СЕТ СН'!$F$13</f>
        <v>0</v>
      </c>
      <c r="C423" s="36">
        <f>SUMIFS(СВЦЭМ!$L$40:$L$783,СВЦЭМ!$A$40:$A$783,$A423,СВЦЭМ!$B$39:$B$782,C$401)+'СЕТ СН'!$F$13</f>
        <v>0</v>
      </c>
      <c r="D423" s="36">
        <f>SUMIFS(СВЦЭМ!$L$40:$L$783,СВЦЭМ!$A$40:$A$783,$A423,СВЦЭМ!$B$39:$B$782,D$401)+'СЕТ СН'!$F$13</f>
        <v>0</v>
      </c>
      <c r="E423" s="36">
        <f>SUMIFS(СВЦЭМ!$L$40:$L$783,СВЦЭМ!$A$40:$A$783,$A423,СВЦЭМ!$B$39:$B$782,E$401)+'СЕТ СН'!$F$13</f>
        <v>0</v>
      </c>
      <c r="F423" s="36">
        <f>SUMIFS(СВЦЭМ!$L$40:$L$783,СВЦЭМ!$A$40:$A$783,$A423,СВЦЭМ!$B$39:$B$782,F$401)+'СЕТ СН'!$F$13</f>
        <v>0</v>
      </c>
      <c r="G423" s="36">
        <f>SUMIFS(СВЦЭМ!$L$40:$L$783,СВЦЭМ!$A$40:$A$783,$A423,СВЦЭМ!$B$39:$B$782,G$401)+'СЕТ СН'!$F$13</f>
        <v>0</v>
      </c>
      <c r="H423" s="36">
        <f>SUMIFS(СВЦЭМ!$L$40:$L$783,СВЦЭМ!$A$40:$A$783,$A423,СВЦЭМ!$B$39:$B$782,H$401)+'СЕТ СН'!$F$13</f>
        <v>0</v>
      </c>
      <c r="I423" s="36">
        <f>SUMIFS(СВЦЭМ!$L$40:$L$783,СВЦЭМ!$A$40:$A$783,$A423,СВЦЭМ!$B$39:$B$782,I$401)+'СЕТ СН'!$F$13</f>
        <v>0</v>
      </c>
      <c r="J423" s="36">
        <f>SUMIFS(СВЦЭМ!$L$40:$L$783,СВЦЭМ!$A$40:$A$783,$A423,СВЦЭМ!$B$39:$B$782,J$401)+'СЕТ СН'!$F$13</f>
        <v>0</v>
      </c>
      <c r="K423" s="36">
        <f>SUMIFS(СВЦЭМ!$L$40:$L$783,СВЦЭМ!$A$40:$A$783,$A423,СВЦЭМ!$B$39:$B$782,K$401)+'СЕТ СН'!$F$13</f>
        <v>0</v>
      </c>
      <c r="L423" s="36">
        <f>SUMIFS(СВЦЭМ!$L$40:$L$783,СВЦЭМ!$A$40:$A$783,$A423,СВЦЭМ!$B$39:$B$782,L$401)+'СЕТ СН'!$F$13</f>
        <v>0</v>
      </c>
      <c r="M423" s="36">
        <f>SUMIFS(СВЦЭМ!$L$40:$L$783,СВЦЭМ!$A$40:$A$783,$A423,СВЦЭМ!$B$39:$B$782,M$401)+'СЕТ СН'!$F$13</f>
        <v>0</v>
      </c>
      <c r="N423" s="36">
        <f>SUMIFS(СВЦЭМ!$L$40:$L$783,СВЦЭМ!$A$40:$A$783,$A423,СВЦЭМ!$B$39:$B$782,N$401)+'СЕТ СН'!$F$13</f>
        <v>0</v>
      </c>
      <c r="O423" s="36">
        <f>SUMIFS(СВЦЭМ!$L$40:$L$783,СВЦЭМ!$A$40:$A$783,$A423,СВЦЭМ!$B$39:$B$782,O$401)+'СЕТ СН'!$F$13</f>
        <v>0</v>
      </c>
      <c r="P423" s="36">
        <f>SUMIFS(СВЦЭМ!$L$40:$L$783,СВЦЭМ!$A$40:$A$783,$A423,СВЦЭМ!$B$39:$B$782,P$401)+'СЕТ СН'!$F$13</f>
        <v>0</v>
      </c>
      <c r="Q423" s="36">
        <f>SUMIFS(СВЦЭМ!$L$40:$L$783,СВЦЭМ!$A$40:$A$783,$A423,СВЦЭМ!$B$39:$B$782,Q$401)+'СЕТ СН'!$F$13</f>
        <v>0</v>
      </c>
      <c r="R423" s="36">
        <f>SUMIFS(СВЦЭМ!$L$40:$L$783,СВЦЭМ!$A$40:$A$783,$A423,СВЦЭМ!$B$39:$B$782,R$401)+'СЕТ СН'!$F$13</f>
        <v>0</v>
      </c>
      <c r="S423" s="36">
        <f>SUMIFS(СВЦЭМ!$L$40:$L$783,СВЦЭМ!$A$40:$A$783,$A423,СВЦЭМ!$B$39:$B$782,S$401)+'СЕТ СН'!$F$13</f>
        <v>0</v>
      </c>
      <c r="T423" s="36">
        <f>SUMIFS(СВЦЭМ!$L$40:$L$783,СВЦЭМ!$A$40:$A$783,$A423,СВЦЭМ!$B$39:$B$782,T$401)+'СЕТ СН'!$F$13</f>
        <v>0</v>
      </c>
      <c r="U423" s="36">
        <f>SUMIFS(СВЦЭМ!$L$40:$L$783,СВЦЭМ!$A$40:$A$783,$A423,СВЦЭМ!$B$39:$B$782,U$401)+'СЕТ СН'!$F$13</f>
        <v>0</v>
      </c>
      <c r="V423" s="36">
        <f>SUMIFS(СВЦЭМ!$L$40:$L$783,СВЦЭМ!$A$40:$A$783,$A423,СВЦЭМ!$B$39:$B$782,V$401)+'СЕТ СН'!$F$13</f>
        <v>0</v>
      </c>
      <c r="W423" s="36">
        <f>SUMIFS(СВЦЭМ!$L$40:$L$783,СВЦЭМ!$A$40:$A$783,$A423,СВЦЭМ!$B$39:$B$782,W$401)+'СЕТ СН'!$F$13</f>
        <v>0</v>
      </c>
      <c r="X423" s="36">
        <f>SUMIFS(СВЦЭМ!$L$40:$L$783,СВЦЭМ!$A$40:$A$783,$A423,СВЦЭМ!$B$39:$B$782,X$401)+'СЕТ СН'!$F$13</f>
        <v>0</v>
      </c>
      <c r="Y423" s="36">
        <f>SUMIFS(СВЦЭМ!$L$40:$L$783,СВЦЭМ!$A$40:$A$783,$A423,СВЦЭМ!$B$39:$B$782,Y$401)+'СЕТ СН'!$F$13</f>
        <v>0</v>
      </c>
    </row>
    <row r="424" spans="1:25" ht="15.75" hidden="1" x14ac:dyDescent="0.2">
      <c r="A424" s="35">
        <f t="shared" si="11"/>
        <v>44462</v>
      </c>
      <c r="B424" s="36">
        <f>SUMIFS(СВЦЭМ!$L$40:$L$783,СВЦЭМ!$A$40:$A$783,$A424,СВЦЭМ!$B$39:$B$782,B$401)+'СЕТ СН'!$F$13</f>
        <v>0</v>
      </c>
      <c r="C424" s="36">
        <f>SUMIFS(СВЦЭМ!$L$40:$L$783,СВЦЭМ!$A$40:$A$783,$A424,СВЦЭМ!$B$39:$B$782,C$401)+'СЕТ СН'!$F$13</f>
        <v>0</v>
      </c>
      <c r="D424" s="36">
        <f>SUMIFS(СВЦЭМ!$L$40:$L$783,СВЦЭМ!$A$40:$A$783,$A424,СВЦЭМ!$B$39:$B$782,D$401)+'СЕТ СН'!$F$13</f>
        <v>0</v>
      </c>
      <c r="E424" s="36">
        <f>SUMIFS(СВЦЭМ!$L$40:$L$783,СВЦЭМ!$A$40:$A$783,$A424,СВЦЭМ!$B$39:$B$782,E$401)+'СЕТ СН'!$F$13</f>
        <v>0</v>
      </c>
      <c r="F424" s="36">
        <f>SUMIFS(СВЦЭМ!$L$40:$L$783,СВЦЭМ!$A$40:$A$783,$A424,СВЦЭМ!$B$39:$B$782,F$401)+'СЕТ СН'!$F$13</f>
        <v>0</v>
      </c>
      <c r="G424" s="36">
        <f>SUMIFS(СВЦЭМ!$L$40:$L$783,СВЦЭМ!$A$40:$A$783,$A424,СВЦЭМ!$B$39:$B$782,G$401)+'СЕТ СН'!$F$13</f>
        <v>0</v>
      </c>
      <c r="H424" s="36">
        <f>SUMIFS(СВЦЭМ!$L$40:$L$783,СВЦЭМ!$A$40:$A$783,$A424,СВЦЭМ!$B$39:$B$782,H$401)+'СЕТ СН'!$F$13</f>
        <v>0</v>
      </c>
      <c r="I424" s="36">
        <f>SUMIFS(СВЦЭМ!$L$40:$L$783,СВЦЭМ!$A$40:$A$783,$A424,СВЦЭМ!$B$39:$B$782,I$401)+'СЕТ СН'!$F$13</f>
        <v>0</v>
      </c>
      <c r="J424" s="36">
        <f>SUMIFS(СВЦЭМ!$L$40:$L$783,СВЦЭМ!$A$40:$A$783,$A424,СВЦЭМ!$B$39:$B$782,J$401)+'СЕТ СН'!$F$13</f>
        <v>0</v>
      </c>
      <c r="K424" s="36">
        <f>SUMIFS(СВЦЭМ!$L$40:$L$783,СВЦЭМ!$A$40:$A$783,$A424,СВЦЭМ!$B$39:$B$782,K$401)+'СЕТ СН'!$F$13</f>
        <v>0</v>
      </c>
      <c r="L424" s="36">
        <f>SUMIFS(СВЦЭМ!$L$40:$L$783,СВЦЭМ!$A$40:$A$783,$A424,СВЦЭМ!$B$39:$B$782,L$401)+'СЕТ СН'!$F$13</f>
        <v>0</v>
      </c>
      <c r="M424" s="36">
        <f>SUMIFS(СВЦЭМ!$L$40:$L$783,СВЦЭМ!$A$40:$A$783,$A424,СВЦЭМ!$B$39:$B$782,M$401)+'СЕТ СН'!$F$13</f>
        <v>0</v>
      </c>
      <c r="N424" s="36">
        <f>SUMIFS(СВЦЭМ!$L$40:$L$783,СВЦЭМ!$A$40:$A$783,$A424,СВЦЭМ!$B$39:$B$782,N$401)+'СЕТ СН'!$F$13</f>
        <v>0</v>
      </c>
      <c r="O424" s="36">
        <f>SUMIFS(СВЦЭМ!$L$40:$L$783,СВЦЭМ!$A$40:$A$783,$A424,СВЦЭМ!$B$39:$B$782,O$401)+'СЕТ СН'!$F$13</f>
        <v>0</v>
      </c>
      <c r="P424" s="36">
        <f>SUMIFS(СВЦЭМ!$L$40:$L$783,СВЦЭМ!$A$40:$A$783,$A424,СВЦЭМ!$B$39:$B$782,P$401)+'СЕТ СН'!$F$13</f>
        <v>0</v>
      </c>
      <c r="Q424" s="36">
        <f>SUMIFS(СВЦЭМ!$L$40:$L$783,СВЦЭМ!$A$40:$A$783,$A424,СВЦЭМ!$B$39:$B$782,Q$401)+'СЕТ СН'!$F$13</f>
        <v>0</v>
      </c>
      <c r="R424" s="36">
        <f>SUMIFS(СВЦЭМ!$L$40:$L$783,СВЦЭМ!$A$40:$A$783,$A424,СВЦЭМ!$B$39:$B$782,R$401)+'СЕТ СН'!$F$13</f>
        <v>0</v>
      </c>
      <c r="S424" s="36">
        <f>SUMIFS(СВЦЭМ!$L$40:$L$783,СВЦЭМ!$A$40:$A$783,$A424,СВЦЭМ!$B$39:$B$782,S$401)+'СЕТ СН'!$F$13</f>
        <v>0</v>
      </c>
      <c r="T424" s="36">
        <f>SUMIFS(СВЦЭМ!$L$40:$L$783,СВЦЭМ!$A$40:$A$783,$A424,СВЦЭМ!$B$39:$B$782,T$401)+'СЕТ СН'!$F$13</f>
        <v>0</v>
      </c>
      <c r="U424" s="36">
        <f>SUMIFS(СВЦЭМ!$L$40:$L$783,СВЦЭМ!$A$40:$A$783,$A424,СВЦЭМ!$B$39:$B$782,U$401)+'СЕТ СН'!$F$13</f>
        <v>0</v>
      </c>
      <c r="V424" s="36">
        <f>SUMIFS(СВЦЭМ!$L$40:$L$783,СВЦЭМ!$A$40:$A$783,$A424,СВЦЭМ!$B$39:$B$782,V$401)+'СЕТ СН'!$F$13</f>
        <v>0</v>
      </c>
      <c r="W424" s="36">
        <f>SUMIFS(СВЦЭМ!$L$40:$L$783,СВЦЭМ!$A$40:$A$783,$A424,СВЦЭМ!$B$39:$B$782,W$401)+'СЕТ СН'!$F$13</f>
        <v>0</v>
      </c>
      <c r="X424" s="36">
        <f>SUMIFS(СВЦЭМ!$L$40:$L$783,СВЦЭМ!$A$40:$A$783,$A424,СВЦЭМ!$B$39:$B$782,X$401)+'СЕТ СН'!$F$13</f>
        <v>0</v>
      </c>
      <c r="Y424" s="36">
        <f>SUMIFS(СВЦЭМ!$L$40:$L$783,СВЦЭМ!$A$40:$A$783,$A424,СВЦЭМ!$B$39:$B$782,Y$401)+'СЕТ СН'!$F$13</f>
        <v>0</v>
      </c>
    </row>
    <row r="425" spans="1:25" ht="15.75" hidden="1" x14ac:dyDescent="0.2">
      <c r="A425" s="35">
        <f t="shared" si="11"/>
        <v>44463</v>
      </c>
      <c r="B425" s="36">
        <f>SUMIFS(СВЦЭМ!$L$40:$L$783,СВЦЭМ!$A$40:$A$783,$A425,СВЦЭМ!$B$39:$B$782,B$401)+'СЕТ СН'!$F$13</f>
        <v>0</v>
      </c>
      <c r="C425" s="36">
        <f>SUMIFS(СВЦЭМ!$L$40:$L$783,СВЦЭМ!$A$40:$A$783,$A425,СВЦЭМ!$B$39:$B$782,C$401)+'СЕТ СН'!$F$13</f>
        <v>0</v>
      </c>
      <c r="D425" s="36">
        <f>SUMIFS(СВЦЭМ!$L$40:$L$783,СВЦЭМ!$A$40:$A$783,$A425,СВЦЭМ!$B$39:$B$782,D$401)+'СЕТ СН'!$F$13</f>
        <v>0</v>
      </c>
      <c r="E425" s="36">
        <f>SUMIFS(СВЦЭМ!$L$40:$L$783,СВЦЭМ!$A$40:$A$783,$A425,СВЦЭМ!$B$39:$B$782,E$401)+'СЕТ СН'!$F$13</f>
        <v>0</v>
      </c>
      <c r="F425" s="36">
        <f>SUMIFS(СВЦЭМ!$L$40:$L$783,СВЦЭМ!$A$40:$A$783,$A425,СВЦЭМ!$B$39:$B$782,F$401)+'СЕТ СН'!$F$13</f>
        <v>0</v>
      </c>
      <c r="G425" s="36">
        <f>SUMIFS(СВЦЭМ!$L$40:$L$783,СВЦЭМ!$A$40:$A$783,$A425,СВЦЭМ!$B$39:$B$782,G$401)+'СЕТ СН'!$F$13</f>
        <v>0</v>
      </c>
      <c r="H425" s="36">
        <f>SUMIFS(СВЦЭМ!$L$40:$L$783,СВЦЭМ!$A$40:$A$783,$A425,СВЦЭМ!$B$39:$B$782,H$401)+'СЕТ СН'!$F$13</f>
        <v>0</v>
      </c>
      <c r="I425" s="36">
        <f>SUMIFS(СВЦЭМ!$L$40:$L$783,СВЦЭМ!$A$40:$A$783,$A425,СВЦЭМ!$B$39:$B$782,I$401)+'СЕТ СН'!$F$13</f>
        <v>0</v>
      </c>
      <c r="J425" s="36">
        <f>SUMIFS(СВЦЭМ!$L$40:$L$783,СВЦЭМ!$A$40:$A$783,$A425,СВЦЭМ!$B$39:$B$782,J$401)+'СЕТ СН'!$F$13</f>
        <v>0</v>
      </c>
      <c r="K425" s="36">
        <f>SUMIFS(СВЦЭМ!$L$40:$L$783,СВЦЭМ!$A$40:$A$783,$A425,СВЦЭМ!$B$39:$B$782,K$401)+'СЕТ СН'!$F$13</f>
        <v>0</v>
      </c>
      <c r="L425" s="36">
        <f>SUMIFS(СВЦЭМ!$L$40:$L$783,СВЦЭМ!$A$40:$A$783,$A425,СВЦЭМ!$B$39:$B$782,L$401)+'СЕТ СН'!$F$13</f>
        <v>0</v>
      </c>
      <c r="M425" s="36">
        <f>SUMIFS(СВЦЭМ!$L$40:$L$783,СВЦЭМ!$A$40:$A$783,$A425,СВЦЭМ!$B$39:$B$782,M$401)+'СЕТ СН'!$F$13</f>
        <v>0</v>
      </c>
      <c r="N425" s="36">
        <f>SUMIFS(СВЦЭМ!$L$40:$L$783,СВЦЭМ!$A$40:$A$783,$A425,СВЦЭМ!$B$39:$B$782,N$401)+'СЕТ СН'!$F$13</f>
        <v>0</v>
      </c>
      <c r="O425" s="36">
        <f>SUMIFS(СВЦЭМ!$L$40:$L$783,СВЦЭМ!$A$40:$A$783,$A425,СВЦЭМ!$B$39:$B$782,O$401)+'СЕТ СН'!$F$13</f>
        <v>0</v>
      </c>
      <c r="P425" s="36">
        <f>SUMIFS(СВЦЭМ!$L$40:$L$783,СВЦЭМ!$A$40:$A$783,$A425,СВЦЭМ!$B$39:$B$782,P$401)+'СЕТ СН'!$F$13</f>
        <v>0</v>
      </c>
      <c r="Q425" s="36">
        <f>SUMIFS(СВЦЭМ!$L$40:$L$783,СВЦЭМ!$A$40:$A$783,$A425,СВЦЭМ!$B$39:$B$782,Q$401)+'СЕТ СН'!$F$13</f>
        <v>0</v>
      </c>
      <c r="R425" s="36">
        <f>SUMIFS(СВЦЭМ!$L$40:$L$783,СВЦЭМ!$A$40:$A$783,$A425,СВЦЭМ!$B$39:$B$782,R$401)+'СЕТ СН'!$F$13</f>
        <v>0</v>
      </c>
      <c r="S425" s="36">
        <f>SUMIFS(СВЦЭМ!$L$40:$L$783,СВЦЭМ!$A$40:$A$783,$A425,СВЦЭМ!$B$39:$B$782,S$401)+'СЕТ СН'!$F$13</f>
        <v>0</v>
      </c>
      <c r="T425" s="36">
        <f>SUMIFS(СВЦЭМ!$L$40:$L$783,СВЦЭМ!$A$40:$A$783,$A425,СВЦЭМ!$B$39:$B$782,T$401)+'СЕТ СН'!$F$13</f>
        <v>0</v>
      </c>
      <c r="U425" s="36">
        <f>SUMIFS(СВЦЭМ!$L$40:$L$783,СВЦЭМ!$A$40:$A$783,$A425,СВЦЭМ!$B$39:$B$782,U$401)+'СЕТ СН'!$F$13</f>
        <v>0</v>
      </c>
      <c r="V425" s="36">
        <f>SUMIFS(СВЦЭМ!$L$40:$L$783,СВЦЭМ!$A$40:$A$783,$A425,СВЦЭМ!$B$39:$B$782,V$401)+'СЕТ СН'!$F$13</f>
        <v>0</v>
      </c>
      <c r="W425" s="36">
        <f>SUMIFS(СВЦЭМ!$L$40:$L$783,СВЦЭМ!$A$40:$A$783,$A425,СВЦЭМ!$B$39:$B$782,W$401)+'СЕТ СН'!$F$13</f>
        <v>0</v>
      </c>
      <c r="X425" s="36">
        <f>SUMIFS(СВЦЭМ!$L$40:$L$783,СВЦЭМ!$A$40:$A$783,$A425,СВЦЭМ!$B$39:$B$782,X$401)+'СЕТ СН'!$F$13</f>
        <v>0</v>
      </c>
      <c r="Y425" s="36">
        <f>SUMIFS(СВЦЭМ!$L$40:$L$783,СВЦЭМ!$A$40:$A$783,$A425,СВЦЭМ!$B$39:$B$782,Y$401)+'СЕТ СН'!$F$13</f>
        <v>0</v>
      </c>
    </row>
    <row r="426" spans="1:25" ht="15.75" hidden="1" x14ac:dyDescent="0.2">
      <c r="A426" s="35">
        <f t="shared" si="11"/>
        <v>44464</v>
      </c>
      <c r="B426" s="36">
        <f>SUMIFS(СВЦЭМ!$L$40:$L$783,СВЦЭМ!$A$40:$A$783,$A426,СВЦЭМ!$B$39:$B$782,B$401)+'СЕТ СН'!$F$13</f>
        <v>0</v>
      </c>
      <c r="C426" s="36">
        <f>SUMIFS(СВЦЭМ!$L$40:$L$783,СВЦЭМ!$A$40:$A$783,$A426,СВЦЭМ!$B$39:$B$782,C$401)+'СЕТ СН'!$F$13</f>
        <v>0</v>
      </c>
      <c r="D426" s="36">
        <f>SUMIFS(СВЦЭМ!$L$40:$L$783,СВЦЭМ!$A$40:$A$783,$A426,СВЦЭМ!$B$39:$B$782,D$401)+'СЕТ СН'!$F$13</f>
        <v>0</v>
      </c>
      <c r="E426" s="36">
        <f>SUMIFS(СВЦЭМ!$L$40:$L$783,СВЦЭМ!$A$40:$A$783,$A426,СВЦЭМ!$B$39:$B$782,E$401)+'СЕТ СН'!$F$13</f>
        <v>0</v>
      </c>
      <c r="F426" s="36">
        <f>SUMIFS(СВЦЭМ!$L$40:$L$783,СВЦЭМ!$A$40:$A$783,$A426,СВЦЭМ!$B$39:$B$782,F$401)+'СЕТ СН'!$F$13</f>
        <v>0</v>
      </c>
      <c r="G426" s="36">
        <f>SUMIFS(СВЦЭМ!$L$40:$L$783,СВЦЭМ!$A$40:$A$783,$A426,СВЦЭМ!$B$39:$B$782,G$401)+'СЕТ СН'!$F$13</f>
        <v>0</v>
      </c>
      <c r="H426" s="36">
        <f>SUMIFS(СВЦЭМ!$L$40:$L$783,СВЦЭМ!$A$40:$A$783,$A426,СВЦЭМ!$B$39:$B$782,H$401)+'СЕТ СН'!$F$13</f>
        <v>0</v>
      </c>
      <c r="I426" s="36">
        <f>SUMIFS(СВЦЭМ!$L$40:$L$783,СВЦЭМ!$A$40:$A$783,$A426,СВЦЭМ!$B$39:$B$782,I$401)+'СЕТ СН'!$F$13</f>
        <v>0</v>
      </c>
      <c r="J426" s="36">
        <f>SUMIFS(СВЦЭМ!$L$40:$L$783,СВЦЭМ!$A$40:$A$783,$A426,СВЦЭМ!$B$39:$B$782,J$401)+'СЕТ СН'!$F$13</f>
        <v>0</v>
      </c>
      <c r="K426" s="36">
        <f>SUMIFS(СВЦЭМ!$L$40:$L$783,СВЦЭМ!$A$40:$A$783,$A426,СВЦЭМ!$B$39:$B$782,K$401)+'СЕТ СН'!$F$13</f>
        <v>0</v>
      </c>
      <c r="L426" s="36">
        <f>SUMIFS(СВЦЭМ!$L$40:$L$783,СВЦЭМ!$A$40:$A$783,$A426,СВЦЭМ!$B$39:$B$782,L$401)+'СЕТ СН'!$F$13</f>
        <v>0</v>
      </c>
      <c r="M426" s="36">
        <f>SUMIFS(СВЦЭМ!$L$40:$L$783,СВЦЭМ!$A$40:$A$783,$A426,СВЦЭМ!$B$39:$B$782,M$401)+'СЕТ СН'!$F$13</f>
        <v>0</v>
      </c>
      <c r="N426" s="36">
        <f>SUMIFS(СВЦЭМ!$L$40:$L$783,СВЦЭМ!$A$40:$A$783,$A426,СВЦЭМ!$B$39:$B$782,N$401)+'СЕТ СН'!$F$13</f>
        <v>0</v>
      </c>
      <c r="O426" s="36">
        <f>SUMIFS(СВЦЭМ!$L$40:$L$783,СВЦЭМ!$A$40:$A$783,$A426,СВЦЭМ!$B$39:$B$782,O$401)+'СЕТ СН'!$F$13</f>
        <v>0</v>
      </c>
      <c r="P426" s="36">
        <f>SUMIFS(СВЦЭМ!$L$40:$L$783,СВЦЭМ!$A$40:$A$783,$A426,СВЦЭМ!$B$39:$B$782,P$401)+'СЕТ СН'!$F$13</f>
        <v>0</v>
      </c>
      <c r="Q426" s="36">
        <f>SUMIFS(СВЦЭМ!$L$40:$L$783,СВЦЭМ!$A$40:$A$783,$A426,СВЦЭМ!$B$39:$B$782,Q$401)+'СЕТ СН'!$F$13</f>
        <v>0</v>
      </c>
      <c r="R426" s="36">
        <f>SUMIFS(СВЦЭМ!$L$40:$L$783,СВЦЭМ!$A$40:$A$783,$A426,СВЦЭМ!$B$39:$B$782,R$401)+'СЕТ СН'!$F$13</f>
        <v>0</v>
      </c>
      <c r="S426" s="36">
        <f>SUMIFS(СВЦЭМ!$L$40:$L$783,СВЦЭМ!$A$40:$A$783,$A426,СВЦЭМ!$B$39:$B$782,S$401)+'СЕТ СН'!$F$13</f>
        <v>0</v>
      </c>
      <c r="T426" s="36">
        <f>SUMIFS(СВЦЭМ!$L$40:$L$783,СВЦЭМ!$A$40:$A$783,$A426,СВЦЭМ!$B$39:$B$782,T$401)+'СЕТ СН'!$F$13</f>
        <v>0</v>
      </c>
      <c r="U426" s="36">
        <f>SUMIFS(СВЦЭМ!$L$40:$L$783,СВЦЭМ!$A$40:$A$783,$A426,СВЦЭМ!$B$39:$B$782,U$401)+'СЕТ СН'!$F$13</f>
        <v>0</v>
      </c>
      <c r="V426" s="36">
        <f>SUMIFS(СВЦЭМ!$L$40:$L$783,СВЦЭМ!$A$40:$A$783,$A426,СВЦЭМ!$B$39:$B$782,V$401)+'СЕТ СН'!$F$13</f>
        <v>0</v>
      </c>
      <c r="W426" s="36">
        <f>SUMIFS(СВЦЭМ!$L$40:$L$783,СВЦЭМ!$A$40:$A$783,$A426,СВЦЭМ!$B$39:$B$782,W$401)+'СЕТ СН'!$F$13</f>
        <v>0</v>
      </c>
      <c r="X426" s="36">
        <f>SUMIFS(СВЦЭМ!$L$40:$L$783,СВЦЭМ!$A$40:$A$783,$A426,СВЦЭМ!$B$39:$B$782,X$401)+'СЕТ СН'!$F$13</f>
        <v>0</v>
      </c>
      <c r="Y426" s="36">
        <f>SUMIFS(СВЦЭМ!$L$40:$L$783,СВЦЭМ!$A$40:$A$783,$A426,СВЦЭМ!$B$39:$B$782,Y$401)+'СЕТ СН'!$F$13</f>
        <v>0</v>
      </c>
    </row>
    <row r="427" spans="1:25" ht="15.75" hidden="1" x14ac:dyDescent="0.2">
      <c r="A427" s="35">
        <f t="shared" si="11"/>
        <v>44465</v>
      </c>
      <c r="B427" s="36">
        <f>SUMIFS(СВЦЭМ!$L$40:$L$783,СВЦЭМ!$A$40:$A$783,$A427,СВЦЭМ!$B$39:$B$782,B$401)+'СЕТ СН'!$F$13</f>
        <v>0</v>
      </c>
      <c r="C427" s="36">
        <f>SUMIFS(СВЦЭМ!$L$40:$L$783,СВЦЭМ!$A$40:$A$783,$A427,СВЦЭМ!$B$39:$B$782,C$401)+'СЕТ СН'!$F$13</f>
        <v>0</v>
      </c>
      <c r="D427" s="36">
        <f>SUMIFS(СВЦЭМ!$L$40:$L$783,СВЦЭМ!$A$40:$A$783,$A427,СВЦЭМ!$B$39:$B$782,D$401)+'СЕТ СН'!$F$13</f>
        <v>0</v>
      </c>
      <c r="E427" s="36">
        <f>SUMIFS(СВЦЭМ!$L$40:$L$783,СВЦЭМ!$A$40:$A$783,$A427,СВЦЭМ!$B$39:$B$782,E$401)+'СЕТ СН'!$F$13</f>
        <v>0</v>
      </c>
      <c r="F427" s="36">
        <f>SUMIFS(СВЦЭМ!$L$40:$L$783,СВЦЭМ!$A$40:$A$783,$A427,СВЦЭМ!$B$39:$B$782,F$401)+'СЕТ СН'!$F$13</f>
        <v>0</v>
      </c>
      <c r="G427" s="36">
        <f>SUMIFS(СВЦЭМ!$L$40:$L$783,СВЦЭМ!$A$40:$A$783,$A427,СВЦЭМ!$B$39:$B$782,G$401)+'СЕТ СН'!$F$13</f>
        <v>0</v>
      </c>
      <c r="H427" s="36">
        <f>SUMIFS(СВЦЭМ!$L$40:$L$783,СВЦЭМ!$A$40:$A$783,$A427,СВЦЭМ!$B$39:$B$782,H$401)+'СЕТ СН'!$F$13</f>
        <v>0</v>
      </c>
      <c r="I427" s="36">
        <f>SUMIFS(СВЦЭМ!$L$40:$L$783,СВЦЭМ!$A$40:$A$783,$A427,СВЦЭМ!$B$39:$B$782,I$401)+'СЕТ СН'!$F$13</f>
        <v>0</v>
      </c>
      <c r="J427" s="36">
        <f>SUMIFS(СВЦЭМ!$L$40:$L$783,СВЦЭМ!$A$40:$A$783,$A427,СВЦЭМ!$B$39:$B$782,J$401)+'СЕТ СН'!$F$13</f>
        <v>0</v>
      </c>
      <c r="K427" s="36">
        <f>SUMIFS(СВЦЭМ!$L$40:$L$783,СВЦЭМ!$A$40:$A$783,$A427,СВЦЭМ!$B$39:$B$782,K$401)+'СЕТ СН'!$F$13</f>
        <v>0</v>
      </c>
      <c r="L427" s="36">
        <f>SUMIFS(СВЦЭМ!$L$40:$L$783,СВЦЭМ!$A$40:$A$783,$A427,СВЦЭМ!$B$39:$B$782,L$401)+'СЕТ СН'!$F$13</f>
        <v>0</v>
      </c>
      <c r="M427" s="36">
        <f>SUMIFS(СВЦЭМ!$L$40:$L$783,СВЦЭМ!$A$40:$A$783,$A427,СВЦЭМ!$B$39:$B$782,M$401)+'СЕТ СН'!$F$13</f>
        <v>0</v>
      </c>
      <c r="N427" s="36">
        <f>SUMIFS(СВЦЭМ!$L$40:$L$783,СВЦЭМ!$A$40:$A$783,$A427,СВЦЭМ!$B$39:$B$782,N$401)+'СЕТ СН'!$F$13</f>
        <v>0</v>
      </c>
      <c r="O427" s="36">
        <f>SUMIFS(СВЦЭМ!$L$40:$L$783,СВЦЭМ!$A$40:$A$783,$A427,СВЦЭМ!$B$39:$B$782,O$401)+'СЕТ СН'!$F$13</f>
        <v>0</v>
      </c>
      <c r="P427" s="36">
        <f>SUMIFS(СВЦЭМ!$L$40:$L$783,СВЦЭМ!$A$40:$A$783,$A427,СВЦЭМ!$B$39:$B$782,P$401)+'СЕТ СН'!$F$13</f>
        <v>0</v>
      </c>
      <c r="Q427" s="36">
        <f>SUMIFS(СВЦЭМ!$L$40:$L$783,СВЦЭМ!$A$40:$A$783,$A427,СВЦЭМ!$B$39:$B$782,Q$401)+'СЕТ СН'!$F$13</f>
        <v>0</v>
      </c>
      <c r="R427" s="36">
        <f>SUMIFS(СВЦЭМ!$L$40:$L$783,СВЦЭМ!$A$40:$A$783,$A427,СВЦЭМ!$B$39:$B$782,R$401)+'СЕТ СН'!$F$13</f>
        <v>0</v>
      </c>
      <c r="S427" s="36">
        <f>SUMIFS(СВЦЭМ!$L$40:$L$783,СВЦЭМ!$A$40:$A$783,$A427,СВЦЭМ!$B$39:$B$782,S$401)+'СЕТ СН'!$F$13</f>
        <v>0</v>
      </c>
      <c r="T427" s="36">
        <f>SUMIFS(СВЦЭМ!$L$40:$L$783,СВЦЭМ!$A$40:$A$783,$A427,СВЦЭМ!$B$39:$B$782,T$401)+'СЕТ СН'!$F$13</f>
        <v>0</v>
      </c>
      <c r="U427" s="36">
        <f>SUMIFS(СВЦЭМ!$L$40:$L$783,СВЦЭМ!$A$40:$A$783,$A427,СВЦЭМ!$B$39:$B$782,U$401)+'СЕТ СН'!$F$13</f>
        <v>0</v>
      </c>
      <c r="V427" s="36">
        <f>SUMIFS(СВЦЭМ!$L$40:$L$783,СВЦЭМ!$A$40:$A$783,$A427,СВЦЭМ!$B$39:$B$782,V$401)+'СЕТ СН'!$F$13</f>
        <v>0</v>
      </c>
      <c r="W427" s="36">
        <f>SUMIFS(СВЦЭМ!$L$40:$L$783,СВЦЭМ!$A$40:$A$783,$A427,СВЦЭМ!$B$39:$B$782,W$401)+'СЕТ СН'!$F$13</f>
        <v>0</v>
      </c>
      <c r="X427" s="36">
        <f>SUMIFS(СВЦЭМ!$L$40:$L$783,СВЦЭМ!$A$40:$A$783,$A427,СВЦЭМ!$B$39:$B$782,X$401)+'СЕТ СН'!$F$13</f>
        <v>0</v>
      </c>
      <c r="Y427" s="36">
        <f>SUMIFS(СВЦЭМ!$L$40:$L$783,СВЦЭМ!$A$40:$A$783,$A427,СВЦЭМ!$B$39:$B$782,Y$401)+'СЕТ СН'!$F$13</f>
        <v>0</v>
      </c>
    </row>
    <row r="428" spans="1:25" ht="15.75" hidden="1" x14ac:dyDescent="0.2">
      <c r="A428" s="35">
        <f t="shared" si="11"/>
        <v>44466</v>
      </c>
      <c r="B428" s="36">
        <f>SUMIFS(СВЦЭМ!$L$40:$L$783,СВЦЭМ!$A$40:$A$783,$A428,СВЦЭМ!$B$39:$B$782,B$401)+'СЕТ СН'!$F$13</f>
        <v>0</v>
      </c>
      <c r="C428" s="36">
        <f>SUMIFS(СВЦЭМ!$L$40:$L$783,СВЦЭМ!$A$40:$A$783,$A428,СВЦЭМ!$B$39:$B$782,C$401)+'СЕТ СН'!$F$13</f>
        <v>0</v>
      </c>
      <c r="D428" s="36">
        <f>SUMIFS(СВЦЭМ!$L$40:$L$783,СВЦЭМ!$A$40:$A$783,$A428,СВЦЭМ!$B$39:$B$782,D$401)+'СЕТ СН'!$F$13</f>
        <v>0</v>
      </c>
      <c r="E428" s="36">
        <f>SUMIFS(СВЦЭМ!$L$40:$L$783,СВЦЭМ!$A$40:$A$783,$A428,СВЦЭМ!$B$39:$B$782,E$401)+'СЕТ СН'!$F$13</f>
        <v>0</v>
      </c>
      <c r="F428" s="36">
        <f>SUMIFS(СВЦЭМ!$L$40:$L$783,СВЦЭМ!$A$40:$A$783,$A428,СВЦЭМ!$B$39:$B$782,F$401)+'СЕТ СН'!$F$13</f>
        <v>0</v>
      </c>
      <c r="G428" s="36">
        <f>SUMIFS(СВЦЭМ!$L$40:$L$783,СВЦЭМ!$A$40:$A$783,$A428,СВЦЭМ!$B$39:$B$782,G$401)+'СЕТ СН'!$F$13</f>
        <v>0</v>
      </c>
      <c r="H428" s="36">
        <f>SUMIFS(СВЦЭМ!$L$40:$L$783,СВЦЭМ!$A$40:$A$783,$A428,СВЦЭМ!$B$39:$B$782,H$401)+'СЕТ СН'!$F$13</f>
        <v>0</v>
      </c>
      <c r="I428" s="36">
        <f>SUMIFS(СВЦЭМ!$L$40:$L$783,СВЦЭМ!$A$40:$A$783,$A428,СВЦЭМ!$B$39:$B$782,I$401)+'СЕТ СН'!$F$13</f>
        <v>0</v>
      </c>
      <c r="J428" s="36">
        <f>SUMIFS(СВЦЭМ!$L$40:$L$783,СВЦЭМ!$A$40:$A$783,$A428,СВЦЭМ!$B$39:$B$782,J$401)+'СЕТ СН'!$F$13</f>
        <v>0</v>
      </c>
      <c r="K428" s="36">
        <f>SUMIFS(СВЦЭМ!$L$40:$L$783,СВЦЭМ!$A$40:$A$783,$A428,СВЦЭМ!$B$39:$B$782,K$401)+'СЕТ СН'!$F$13</f>
        <v>0</v>
      </c>
      <c r="L428" s="36">
        <f>SUMIFS(СВЦЭМ!$L$40:$L$783,СВЦЭМ!$A$40:$A$783,$A428,СВЦЭМ!$B$39:$B$782,L$401)+'СЕТ СН'!$F$13</f>
        <v>0</v>
      </c>
      <c r="M428" s="36">
        <f>SUMIFS(СВЦЭМ!$L$40:$L$783,СВЦЭМ!$A$40:$A$783,$A428,СВЦЭМ!$B$39:$B$782,M$401)+'СЕТ СН'!$F$13</f>
        <v>0</v>
      </c>
      <c r="N428" s="36">
        <f>SUMIFS(СВЦЭМ!$L$40:$L$783,СВЦЭМ!$A$40:$A$783,$A428,СВЦЭМ!$B$39:$B$782,N$401)+'СЕТ СН'!$F$13</f>
        <v>0</v>
      </c>
      <c r="O428" s="36">
        <f>SUMIFS(СВЦЭМ!$L$40:$L$783,СВЦЭМ!$A$40:$A$783,$A428,СВЦЭМ!$B$39:$B$782,O$401)+'СЕТ СН'!$F$13</f>
        <v>0</v>
      </c>
      <c r="P428" s="36">
        <f>SUMIFS(СВЦЭМ!$L$40:$L$783,СВЦЭМ!$A$40:$A$783,$A428,СВЦЭМ!$B$39:$B$782,P$401)+'СЕТ СН'!$F$13</f>
        <v>0</v>
      </c>
      <c r="Q428" s="36">
        <f>SUMIFS(СВЦЭМ!$L$40:$L$783,СВЦЭМ!$A$40:$A$783,$A428,СВЦЭМ!$B$39:$B$782,Q$401)+'СЕТ СН'!$F$13</f>
        <v>0</v>
      </c>
      <c r="R428" s="36">
        <f>SUMIFS(СВЦЭМ!$L$40:$L$783,СВЦЭМ!$A$40:$A$783,$A428,СВЦЭМ!$B$39:$B$782,R$401)+'СЕТ СН'!$F$13</f>
        <v>0</v>
      </c>
      <c r="S428" s="36">
        <f>SUMIFS(СВЦЭМ!$L$40:$L$783,СВЦЭМ!$A$40:$A$783,$A428,СВЦЭМ!$B$39:$B$782,S$401)+'СЕТ СН'!$F$13</f>
        <v>0</v>
      </c>
      <c r="T428" s="36">
        <f>SUMIFS(СВЦЭМ!$L$40:$L$783,СВЦЭМ!$A$40:$A$783,$A428,СВЦЭМ!$B$39:$B$782,T$401)+'СЕТ СН'!$F$13</f>
        <v>0</v>
      </c>
      <c r="U428" s="36">
        <f>SUMIFS(СВЦЭМ!$L$40:$L$783,СВЦЭМ!$A$40:$A$783,$A428,СВЦЭМ!$B$39:$B$782,U$401)+'СЕТ СН'!$F$13</f>
        <v>0</v>
      </c>
      <c r="V428" s="36">
        <f>SUMIFS(СВЦЭМ!$L$40:$L$783,СВЦЭМ!$A$40:$A$783,$A428,СВЦЭМ!$B$39:$B$782,V$401)+'СЕТ СН'!$F$13</f>
        <v>0</v>
      </c>
      <c r="W428" s="36">
        <f>SUMIFS(СВЦЭМ!$L$40:$L$783,СВЦЭМ!$A$40:$A$783,$A428,СВЦЭМ!$B$39:$B$782,W$401)+'СЕТ СН'!$F$13</f>
        <v>0</v>
      </c>
      <c r="X428" s="36">
        <f>SUMIFS(СВЦЭМ!$L$40:$L$783,СВЦЭМ!$A$40:$A$783,$A428,СВЦЭМ!$B$39:$B$782,X$401)+'СЕТ СН'!$F$13</f>
        <v>0</v>
      </c>
      <c r="Y428" s="36">
        <f>SUMIFS(СВЦЭМ!$L$40:$L$783,СВЦЭМ!$A$40:$A$783,$A428,СВЦЭМ!$B$39:$B$782,Y$401)+'СЕТ СН'!$F$13</f>
        <v>0</v>
      </c>
    </row>
    <row r="429" spans="1:25" ht="15.75" hidden="1" x14ac:dyDescent="0.2">
      <c r="A429" s="35">
        <f t="shared" si="11"/>
        <v>44467</v>
      </c>
      <c r="B429" s="36">
        <f>SUMIFS(СВЦЭМ!$L$40:$L$783,СВЦЭМ!$A$40:$A$783,$A429,СВЦЭМ!$B$39:$B$782,B$401)+'СЕТ СН'!$F$13</f>
        <v>0</v>
      </c>
      <c r="C429" s="36">
        <f>SUMIFS(СВЦЭМ!$L$40:$L$783,СВЦЭМ!$A$40:$A$783,$A429,СВЦЭМ!$B$39:$B$782,C$401)+'СЕТ СН'!$F$13</f>
        <v>0</v>
      </c>
      <c r="D429" s="36">
        <f>SUMIFS(СВЦЭМ!$L$40:$L$783,СВЦЭМ!$A$40:$A$783,$A429,СВЦЭМ!$B$39:$B$782,D$401)+'СЕТ СН'!$F$13</f>
        <v>0</v>
      </c>
      <c r="E429" s="36">
        <f>SUMIFS(СВЦЭМ!$L$40:$L$783,СВЦЭМ!$A$40:$A$783,$A429,СВЦЭМ!$B$39:$B$782,E$401)+'СЕТ СН'!$F$13</f>
        <v>0</v>
      </c>
      <c r="F429" s="36">
        <f>SUMIFS(СВЦЭМ!$L$40:$L$783,СВЦЭМ!$A$40:$A$783,$A429,СВЦЭМ!$B$39:$B$782,F$401)+'СЕТ СН'!$F$13</f>
        <v>0</v>
      </c>
      <c r="G429" s="36">
        <f>SUMIFS(СВЦЭМ!$L$40:$L$783,СВЦЭМ!$A$40:$A$783,$A429,СВЦЭМ!$B$39:$B$782,G$401)+'СЕТ СН'!$F$13</f>
        <v>0</v>
      </c>
      <c r="H429" s="36">
        <f>SUMIFS(СВЦЭМ!$L$40:$L$783,СВЦЭМ!$A$40:$A$783,$A429,СВЦЭМ!$B$39:$B$782,H$401)+'СЕТ СН'!$F$13</f>
        <v>0</v>
      </c>
      <c r="I429" s="36">
        <f>SUMIFS(СВЦЭМ!$L$40:$L$783,СВЦЭМ!$A$40:$A$783,$A429,СВЦЭМ!$B$39:$B$782,I$401)+'СЕТ СН'!$F$13</f>
        <v>0</v>
      </c>
      <c r="J429" s="36">
        <f>SUMIFS(СВЦЭМ!$L$40:$L$783,СВЦЭМ!$A$40:$A$783,$A429,СВЦЭМ!$B$39:$B$782,J$401)+'СЕТ СН'!$F$13</f>
        <v>0</v>
      </c>
      <c r="K429" s="36">
        <f>SUMIFS(СВЦЭМ!$L$40:$L$783,СВЦЭМ!$A$40:$A$783,$A429,СВЦЭМ!$B$39:$B$782,K$401)+'СЕТ СН'!$F$13</f>
        <v>0</v>
      </c>
      <c r="L429" s="36">
        <f>SUMIFS(СВЦЭМ!$L$40:$L$783,СВЦЭМ!$A$40:$A$783,$A429,СВЦЭМ!$B$39:$B$782,L$401)+'СЕТ СН'!$F$13</f>
        <v>0</v>
      </c>
      <c r="M429" s="36">
        <f>SUMIFS(СВЦЭМ!$L$40:$L$783,СВЦЭМ!$A$40:$A$783,$A429,СВЦЭМ!$B$39:$B$782,M$401)+'СЕТ СН'!$F$13</f>
        <v>0</v>
      </c>
      <c r="N429" s="36">
        <f>SUMIFS(СВЦЭМ!$L$40:$L$783,СВЦЭМ!$A$40:$A$783,$A429,СВЦЭМ!$B$39:$B$782,N$401)+'СЕТ СН'!$F$13</f>
        <v>0</v>
      </c>
      <c r="O429" s="36">
        <f>SUMIFS(СВЦЭМ!$L$40:$L$783,СВЦЭМ!$A$40:$A$783,$A429,СВЦЭМ!$B$39:$B$782,O$401)+'СЕТ СН'!$F$13</f>
        <v>0</v>
      </c>
      <c r="P429" s="36">
        <f>SUMIFS(СВЦЭМ!$L$40:$L$783,СВЦЭМ!$A$40:$A$783,$A429,СВЦЭМ!$B$39:$B$782,P$401)+'СЕТ СН'!$F$13</f>
        <v>0</v>
      </c>
      <c r="Q429" s="36">
        <f>SUMIFS(СВЦЭМ!$L$40:$L$783,СВЦЭМ!$A$40:$A$783,$A429,СВЦЭМ!$B$39:$B$782,Q$401)+'СЕТ СН'!$F$13</f>
        <v>0</v>
      </c>
      <c r="R429" s="36">
        <f>SUMIFS(СВЦЭМ!$L$40:$L$783,СВЦЭМ!$A$40:$A$783,$A429,СВЦЭМ!$B$39:$B$782,R$401)+'СЕТ СН'!$F$13</f>
        <v>0</v>
      </c>
      <c r="S429" s="36">
        <f>SUMIFS(СВЦЭМ!$L$40:$L$783,СВЦЭМ!$A$40:$A$783,$A429,СВЦЭМ!$B$39:$B$782,S$401)+'СЕТ СН'!$F$13</f>
        <v>0</v>
      </c>
      <c r="T429" s="36">
        <f>SUMIFS(СВЦЭМ!$L$40:$L$783,СВЦЭМ!$A$40:$A$783,$A429,СВЦЭМ!$B$39:$B$782,T$401)+'СЕТ СН'!$F$13</f>
        <v>0</v>
      </c>
      <c r="U429" s="36">
        <f>SUMIFS(СВЦЭМ!$L$40:$L$783,СВЦЭМ!$A$40:$A$783,$A429,СВЦЭМ!$B$39:$B$782,U$401)+'СЕТ СН'!$F$13</f>
        <v>0</v>
      </c>
      <c r="V429" s="36">
        <f>SUMIFS(СВЦЭМ!$L$40:$L$783,СВЦЭМ!$A$40:$A$783,$A429,СВЦЭМ!$B$39:$B$782,V$401)+'СЕТ СН'!$F$13</f>
        <v>0</v>
      </c>
      <c r="W429" s="36">
        <f>SUMIFS(СВЦЭМ!$L$40:$L$783,СВЦЭМ!$A$40:$A$783,$A429,СВЦЭМ!$B$39:$B$782,W$401)+'СЕТ СН'!$F$13</f>
        <v>0</v>
      </c>
      <c r="X429" s="36">
        <f>SUMIFS(СВЦЭМ!$L$40:$L$783,СВЦЭМ!$A$40:$A$783,$A429,СВЦЭМ!$B$39:$B$782,X$401)+'СЕТ СН'!$F$13</f>
        <v>0</v>
      </c>
      <c r="Y429" s="36">
        <f>SUMIFS(СВЦЭМ!$L$40:$L$783,СВЦЭМ!$A$40:$A$783,$A429,СВЦЭМ!$B$39:$B$782,Y$401)+'СЕТ СН'!$F$13</f>
        <v>0</v>
      </c>
    </row>
    <row r="430" spans="1:25" ht="15.75" hidden="1" x14ac:dyDescent="0.2">
      <c r="A430" s="35">
        <f t="shared" si="11"/>
        <v>44468</v>
      </c>
      <c r="B430" s="36">
        <f>SUMIFS(СВЦЭМ!$L$40:$L$783,СВЦЭМ!$A$40:$A$783,$A430,СВЦЭМ!$B$39:$B$782,B$401)+'СЕТ СН'!$F$13</f>
        <v>0</v>
      </c>
      <c r="C430" s="36">
        <f>SUMIFS(СВЦЭМ!$L$40:$L$783,СВЦЭМ!$A$40:$A$783,$A430,СВЦЭМ!$B$39:$B$782,C$401)+'СЕТ СН'!$F$13</f>
        <v>0</v>
      </c>
      <c r="D430" s="36">
        <f>SUMIFS(СВЦЭМ!$L$40:$L$783,СВЦЭМ!$A$40:$A$783,$A430,СВЦЭМ!$B$39:$B$782,D$401)+'СЕТ СН'!$F$13</f>
        <v>0</v>
      </c>
      <c r="E430" s="36">
        <f>SUMIFS(СВЦЭМ!$L$40:$L$783,СВЦЭМ!$A$40:$A$783,$A430,СВЦЭМ!$B$39:$B$782,E$401)+'СЕТ СН'!$F$13</f>
        <v>0</v>
      </c>
      <c r="F430" s="36">
        <f>SUMIFS(СВЦЭМ!$L$40:$L$783,СВЦЭМ!$A$40:$A$783,$A430,СВЦЭМ!$B$39:$B$782,F$401)+'СЕТ СН'!$F$13</f>
        <v>0</v>
      </c>
      <c r="G430" s="36">
        <f>SUMIFS(СВЦЭМ!$L$40:$L$783,СВЦЭМ!$A$40:$A$783,$A430,СВЦЭМ!$B$39:$B$782,G$401)+'СЕТ СН'!$F$13</f>
        <v>0</v>
      </c>
      <c r="H430" s="36">
        <f>SUMIFS(СВЦЭМ!$L$40:$L$783,СВЦЭМ!$A$40:$A$783,$A430,СВЦЭМ!$B$39:$B$782,H$401)+'СЕТ СН'!$F$13</f>
        <v>0</v>
      </c>
      <c r="I430" s="36">
        <f>SUMIFS(СВЦЭМ!$L$40:$L$783,СВЦЭМ!$A$40:$A$783,$A430,СВЦЭМ!$B$39:$B$782,I$401)+'СЕТ СН'!$F$13</f>
        <v>0</v>
      </c>
      <c r="J430" s="36">
        <f>SUMIFS(СВЦЭМ!$L$40:$L$783,СВЦЭМ!$A$40:$A$783,$A430,СВЦЭМ!$B$39:$B$782,J$401)+'СЕТ СН'!$F$13</f>
        <v>0</v>
      </c>
      <c r="K430" s="36">
        <f>SUMIFS(СВЦЭМ!$L$40:$L$783,СВЦЭМ!$A$40:$A$783,$A430,СВЦЭМ!$B$39:$B$782,K$401)+'СЕТ СН'!$F$13</f>
        <v>0</v>
      </c>
      <c r="L430" s="36">
        <f>SUMIFS(СВЦЭМ!$L$40:$L$783,СВЦЭМ!$A$40:$A$783,$A430,СВЦЭМ!$B$39:$B$782,L$401)+'СЕТ СН'!$F$13</f>
        <v>0</v>
      </c>
      <c r="M430" s="36">
        <f>SUMIFS(СВЦЭМ!$L$40:$L$783,СВЦЭМ!$A$40:$A$783,$A430,СВЦЭМ!$B$39:$B$782,M$401)+'СЕТ СН'!$F$13</f>
        <v>0</v>
      </c>
      <c r="N430" s="36">
        <f>SUMIFS(СВЦЭМ!$L$40:$L$783,СВЦЭМ!$A$40:$A$783,$A430,СВЦЭМ!$B$39:$B$782,N$401)+'СЕТ СН'!$F$13</f>
        <v>0</v>
      </c>
      <c r="O430" s="36">
        <f>SUMIFS(СВЦЭМ!$L$40:$L$783,СВЦЭМ!$A$40:$A$783,$A430,СВЦЭМ!$B$39:$B$782,O$401)+'СЕТ СН'!$F$13</f>
        <v>0</v>
      </c>
      <c r="P430" s="36">
        <f>SUMIFS(СВЦЭМ!$L$40:$L$783,СВЦЭМ!$A$40:$A$783,$A430,СВЦЭМ!$B$39:$B$782,P$401)+'СЕТ СН'!$F$13</f>
        <v>0</v>
      </c>
      <c r="Q430" s="36">
        <f>SUMIFS(СВЦЭМ!$L$40:$L$783,СВЦЭМ!$A$40:$A$783,$A430,СВЦЭМ!$B$39:$B$782,Q$401)+'СЕТ СН'!$F$13</f>
        <v>0</v>
      </c>
      <c r="R430" s="36">
        <f>SUMIFS(СВЦЭМ!$L$40:$L$783,СВЦЭМ!$A$40:$A$783,$A430,СВЦЭМ!$B$39:$B$782,R$401)+'СЕТ СН'!$F$13</f>
        <v>0</v>
      </c>
      <c r="S430" s="36">
        <f>SUMIFS(СВЦЭМ!$L$40:$L$783,СВЦЭМ!$A$40:$A$783,$A430,СВЦЭМ!$B$39:$B$782,S$401)+'СЕТ СН'!$F$13</f>
        <v>0</v>
      </c>
      <c r="T430" s="36">
        <f>SUMIFS(СВЦЭМ!$L$40:$L$783,СВЦЭМ!$A$40:$A$783,$A430,СВЦЭМ!$B$39:$B$782,T$401)+'СЕТ СН'!$F$13</f>
        <v>0</v>
      </c>
      <c r="U430" s="36">
        <f>SUMIFS(СВЦЭМ!$L$40:$L$783,СВЦЭМ!$A$40:$A$783,$A430,СВЦЭМ!$B$39:$B$782,U$401)+'СЕТ СН'!$F$13</f>
        <v>0</v>
      </c>
      <c r="V430" s="36">
        <f>SUMIFS(СВЦЭМ!$L$40:$L$783,СВЦЭМ!$A$40:$A$783,$A430,СВЦЭМ!$B$39:$B$782,V$401)+'СЕТ СН'!$F$13</f>
        <v>0</v>
      </c>
      <c r="W430" s="36">
        <f>SUMIFS(СВЦЭМ!$L$40:$L$783,СВЦЭМ!$A$40:$A$783,$A430,СВЦЭМ!$B$39:$B$782,W$401)+'СЕТ СН'!$F$13</f>
        <v>0</v>
      </c>
      <c r="X430" s="36">
        <f>SUMIFS(СВЦЭМ!$L$40:$L$783,СВЦЭМ!$A$40:$A$783,$A430,СВЦЭМ!$B$39:$B$782,X$401)+'СЕТ СН'!$F$13</f>
        <v>0</v>
      </c>
      <c r="Y430" s="36">
        <f>SUMIFS(СВЦЭМ!$L$40:$L$783,СВЦЭМ!$A$40:$A$783,$A430,СВЦЭМ!$B$39:$B$782,Y$401)+'СЕТ СН'!$F$13</f>
        <v>0</v>
      </c>
    </row>
    <row r="431" spans="1:25" ht="15.75" hidden="1" x14ac:dyDescent="0.2">
      <c r="A431" s="35">
        <f t="shared" si="11"/>
        <v>44469</v>
      </c>
      <c r="B431" s="36">
        <f>SUMIFS(СВЦЭМ!$L$40:$L$783,СВЦЭМ!$A$40:$A$783,$A431,СВЦЭМ!$B$39:$B$782,B$401)+'СЕТ СН'!$F$13</f>
        <v>0</v>
      </c>
      <c r="C431" s="36">
        <f>SUMIFS(СВЦЭМ!$L$40:$L$783,СВЦЭМ!$A$40:$A$783,$A431,СВЦЭМ!$B$39:$B$782,C$401)+'СЕТ СН'!$F$13</f>
        <v>0</v>
      </c>
      <c r="D431" s="36">
        <f>SUMIFS(СВЦЭМ!$L$40:$L$783,СВЦЭМ!$A$40:$A$783,$A431,СВЦЭМ!$B$39:$B$782,D$401)+'СЕТ СН'!$F$13</f>
        <v>0</v>
      </c>
      <c r="E431" s="36">
        <f>SUMIFS(СВЦЭМ!$L$40:$L$783,СВЦЭМ!$A$40:$A$783,$A431,СВЦЭМ!$B$39:$B$782,E$401)+'СЕТ СН'!$F$13</f>
        <v>0</v>
      </c>
      <c r="F431" s="36">
        <f>SUMIFS(СВЦЭМ!$L$40:$L$783,СВЦЭМ!$A$40:$A$783,$A431,СВЦЭМ!$B$39:$B$782,F$401)+'СЕТ СН'!$F$13</f>
        <v>0</v>
      </c>
      <c r="G431" s="36">
        <f>SUMIFS(СВЦЭМ!$L$40:$L$783,СВЦЭМ!$A$40:$A$783,$A431,СВЦЭМ!$B$39:$B$782,G$401)+'СЕТ СН'!$F$13</f>
        <v>0</v>
      </c>
      <c r="H431" s="36">
        <f>SUMIFS(СВЦЭМ!$L$40:$L$783,СВЦЭМ!$A$40:$A$783,$A431,СВЦЭМ!$B$39:$B$782,H$401)+'СЕТ СН'!$F$13</f>
        <v>0</v>
      </c>
      <c r="I431" s="36">
        <f>SUMIFS(СВЦЭМ!$L$40:$L$783,СВЦЭМ!$A$40:$A$783,$A431,СВЦЭМ!$B$39:$B$782,I$401)+'СЕТ СН'!$F$13</f>
        <v>0</v>
      </c>
      <c r="J431" s="36">
        <f>SUMIFS(СВЦЭМ!$L$40:$L$783,СВЦЭМ!$A$40:$A$783,$A431,СВЦЭМ!$B$39:$B$782,J$401)+'СЕТ СН'!$F$13</f>
        <v>0</v>
      </c>
      <c r="K431" s="36">
        <f>SUMIFS(СВЦЭМ!$L$40:$L$783,СВЦЭМ!$A$40:$A$783,$A431,СВЦЭМ!$B$39:$B$782,K$401)+'СЕТ СН'!$F$13</f>
        <v>0</v>
      </c>
      <c r="L431" s="36">
        <f>SUMIFS(СВЦЭМ!$L$40:$L$783,СВЦЭМ!$A$40:$A$783,$A431,СВЦЭМ!$B$39:$B$782,L$401)+'СЕТ СН'!$F$13</f>
        <v>0</v>
      </c>
      <c r="M431" s="36">
        <f>SUMIFS(СВЦЭМ!$L$40:$L$783,СВЦЭМ!$A$40:$A$783,$A431,СВЦЭМ!$B$39:$B$782,M$401)+'СЕТ СН'!$F$13</f>
        <v>0</v>
      </c>
      <c r="N431" s="36">
        <f>SUMIFS(СВЦЭМ!$L$40:$L$783,СВЦЭМ!$A$40:$A$783,$A431,СВЦЭМ!$B$39:$B$782,N$401)+'СЕТ СН'!$F$13</f>
        <v>0</v>
      </c>
      <c r="O431" s="36">
        <f>SUMIFS(СВЦЭМ!$L$40:$L$783,СВЦЭМ!$A$40:$A$783,$A431,СВЦЭМ!$B$39:$B$782,O$401)+'СЕТ СН'!$F$13</f>
        <v>0</v>
      </c>
      <c r="P431" s="36">
        <f>SUMIFS(СВЦЭМ!$L$40:$L$783,СВЦЭМ!$A$40:$A$783,$A431,СВЦЭМ!$B$39:$B$782,P$401)+'СЕТ СН'!$F$13</f>
        <v>0</v>
      </c>
      <c r="Q431" s="36">
        <f>SUMIFS(СВЦЭМ!$L$40:$L$783,СВЦЭМ!$A$40:$A$783,$A431,СВЦЭМ!$B$39:$B$782,Q$401)+'СЕТ СН'!$F$13</f>
        <v>0</v>
      </c>
      <c r="R431" s="36">
        <f>SUMIFS(СВЦЭМ!$L$40:$L$783,СВЦЭМ!$A$40:$A$783,$A431,СВЦЭМ!$B$39:$B$782,R$401)+'СЕТ СН'!$F$13</f>
        <v>0</v>
      </c>
      <c r="S431" s="36">
        <f>SUMIFS(СВЦЭМ!$L$40:$L$783,СВЦЭМ!$A$40:$A$783,$A431,СВЦЭМ!$B$39:$B$782,S$401)+'СЕТ СН'!$F$13</f>
        <v>0</v>
      </c>
      <c r="T431" s="36">
        <f>SUMIFS(СВЦЭМ!$L$40:$L$783,СВЦЭМ!$A$40:$A$783,$A431,СВЦЭМ!$B$39:$B$782,T$401)+'СЕТ СН'!$F$13</f>
        <v>0</v>
      </c>
      <c r="U431" s="36">
        <f>SUMIFS(СВЦЭМ!$L$40:$L$783,СВЦЭМ!$A$40:$A$783,$A431,СВЦЭМ!$B$39:$B$782,U$401)+'СЕТ СН'!$F$13</f>
        <v>0</v>
      </c>
      <c r="V431" s="36">
        <f>SUMIFS(СВЦЭМ!$L$40:$L$783,СВЦЭМ!$A$40:$A$783,$A431,СВЦЭМ!$B$39:$B$782,V$401)+'СЕТ СН'!$F$13</f>
        <v>0</v>
      </c>
      <c r="W431" s="36">
        <f>SUMIFS(СВЦЭМ!$L$40:$L$783,СВЦЭМ!$A$40:$A$783,$A431,СВЦЭМ!$B$39:$B$782,W$401)+'СЕТ СН'!$F$13</f>
        <v>0</v>
      </c>
      <c r="X431" s="36">
        <f>SUMIFS(СВЦЭМ!$L$40:$L$783,СВЦЭМ!$A$40:$A$783,$A431,СВЦЭМ!$B$39:$B$782,X$401)+'СЕТ СН'!$F$13</f>
        <v>0</v>
      </c>
      <c r="Y431" s="36">
        <f>SUMIFS(СВЦЭМ!$L$40:$L$783,СВЦЭМ!$A$40:$A$783,$A431,СВЦЭМ!$B$39:$B$782,Y$401)+'СЕТ СН'!$F$13</f>
        <v>0</v>
      </c>
    </row>
    <row r="432" spans="1:25" ht="15.75" hidden="1" x14ac:dyDescent="0.2">
      <c r="A432" s="35">
        <f t="shared" si="11"/>
        <v>44470</v>
      </c>
      <c r="B432" s="36">
        <f>SUMIFS(СВЦЭМ!$L$40:$L$783,СВЦЭМ!$A$40:$A$783,$A432,СВЦЭМ!$B$39:$B$782,B$401)+'СЕТ СН'!$F$13</f>
        <v>0</v>
      </c>
      <c r="C432" s="36">
        <f>SUMIFS(СВЦЭМ!$L$40:$L$783,СВЦЭМ!$A$40:$A$783,$A432,СВЦЭМ!$B$39:$B$782,C$401)+'СЕТ СН'!$F$13</f>
        <v>0</v>
      </c>
      <c r="D432" s="36">
        <f>SUMIFS(СВЦЭМ!$L$40:$L$783,СВЦЭМ!$A$40:$A$783,$A432,СВЦЭМ!$B$39:$B$782,D$401)+'СЕТ СН'!$F$13</f>
        <v>0</v>
      </c>
      <c r="E432" s="36">
        <f>SUMIFS(СВЦЭМ!$L$40:$L$783,СВЦЭМ!$A$40:$A$783,$A432,СВЦЭМ!$B$39:$B$782,E$401)+'СЕТ СН'!$F$13</f>
        <v>0</v>
      </c>
      <c r="F432" s="36">
        <f>SUMIFS(СВЦЭМ!$L$40:$L$783,СВЦЭМ!$A$40:$A$783,$A432,СВЦЭМ!$B$39:$B$782,F$401)+'СЕТ СН'!$F$13</f>
        <v>0</v>
      </c>
      <c r="G432" s="36">
        <f>SUMIFS(СВЦЭМ!$L$40:$L$783,СВЦЭМ!$A$40:$A$783,$A432,СВЦЭМ!$B$39:$B$782,G$401)+'СЕТ СН'!$F$13</f>
        <v>0</v>
      </c>
      <c r="H432" s="36">
        <f>SUMIFS(СВЦЭМ!$L$40:$L$783,СВЦЭМ!$A$40:$A$783,$A432,СВЦЭМ!$B$39:$B$782,H$401)+'СЕТ СН'!$F$13</f>
        <v>0</v>
      </c>
      <c r="I432" s="36">
        <f>SUMIFS(СВЦЭМ!$L$40:$L$783,СВЦЭМ!$A$40:$A$783,$A432,СВЦЭМ!$B$39:$B$782,I$401)+'СЕТ СН'!$F$13</f>
        <v>0</v>
      </c>
      <c r="J432" s="36">
        <f>SUMIFS(СВЦЭМ!$L$40:$L$783,СВЦЭМ!$A$40:$A$783,$A432,СВЦЭМ!$B$39:$B$782,J$401)+'СЕТ СН'!$F$13</f>
        <v>0</v>
      </c>
      <c r="K432" s="36">
        <f>SUMIFS(СВЦЭМ!$L$40:$L$783,СВЦЭМ!$A$40:$A$783,$A432,СВЦЭМ!$B$39:$B$782,K$401)+'СЕТ СН'!$F$13</f>
        <v>0</v>
      </c>
      <c r="L432" s="36">
        <f>SUMIFS(СВЦЭМ!$L$40:$L$783,СВЦЭМ!$A$40:$A$783,$A432,СВЦЭМ!$B$39:$B$782,L$401)+'СЕТ СН'!$F$13</f>
        <v>0</v>
      </c>
      <c r="M432" s="36">
        <f>SUMIFS(СВЦЭМ!$L$40:$L$783,СВЦЭМ!$A$40:$A$783,$A432,СВЦЭМ!$B$39:$B$782,M$401)+'СЕТ СН'!$F$13</f>
        <v>0</v>
      </c>
      <c r="N432" s="36">
        <f>SUMIFS(СВЦЭМ!$L$40:$L$783,СВЦЭМ!$A$40:$A$783,$A432,СВЦЭМ!$B$39:$B$782,N$401)+'СЕТ СН'!$F$13</f>
        <v>0</v>
      </c>
      <c r="O432" s="36">
        <f>SUMIFS(СВЦЭМ!$L$40:$L$783,СВЦЭМ!$A$40:$A$783,$A432,СВЦЭМ!$B$39:$B$782,O$401)+'СЕТ СН'!$F$13</f>
        <v>0</v>
      </c>
      <c r="P432" s="36">
        <f>SUMIFS(СВЦЭМ!$L$40:$L$783,СВЦЭМ!$A$40:$A$783,$A432,СВЦЭМ!$B$39:$B$782,P$401)+'СЕТ СН'!$F$13</f>
        <v>0</v>
      </c>
      <c r="Q432" s="36">
        <f>SUMIFS(СВЦЭМ!$L$40:$L$783,СВЦЭМ!$A$40:$A$783,$A432,СВЦЭМ!$B$39:$B$782,Q$401)+'СЕТ СН'!$F$13</f>
        <v>0</v>
      </c>
      <c r="R432" s="36">
        <f>SUMIFS(СВЦЭМ!$L$40:$L$783,СВЦЭМ!$A$40:$A$783,$A432,СВЦЭМ!$B$39:$B$782,R$401)+'СЕТ СН'!$F$13</f>
        <v>0</v>
      </c>
      <c r="S432" s="36">
        <f>SUMIFS(СВЦЭМ!$L$40:$L$783,СВЦЭМ!$A$40:$A$783,$A432,СВЦЭМ!$B$39:$B$782,S$401)+'СЕТ СН'!$F$13</f>
        <v>0</v>
      </c>
      <c r="T432" s="36">
        <f>SUMIFS(СВЦЭМ!$L$40:$L$783,СВЦЭМ!$A$40:$A$783,$A432,СВЦЭМ!$B$39:$B$782,T$401)+'СЕТ СН'!$F$13</f>
        <v>0</v>
      </c>
      <c r="U432" s="36">
        <f>SUMIFS(СВЦЭМ!$L$40:$L$783,СВЦЭМ!$A$40:$A$783,$A432,СВЦЭМ!$B$39:$B$782,U$401)+'СЕТ СН'!$F$13</f>
        <v>0</v>
      </c>
      <c r="V432" s="36">
        <f>SUMIFS(СВЦЭМ!$L$40:$L$783,СВЦЭМ!$A$40:$A$783,$A432,СВЦЭМ!$B$39:$B$782,V$401)+'СЕТ СН'!$F$13</f>
        <v>0</v>
      </c>
      <c r="W432" s="36">
        <f>SUMIFS(СВЦЭМ!$L$40:$L$783,СВЦЭМ!$A$40:$A$783,$A432,СВЦЭМ!$B$39:$B$782,W$401)+'СЕТ СН'!$F$13</f>
        <v>0</v>
      </c>
      <c r="X432" s="36">
        <f>SUMIFS(СВЦЭМ!$L$40:$L$783,СВЦЭМ!$A$40:$A$783,$A432,СВЦЭМ!$B$39:$B$782,X$401)+'СЕТ СН'!$F$13</f>
        <v>0</v>
      </c>
      <c r="Y432" s="36">
        <f>SUMIFS(СВЦЭМ!$L$40:$L$783,СВЦЭМ!$A$40:$A$783,$A432,СВЦЭМ!$B$39:$B$782,Y$401)+'СЕТ СН'!$F$13</f>
        <v>0</v>
      </c>
    </row>
    <row r="433" spans="1:26" ht="15.75" hidden="1"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5.25" customHeight="1" x14ac:dyDescent="0.25">
      <c r="A435" s="153" t="s">
        <v>122</v>
      </c>
      <c r="B435" s="153"/>
      <c r="C435" s="153"/>
      <c r="D435" s="153"/>
      <c r="E435" s="153"/>
      <c r="F435" s="153"/>
      <c r="G435" s="153"/>
      <c r="H435" s="153"/>
      <c r="I435" s="153"/>
      <c r="J435" s="153"/>
      <c r="K435" s="153"/>
      <c r="L435" s="154">
        <f>СВЦЭМ!$D$18+'СЕТ СН'!$F$14</f>
        <v>61.415136510000004</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74</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419952.44477172312</v>
      </c>
      <c r="O439" s="139"/>
      <c r="P439" s="138">
        <f>СВЦЭМ!$D$12+'СЕТ СН'!$F$10-'СЕТ СН'!$G$24</f>
        <v>419952.44477172312</v>
      </c>
      <c r="Q439" s="139"/>
      <c r="R439" s="138">
        <f>СВЦЭМ!$D$12+'СЕТ СН'!$F$10-'СЕТ СН'!$H$24</f>
        <v>419952.44477172312</v>
      </c>
      <c r="S439" s="139"/>
      <c r="T439" s="138">
        <f>СВЦЭМ!$D$12+'СЕТ СН'!$F$10-'СЕТ СН'!$I$24</f>
        <v>419952.44477172312</v>
      </c>
      <c r="U439" s="139"/>
      <c r="V439" s="47"/>
      <c r="W439" s="47"/>
      <c r="X439" s="47"/>
      <c r="Y439" s="47"/>
    </row>
    <row r="440" spans="1:26" ht="30" customHeight="1" x14ac:dyDescent="0.25"/>
    <row r="441" spans="1:26" ht="15.75" x14ac:dyDescent="0.25">
      <c r="A441" s="144" t="s">
        <v>75</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921252.81</v>
      </c>
      <c r="O443" s="143"/>
      <c r="P443" s="143">
        <f>'СЕТ СН'!$G$7</f>
        <v>1390504.25</v>
      </c>
      <c r="Q443" s="143"/>
      <c r="R443" s="143">
        <f>'СЕТ СН'!$H$7</f>
        <v>1121579.57</v>
      </c>
      <c r="S443" s="143"/>
      <c r="T443" s="143">
        <f>'СЕТ СН'!$I$7</f>
        <v>908172.80000000005</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P10" sqref="P10"/>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60" x14ac:dyDescent="0.2">
      <c r="A5" s="53" t="s">
        <v>136</v>
      </c>
      <c r="B5" s="90" t="s">
        <v>140</v>
      </c>
      <c r="C5" s="97">
        <v>44378</v>
      </c>
      <c r="D5" s="97">
        <v>44561</v>
      </c>
      <c r="E5" s="52" t="s">
        <v>20</v>
      </c>
      <c r="F5" s="52">
        <v>1558.54</v>
      </c>
      <c r="G5" s="52">
        <v>2452.59</v>
      </c>
      <c r="H5" s="52">
        <v>2708.54</v>
      </c>
      <c r="I5" s="52">
        <v>3292.26</v>
      </c>
    </row>
    <row r="6" spans="1:9" ht="60" x14ac:dyDescent="0.2">
      <c r="A6" s="53" t="s">
        <v>135</v>
      </c>
      <c r="B6" s="92" t="s">
        <v>140</v>
      </c>
      <c r="C6" s="97">
        <v>44378</v>
      </c>
      <c r="D6" s="97">
        <v>44561</v>
      </c>
      <c r="E6" s="52" t="s">
        <v>20</v>
      </c>
      <c r="F6" s="52">
        <v>65.099999999999994</v>
      </c>
      <c r="G6" s="52">
        <v>150.15</v>
      </c>
      <c r="H6" s="52">
        <v>195.9</v>
      </c>
      <c r="I6" s="52">
        <v>516.76</v>
      </c>
    </row>
    <row r="7" spans="1:9" ht="60" x14ac:dyDescent="0.2">
      <c r="A7" s="53" t="s">
        <v>134</v>
      </c>
      <c r="B7" s="92" t="s">
        <v>140</v>
      </c>
      <c r="C7" s="97">
        <v>44378</v>
      </c>
      <c r="D7" s="97">
        <v>44561</v>
      </c>
      <c r="E7" s="52" t="s">
        <v>21</v>
      </c>
      <c r="F7" s="52">
        <v>921252.81</v>
      </c>
      <c r="G7" s="52">
        <v>1390504.25</v>
      </c>
      <c r="H7" s="52">
        <v>1121579.57</v>
      </c>
      <c r="I7" s="52">
        <v>908172.80000000005</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N23" sqref="N23"/>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59" t="s">
        <v>84</v>
      </c>
      <c r="B4" s="160"/>
      <c r="C4" s="63"/>
      <c r="D4" s="64" t="s">
        <v>85</v>
      </c>
    </row>
    <row r="5" spans="1:4" ht="15" customHeight="1" x14ac:dyDescent="0.2">
      <c r="A5" s="162" t="s">
        <v>86</v>
      </c>
      <c r="B5" s="163"/>
      <c r="C5" s="65"/>
      <c r="D5" s="66" t="s">
        <v>87</v>
      </c>
    </row>
    <row r="6" spans="1:4" ht="15" customHeight="1" x14ac:dyDescent="0.2">
      <c r="A6" s="159" t="s">
        <v>88</v>
      </c>
      <c r="B6" s="160"/>
      <c r="C6" s="67"/>
      <c r="D6" s="64" t="s">
        <v>137</v>
      </c>
    </row>
    <row r="7" spans="1:4" ht="15" customHeight="1" x14ac:dyDescent="0.2">
      <c r="A7" s="159" t="s">
        <v>89</v>
      </c>
      <c r="B7" s="160"/>
      <c r="C7" s="67"/>
      <c r="D7" s="64" t="s">
        <v>148</v>
      </c>
    </row>
    <row r="8" spans="1:4" ht="15" customHeight="1" x14ac:dyDescent="0.2">
      <c r="A8" s="161" t="s">
        <v>90</v>
      </c>
      <c r="B8" s="161"/>
      <c r="C8" s="98"/>
      <c r="D8" s="68"/>
    </row>
    <row r="9" spans="1:4" ht="15" customHeight="1" x14ac:dyDescent="0.2">
      <c r="A9" s="69" t="s">
        <v>91</v>
      </c>
      <c r="B9" s="70"/>
      <c r="C9" s="71"/>
      <c r="D9" s="72"/>
    </row>
    <row r="10" spans="1:4" ht="30" customHeight="1" x14ac:dyDescent="0.2">
      <c r="A10" s="164" t="s">
        <v>92</v>
      </c>
      <c r="B10" s="165"/>
      <c r="C10" s="73"/>
      <c r="D10" s="74">
        <v>6.9107520300000003</v>
      </c>
    </row>
    <row r="11" spans="1:4" ht="66" customHeight="1" x14ac:dyDescent="0.2">
      <c r="A11" s="164" t="s">
        <v>93</v>
      </c>
      <c r="B11" s="165"/>
      <c r="C11" s="73"/>
      <c r="D11" s="74">
        <v>941.03130607000003</v>
      </c>
    </row>
    <row r="12" spans="1:4" ht="30" customHeight="1" x14ac:dyDescent="0.2">
      <c r="A12" s="164" t="s">
        <v>94</v>
      </c>
      <c r="B12" s="165"/>
      <c r="C12" s="73"/>
      <c r="D12" s="75">
        <v>419952.44477172312</v>
      </c>
    </row>
    <row r="13" spans="1:4" ht="30" customHeight="1" x14ac:dyDescent="0.2">
      <c r="A13" s="164" t="s">
        <v>95</v>
      </c>
      <c r="B13" s="165"/>
      <c r="C13" s="73"/>
      <c r="D13" s="76"/>
    </row>
    <row r="14" spans="1:4" ht="15" customHeight="1" x14ac:dyDescent="0.2">
      <c r="A14" s="166" t="s">
        <v>96</v>
      </c>
      <c r="B14" s="167"/>
      <c r="C14" s="73"/>
      <c r="D14" s="74">
        <v>1038.51640716</v>
      </c>
    </row>
    <row r="15" spans="1:4" ht="15" customHeight="1" x14ac:dyDescent="0.2">
      <c r="A15" s="166" t="s">
        <v>97</v>
      </c>
      <c r="B15" s="167"/>
      <c r="C15" s="73"/>
      <c r="D15" s="74">
        <v>1549.42849129</v>
      </c>
    </row>
    <row r="16" spans="1:4" ht="15" customHeight="1" x14ac:dyDescent="0.2">
      <c r="A16" s="166" t="s">
        <v>98</v>
      </c>
      <c r="B16" s="167"/>
      <c r="C16" s="73"/>
      <c r="D16" s="74">
        <v>2678.8343974200002</v>
      </c>
    </row>
    <row r="17" spans="1:4" ht="15" customHeight="1" x14ac:dyDescent="0.2">
      <c r="A17" s="166" t="s">
        <v>99</v>
      </c>
      <c r="B17" s="167"/>
      <c r="C17" s="73"/>
      <c r="D17" s="74">
        <v>1980.2943219399999</v>
      </c>
    </row>
    <row r="18" spans="1:4" ht="52.5" customHeight="1" x14ac:dyDescent="0.2">
      <c r="A18" s="164" t="s">
        <v>100</v>
      </c>
      <c r="B18" s="165"/>
      <c r="C18" s="73"/>
      <c r="D18" s="74">
        <v>61.415136510000004</v>
      </c>
    </row>
    <row r="19" spans="1:4" ht="52.5" customHeight="1" x14ac:dyDescent="0.25">
      <c r="A19" s="164" t="s">
        <v>141</v>
      </c>
      <c r="B19" s="165"/>
      <c r="C19" s="81"/>
      <c r="D19" s="74">
        <v>871.56303045000004</v>
      </c>
    </row>
    <row r="20" spans="1:4" ht="52.5" customHeight="1" x14ac:dyDescent="0.25">
      <c r="A20" s="164" t="s">
        <v>142</v>
      </c>
      <c r="B20" s="165"/>
      <c r="C20" s="81"/>
      <c r="D20" s="99"/>
    </row>
    <row r="21" spans="1:4" ht="52.5" customHeight="1" x14ac:dyDescent="0.25">
      <c r="A21" s="166" t="s">
        <v>143</v>
      </c>
      <c r="B21" s="167"/>
      <c r="C21" s="81"/>
      <c r="D21" s="74">
        <v>968.29785719999995</v>
      </c>
    </row>
    <row r="22" spans="1:4" ht="52.5" customHeight="1" x14ac:dyDescent="0.25">
      <c r="A22" s="166" t="s">
        <v>144</v>
      </c>
      <c r="B22" s="167"/>
      <c r="C22" s="81"/>
      <c r="D22" s="74">
        <v>826.11043631999996</v>
      </c>
    </row>
    <row r="23" spans="1:4" ht="52.5" customHeight="1" x14ac:dyDescent="0.25">
      <c r="A23" s="166" t="s">
        <v>145</v>
      </c>
      <c r="B23" s="167"/>
      <c r="C23" s="81"/>
      <c r="D23" s="74">
        <v>784.54588380999996</v>
      </c>
    </row>
    <row r="24" spans="1:4" ht="52.5" customHeight="1" x14ac:dyDescent="0.25">
      <c r="A24" s="166" t="s">
        <v>146</v>
      </c>
      <c r="B24" s="167"/>
      <c r="C24" s="81"/>
      <c r="D24" s="74">
        <v>809.57721932000004</v>
      </c>
    </row>
    <row r="25" spans="1:4" ht="15" customHeight="1" x14ac:dyDescent="0.2">
      <c r="A25" s="69" t="s">
        <v>101</v>
      </c>
      <c r="B25" s="70"/>
      <c r="C25" s="77"/>
      <c r="D25" s="78"/>
    </row>
    <row r="26" spans="1:4" ht="30" customHeight="1" x14ac:dyDescent="0.2">
      <c r="A26" s="164" t="s">
        <v>102</v>
      </c>
      <c r="B26" s="165"/>
      <c r="C26" s="73"/>
      <c r="D26" s="79">
        <v>425.012</v>
      </c>
    </row>
    <row r="27" spans="1:4" ht="30" customHeight="1" x14ac:dyDescent="0.2">
      <c r="A27" s="164" t="s">
        <v>103</v>
      </c>
      <c r="B27" s="165"/>
      <c r="C27" s="80"/>
      <c r="D27" s="79">
        <v>0.67900000000000005</v>
      </c>
    </row>
    <row r="28" spans="1:4" ht="15" customHeight="1" x14ac:dyDescent="0.2">
      <c r="A28" s="69" t="s">
        <v>104</v>
      </c>
      <c r="B28" s="70"/>
      <c r="C28" s="77"/>
      <c r="D28" s="78"/>
    </row>
    <row r="29" spans="1:4" ht="15" customHeight="1" x14ac:dyDescent="0.25">
      <c r="A29" s="164" t="s">
        <v>105</v>
      </c>
      <c r="B29" s="165"/>
      <c r="C29" s="81"/>
      <c r="D29" s="76"/>
    </row>
    <row r="30" spans="1:4" ht="15" customHeight="1" x14ac:dyDescent="0.25">
      <c r="A30" s="166" t="s">
        <v>96</v>
      </c>
      <c r="B30" s="167"/>
      <c r="C30" s="81"/>
      <c r="D30" s="82">
        <v>0</v>
      </c>
    </row>
    <row r="31" spans="1:4" ht="15" customHeight="1" x14ac:dyDescent="0.25">
      <c r="A31" s="166" t="s">
        <v>97</v>
      </c>
      <c r="B31" s="167"/>
      <c r="C31" s="81"/>
      <c r="D31" s="82">
        <v>1.55829690138E-3</v>
      </c>
    </row>
    <row r="32" spans="1:4" ht="15" customHeight="1" x14ac:dyDescent="0.25">
      <c r="A32" s="166" t="s">
        <v>98</v>
      </c>
      <c r="B32" s="167"/>
      <c r="C32" s="81"/>
      <c r="D32" s="82">
        <v>4.3461448968760003E-3</v>
      </c>
    </row>
    <row r="33" spans="1:6" ht="15" customHeight="1" x14ac:dyDescent="0.25">
      <c r="A33" s="166" t="s">
        <v>99</v>
      </c>
      <c r="B33" s="167"/>
      <c r="C33" s="81"/>
      <c r="D33" s="82">
        <v>2.6234651376640002E-3</v>
      </c>
    </row>
    <row r="35" spans="1:6" x14ac:dyDescent="0.2">
      <c r="A35" s="58" t="s">
        <v>106</v>
      </c>
      <c r="B35" s="59"/>
      <c r="C35" s="59"/>
      <c r="D35" s="56"/>
      <c r="E35" s="56"/>
      <c r="F35" s="60"/>
    </row>
    <row r="36" spans="1:6" ht="280.5" customHeight="1" x14ac:dyDescent="0.2">
      <c r="A36" s="168" t="s">
        <v>7</v>
      </c>
      <c r="B36" s="168" t="s">
        <v>107</v>
      </c>
      <c r="C36" s="57" t="s">
        <v>108</v>
      </c>
      <c r="D36" s="57" t="s">
        <v>109</v>
      </c>
      <c r="E36" s="57" t="s">
        <v>110</v>
      </c>
      <c r="F36" s="57" t="s">
        <v>111</v>
      </c>
    </row>
    <row r="37" spans="1:6" x14ac:dyDescent="0.2">
      <c r="A37" s="169"/>
      <c r="B37" s="169"/>
      <c r="C37" s="57" t="s">
        <v>112</v>
      </c>
      <c r="D37" s="57" t="s">
        <v>112</v>
      </c>
      <c r="E37" s="93" t="s">
        <v>112</v>
      </c>
      <c r="F37" s="93" t="s">
        <v>112</v>
      </c>
    </row>
    <row r="38" spans="1:6" ht="30.75" customHeight="1" x14ac:dyDescent="0.2">
      <c r="A38" s="94"/>
      <c r="B38" s="94"/>
      <c r="C38" s="94"/>
      <c r="D38" s="94"/>
      <c r="E38" s="95"/>
      <c r="F38" s="96"/>
    </row>
    <row r="39" spans="1:6" ht="12.75" customHeight="1" x14ac:dyDescent="0.2">
      <c r="A39" s="83" t="s">
        <v>149</v>
      </c>
      <c r="B39" s="83">
        <v>1</v>
      </c>
      <c r="C39" s="84">
        <v>822.67825073999995</v>
      </c>
      <c r="D39" s="84">
        <v>753.47231069999998</v>
      </c>
      <c r="E39" s="84">
        <v>145.08636179999999</v>
      </c>
      <c r="F39" s="84">
        <v>145.08636179999999</v>
      </c>
    </row>
    <row r="40" spans="1:6" ht="12.75" customHeight="1" x14ac:dyDescent="0.2">
      <c r="A40" s="83" t="s">
        <v>149</v>
      </c>
      <c r="B40" s="83">
        <v>2</v>
      </c>
      <c r="C40" s="84">
        <v>913.94980482000005</v>
      </c>
      <c r="D40" s="84">
        <v>851.61469664000003</v>
      </c>
      <c r="E40" s="84">
        <v>163.98436444000001</v>
      </c>
      <c r="F40" s="84">
        <v>163.98436444000001</v>
      </c>
    </row>
    <row r="41" spans="1:6" ht="12.75" customHeight="1" x14ac:dyDescent="0.2">
      <c r="A41" s="83" t="s">
        <v>149</v>
      </c>
      <c r="B41" s="83">
        <v>3</v>
      </c>
      <c r="C41" s="84">
        <v>997.21322271999998</v>
      </c>
      <c r="D41" s="84">
        <v>930.19565481999996</v>
      </c>
      <c r="E41" s="84">
        <v>179.11567739</v>
      </c>
      <c r="F41" s="84">
        <v>179.11567739</v>
      </c>
    </row>
    <row r="42" spans="1:6" ht="12.75" customHeight="1" x14ac:dyDescent="0.2">
      <c r="A42" s="83" t="s">
        <v>149</v>
      </c>
      <c r="B42" s="83">
        <v>4</v>
      </c>
      <c r="C42" s="84">
        <v>1026.0825646000001</v>
      </c>
      <c r="D42" s="84">
        <v>961.1256502</v>
      </c>
      <c r="E42" s="84">
        <v>185.07146426</v>
      </c>
      <c r="F42" s="84">
        <v>185.07146426</v>
      </c>
    </row>
    <row r="43" spans="1:6" ht="12.75" customHeight="1" x14ac:dyDescent="0.2">
      <c r="A43" s="83" t="s">
        <v>149</v>
      </c>
      <c r="B43" s="83">
        <v>5</v>
      </c>
      <c r="C43" s="84">
        <v>1027.2660500300001</v>
      </c>
      <c r="D43" s="84">
        <v>959.35499690999995</v>
      </c>
      <c r="E43" s="84">
        <v>184.73051258999999</v>
      </c>
      <c r="F43" s="84">
        <v>184.73051258999999</v>
      </c>
    </row>
    <row r="44" spans="1:6" ht="12.75" customHeight="1" x14ac:dyDescent="0.2">
      <c r="A44" s="83" t="s">
        <v>149</v>
      </c>
      <c r="B44" s="83">
        <v>6</v>
      </c>
      <c r="C44" s="84">
        <v>1011.62916912</v>
      </c>
      <c r="D44" s="84">
        <v>929.11720433999994</v>
      </c>
      <c r="E44" s="84">
        <v>178.90801421</v>
      </c>
      <c r="F44" s="84">
        <v>178.90801421</v>
      </c>
    </row>
    <row r="45" spans="1:6" ht="12.75" customHeight="1" x14ac:dyDescent="0.2">
      <c r="A45" s="83" t="s">
        <v>149</v>
      </c>
      <c r="B45" s="83">
        <v>7</v>
      </c>
      <c r="C45" s="84">
        <v>950.16269647000001</v>
      </c>
      <c r="D45" s="84">
        <v>875.22758063000003</v>
      </c>
      <c r="E45" s="84">
        <v>168.53119036000001</v>
      </c>
      <c r="F45" s="84">
        <v>168.53119036000001</v>
      </c>
    </row>
    <row r="46" spans="1:6" ht="12.75" customHeight="1" x14ac:dyDescent="0.2">
      <c r="A46" s="83" t="s">
        <v>149</v>
      </c>
      <c r="B46" s="83">
        <v>8</v>
      </c>
      <c r="C46" s="84">
        <v>878.99763042999996</v>
      </c>
      <c r="D46" s="84">
        <v>800.11819663999995</v>
      </c>
      <c r="E46" s="84">
        <v>154.06835329</v>
      </c>
      <c r="F46" s="84">
        <v>154.06835329</v>
      </c>
    </row>
    <row r="47" spans="1:6" ht="12.75" customHeight="1" x14ac:dyDescent="0.2">
      <c r="A47" s="83" t="s">
        <v>149</v>
      </c>
      <c r="B47" s="83">
        <v>9</v>
      </c>
      <c r="C47" s="84">
        <v>823.62045932000001</v>
      </c>
      <c r="D47" s="84">
        <v>746.15983128000005</v>
      </c>
      <c r="E47" s="84">
        <v>143.67829276000001</v>
      </c>
      <c r="F47" s="84">
        <v>143.67829276000001</v>
      </c>
    </row>
    <row r="48" spans="1:6" ht="12.75" customHeight="1" x14ac:dyDescent="0.2">
      <c r="A48" s="83" t="s">
        <v>149</v>
      </c>
      <c r="B48" s="83">
        <v>10</v>
      </c>
      <c r="C48" s="84">
        <v>789.32487450999997</v>
      </c>
      <c r="D48" s="84">
        <v>708.03833091000001</v>
      </c>
      <c r="E48" s="84">
        <v>136.33773131000001</v>
      </c>
      <c r="F48" s="84">
        <v>136.33773131000001</v>
      </c>
    </row>
    <row r="49" spans="1:6" ht="12.75" customHeight="1" x14ac:dyDescent="0.2">
      <c r="A49" s="83" t="s">
        <v>149</v>
      </c>
      <c r="B49" s="83">
        <v>11</v>
      </c>
      <c r="C49" s="84">
        <v>767.27084964999995</v>
      </c>
      <c r="D49" s="84">
        <v>693.27468798999996</v>
      </c>
      <c r="E49" s="84">
        <v>133.49488864</v>
      </c>
      <c r="F49" s="84">
        <v>133.49488864</v>
      </c>
    </row>
    <row r="50" spans="1:6" ht="12.75" customHeight="1" x14ac:dyDescent="0.2">
      <c r="A50" s="83" t="s">
        <v>149</v>
      </c>
      <c r="B50" s="83">
        <v>12</v>
      </c>
      <c r="C50" s="84">
        <v>767.98992137000005</v>
      </c>
      <c r="D50" s="84">
        <v>693.95785502000001</v>
      </c>
      <c r="E50" s="84">
        <v>133.62643722999999</v>
      </c>
      <c r="F50" s="84">
        <v>133.62643722999999</v>
      </c>
    </row>
    <row r="51" spans="1:6" ht="12.75" customHeight="1" x14ac:dyDescent="0.2">
      <c r="A51" s="83" t="s">
        <v>149</v>
      </c>
      <c r="B51" s="83">
        <v>13</v>
      </c>
      <c r="C51" s="84">
        <v>787.70488616</v>
      </c>
      <c r="D51" s="84">
        <v>716.39890259000003</v>
      </c>
      <c r="E51" s="84">
        <v>137.94761785</v>
      </c>
      <c r="F51" s="84">
        <v>137.94761785</v>
      </c>
    </row>
    <row r="52" spans="1:6" ht="12.75" customHeight="1" x14ac:dyDescent="0.2">
      <c r="A52" s="83" t="s">
        <v>149</v>
      </c>
      <c r="B52" s="83">
        <v>14</v>
      </c>
      <c r="C52" s="84">
        <v>826.29452391999996</v>
      </c>
      <c r="D52" s="84">
        <v>755.07579653000005</v>
      </c>
      <c r="E52" s="84">
        <v>145.39512421000001</v>
      </c>
      <c r="F52" s="84">
        <v>145.39512421000001</v>
      </c>
    </row>
    <row r="53" spans="1:6" ht="12.75" customHeight="1" x14ac:dyDescent="0.2">
      <c r="A53" s="83" t="s">
        <v>149</v>
      </c>
      <c r="B53" s="83">
        <v>15</v>
      </c>
      <c r="C53" s="84">
        <v>861.42521642999998</v>
      </c>
      <c r="D53" s="84">
        <v>788.78589764000003</v>
      </c>
      <c r="E53" s="84">
        <v>151.88623989000001</v>
      </c>
      <c r="F53" s="84">
        <v>151.88623989000001</v>
      </c>
    </row>
    <row r="54" spans="1:6" ht="12.75" customHeight="1" x14ac:dyDescent="0.2">
      <c r="A54" s="83" t="s">
        <v>149</v>
      </c>
      <c r="B54" s="83">
        <v>16</v>
      </c>
      <c r="C54" s="84">
        <v>865.12694312999997</v>
      </c>
      <c r="D54" s="84">
        <v>790.81112403999998</v>
      </c>
      <c r="E54" s="84">
        <v>152.27621138999999</v>
      </c>
      <c r="F54" s="84">
        <v>152.27621138999999</v>
      </c>
    </row>
    <row r="55" spans="1:6" ht="12.75" customHeight="1" x14ac:dyDescent="0.2">
      <c r="A55" s="83" t="s">
        <v>149</v>
      </c>
      <c r="B55" s="83">
        <v>17</v>
      </c>
      <c r="C55" s="84">
        <v>853.89835104999997</v>
      </c>
      <c r="D55" s="84">
        <v>785.34551844999999</v>
      </c>
      <c r="E55" s="84">
        <v>151.22377082</v>
      </c>
      <c r="F55" s="84">
        <v>151.22377082</v>
      </c>
    </row>
    <row r="56" spans="1:6" ht="12.75" customHeight="1" x14ac:dyDescent="0.2">
      <c r="A56" s="83" t="s">
        <v>149</v>
      </c>
      <c r="B56" s="83">
        <v>18</v>
      </c>
      <c r="C56" s="84">
        <v>826.47965088000001</v>
      </c>
      <c r="D56" s="84">
        <v>754.47934526999995</v>
      </c>
      <c r="E56" s="84">
        <v>145.28027334999999</v>
      </c>
      <c r="F56" s="84">
        <v>145.28027334999999</v>
      </c>
    </row>
    <row r="57" spans="1:6" ht="12.75" customHeight="1" x14ac:dyDescent="0.2">
      <c r="A57" s="83" t="s">
        <v>149</v>
      </c>
      <c r="B57" s="83">
        <v>19</v>
      </c>
      <c r="C57" s="84">
        <v>778.47665415999995</v>
      </c>
      <c r="D57" s="84">
        <v>716.20971684000006</v>
      </c>
      <c r="E57" s="84">
        <v>137.91118881</v>
      </c>
      <c r="F57" s="84">
        <v>137.91118881</v>
      </c>
    </row>
    <row r="58" spans="1:6" ht="12.75" customHeight="1" x14ac:dyDescent="0.2">
      <c r="A58" s="83" t="s">
        <v>149</v>
      </c>
      <c r="B58" s="83">
        <v>20</v>
      </c>
      <c r="C58" s="84">
        <v>751.89354969999999</v>
      </c>
      <c r="D58" s="84">
        <v>683.00644581999995</v>
      </c>
      <c r="E58" s="84">
        <v>131.51766681000001</v>
      </c>
      <c r="F58" s="84">
        <v>131.51766681000001</v>
      </c>
    </row>
    <row r="59" spans="1:6" ht="12.75" customHeight="1" x14ac:dyDescent="0.2">
      <c r="A59" s="83" t="s">
        <v>149</v>
      </c>
      <c r="B59" s="83">
        <v>21</v>
      </c>
      <c r="C59" s="84">
        <v>752.15431435999994</v>
      </c>
      <c r="D59" s="84">
        <v>687.79589652000004</v>
      </c>
      <c r="E59" s="84">
        <v>132.43990903</v>
      </c>
      <c r="F59" s="84">
        <v>132.43990903</v>
      </c>
    </row>
    <row r="60" spans="1:6" ht="12.75" customHeight="1" x14ac:dyDescent="0.2">
      <c r="A60" s="83" t="s">
        <v>149</v>
      </c>
      <c r="B60" s="83">
        <v>22</v>
      </c>
      <c r="C60" s="84">
        <v>751.56095182000001</v>
      </c>
      <c r="D60" s="84">
        <v>685.96868502999996</v>
      </c>
      <c r="E60" s="84">
        <v>132.08806669000001</v>
      </c>
      <c r="F60" s="84">
        <v>132.08806669000001</v>
      </c>
    </row>
    <row r="61" spans="1:6" ht="12.75" customHeight="1" x14ac:dyDescent="0.2">
      <c r="A61" s="83" t="s">
        <v>149</v>
      </c>
      <c r="B61" s="83">
        <v>23</v>
      </c>
      <c r="C61" s="84">
        <v>750.24067044000003</v>
      </c>
      <c r="D61" s="84">
        <v>684.30049011000006</v>
      </c>
      <c r="E61" s="84">
        <v>131.76684409000001</v>
      </c>
      <c r="F61" s="84">
        <v>131.76684409000001</v>
      </c>
    </row>
    <row r="62" spans="1:6" ht="12.75" customHeight="1" x14ac:dyDescent="0.2">
      <c r="A62" s="83" t="s">
        <v>149</v>
      </c>
      <c r="B62" s="83">
        <v>24</v>
      </c>
      <c r="C62" s="84">
        <v>816.93403732000002</v>
      </c>
      <c r="D62" s="84">
        <v>752.02782511999999</v>
      </c>
      <c r="E62" s="84">
        <v>144.80821599999999</v>
      </c>
      <c r="F62" s="84">
        <v>144.80821599999999</v>
      </c>
    </row>
    <row r="63" spans="1:6" ht="12.75" customHeight="1" x14ac:dyDescent="0.2">
      <c r="A63" s="83" t="s">
        <v>150</v>
      </c>
      <c r="B63" s="83">
        <v>1</v>
      </c>
      <c r="C63" s="84">
        <v>916.54351978</v>
      </c>
      <c r="D63" s="84">
        <v>844.42576604999999</v>
      </c>
      <c r="E63" s="84">
        <v>162.60008558999999</v>
      </c>
      <c r="F63" s="84">
        <v>162.60008558999999</v>
      </c>
    </row>
    <row r="64" spans="1:6" ht="12.75" customHeight="1" x14ac:dyDescent="0.2">
      <c r="A64" s="83" t="s">
        <v>150</v>
      </c>
      <c r="B64" s="83">
        <v>2</v>
      </c>
      <c r="C64" s="84">
        <v>989.40561806999995</v>
      </c>
      <c r="D64" s="84">
        <v>918.02305918000002</v>
      </c>
      <c r="E64" s="84">
        <v>176.77175897999999</v>
      </c>
      <c r="F64" s="84">
        <v>176.77175897999999</v>
      </c>
    </row>
    <row r="65" spans="1:6" ht="12.75" customHeight="1" x14ac:dyDescent="0.2">
      <c r="A65" s="83" t="s">
        <v>150</v>
      </c>
      <c r="B65" s="83">
        <v>3</v>
      </c>
      <c r="C65" s="84">
        <v>1063.7815971699999</v>
      </c>
      <c r="D65" s="84">
        <v>995.53694230999997</v>
      </c>
      <c r="E65" s="84">
        <v>191.69759916999999</v>
      </c>
      <c r="F65" s="84">
        <v>191.69759916999999</v>
      </c>
    </row>
    <row r="66" spans="1:6" ht="12.75" customHeight="1" x14ac:dyDescent="0.2">
      <c r="A66" s="83" t="s">
        <v>150</v>
      </c>
      <c r="B66" s="83">
        <v>4</v>
      </c>
      <c r="C66" s="84">
        <v>1080.7650855100001</v>
      </c>
      <c r="D66" s="84">
        <v>1013.6419949899999</v>
      </c>
      <c r="E66" s="84">
        <v>195.18385365</v>
      </c>
      <c r="F66" s="84">
        <v>195.18385365</v>
      </c>
    </row>
    <row r="67" spans="1:6" ht="12.75" customHeight="1" x14ac:dyDescent="0.2">
      <c r="A67" s="83" t="s">
        <v>150</v>
      </c>
      <c r="B67" s="83">
        <v>5</v>
      </c>
      <c r="C67" s="84">
        <v>1070.1603045300001</v>
      </c>
      <c r="D67" s="84">
        <v>996.94802117999996</v>
      </c>
      <c r="E67" s="84">
        <v>191.96931226999999</v>
      </c>
      <c r="F67" s="84">
        <v>191.96931226999999</v>
      </c>
    </row>
    <row r="68" spans="1:6" ht="12.75" customHeight="1" x14ac:dyDescent="0.2">
      <c r="A68" s="83" t="s">
        <v>150</v>
      </c>
      <c r="B68" s="83">
        <v>6</v>
      </c>
      <c r="C68" s="84">
        <v>1063.2858765999999</v>
      </c>
      <c r="D68" s="84">
        <v>976.68855198999995</v>
      </c>
      <c r="E68" s="84">
        <v>188.06820981999999</v>
      </c>
      <c r="F68" s="84">
        <v>188.06820981999999</v>
      </c>
    </row>
    <row r="69" spans="1:6" ht="12.75" customHeight="1" x14ac:dyDescent="0.2">
      <c r="A69" s="83" t="s">
        <v>150</v>
      </c>
      <c r="B69" s="83">
        <v>7</v>
      </c>
      <c r="C69" s="84">
        <v>1007.40484166</v>
      </c>
      <c r="D69" s="84">
        <v>926.88606390999996</v>
      </c>
      <c r="E69" s="84">
        <v>178.47839250999999</v>
      </c>
      <c r="F69" s="84">
        <v>178.47839250999999</v>
      </c>
    </row>
    <row r="70" spans="1:6" ht="12.75" customHeight="1" x14ac:dyDescent="0.2">
      <c r="A70" s="83" t="s">
        <v>150</v>
      </c>
      <c r="B70" s="83">
        <v>8</v>
      </c>
      <c r="C70" s="84">
        <v>924.82877726000004</v>
      </c>
      <c r="D70" s="84">
        <v>848.11894054000004</v>
      </c>
      <c r="E70" s="84">
        <v>163.31123216</v>
      </c>
      <c r="F70" s="84">
        <v>163.31123216</v>
      </c>
    </row>
    <row r="71" spans="1:6" ht="12.75" customHeight="1" x14ac:dyDescent="0.2">
      <c r="A71" s="83" t="s">
        <v>150</v>
      </c>
      <c r="B71" s="83">
        <v>9</v>
      </c>
      <c r="C71" s="84">
        <v>833.49985335999997</v>
      </c>
      <c r="D71" s="84">
        <v>758.26269320999995</v>
      </c>
      <c r="E71" s="84">
        <v>146.00878345000001</v>
      </c>
      <c r="F71" s="84">
        <v>146.00878345000001</v>
      </c>
    </row>
    <row r="72" spans="1:6" ht="12.75" customHeight="1" x14ac:dyDescent="0.2">
      <c r="A72" s="83" t="s">
        <v>150</v>
      </c>
      <c r="B72" s="83">
        <v>10</v>
      </c>
      <c r="C72" s="84">
        <v>814.64018188</v>
      </c>
      <c r="D72" s="84">
        <v>736.34058465999999</v>
      </c>
      <c r="E72" s="84">
        <v>141.78752817</v>
      </c>
      <c r="F72" s="84">
        <v>141.78752817</v>
      </c>
    </row>
    <row r="73" spans="1:6" ht="12.75" customHeight="1" x14ac:dyDescent="0.2">
      <c r="A73" s="83" t="s">
        <v>150</v>
      </c>
      <c r="B73" s="83">
        <v>11</v>
      </c>
      <c r="C73" s="84">
        <v>806.36187696000002</v>
      </c>
      <c r="D73" s="84">
        <v>729.85915306000004</v>
      </c>
      <c r="E73" s="84">
        <v>140.53948319</v>
      </c>
      <c r="F73" s="84">
        <v>140.53948319</v>
      </c>
    </row>
    <row r="74" spans="1:6" ht="12.75" customHeight="1" x14ac:dyDescent="0.2">
      <c r="A74" s="83" t="s">
        <v>150</v>
      </c>
      <c r="B74" s="83">
        <v>12</v>
      </c>
      <c r="C74" s="84">
        <v>820.33727285999998</v>
      </c>
      <c r="D74" s="84">
        <v>744.42647194000006</v>
      </c>
      <c r="E74" s="84">
        <v>143.34452229999999</v>
      </c>
      <c r="F74" s="84">
        <v>143.34452229999999</v>
      </c>
    </row>
    <row r="75" spans="1:6" ht="12.75" customHeight="1" x14ac:dyDescent="0.2">
      <c r="A75" s="83" t="s">
        <v>150</v>
      </c>
      <c r="B75" s="83">
        <v>13</v>
      </c>
      <c r="C75" s="84">
        <v>818.54036266000003</v>
      </c>
      <c r="D75" s="84">
        <v>746.8163088</v>
      </c>
      <c r="E75" s="84">
        <v>143.80470209999999</v>
      </c>
      <c r="F75" s="84">
        <v>143.80470209999999</v>
      </c>
    </row>
    <row r="76" spans="1:6" ht="12.75" customHeight="1" x14ac:dyDescent="0.2">
      <c r="A76" s="83" t="s">
        <v>150</v>
      </c>
      <c r="B76" s="83">
        <v>14</v>
      </c>
      <c r="C76" s="84">
        <v>861.90624992000005</v>
      </c>
      <c r="D76" s="84">
        <v>785.67907069</v>
      </c>
      <c r="E76" s="84">
        <v>151.28799863</v>
      </c>
      <c r="F76" s="84">
        <v>151.28799863</v>
      </c>
    </row>
    <row r="77" spans="1:6" ht="12.75" customHeight="1" x14ac:dyDescent="0.2">
      <c r="A77" s="83" t="s">
        <v>150</v>
      </c>
      <c r="B77" s="83">
        <v>15</v>
      </c>
      <c r="C77" s="84">
        <v>895.38626368999996</v>
      </c>
      <c r="D77" s="84">
        <v>815.75085988000001</v>
      </c>
      <c r="E77" s="84">
        <v>157.07853191000001</v>
      </c>
      <c r="F77" s="84">
        <v>157.07853191000001</v>
      </c>
    </row>
    <row r="78" spans="1:6" ht="12.75" customHeight="1" x14ac:dyDescent="0.2">
      <c r="A78" s="83" t="s">
        <v>150</v>
      </c>
      <c r="B78" s="83">
        <v>16</v>
      </c>
      <c r="C78" s="84">
        <v>896.05261187999997</v>
      </c>
      <c r="D78" s="84">
        <v>815.82060856999999</v>
      </c>
      <c r="E78" s="84">
        <v>157.09196249999999</v>
      </c>
      <c r="F78" s="84">
        <v>157.09196249999999</v>
      </c>
    </row>
    <row r="79" spans="1:6" ht="12.75" customHeight="1" x14ac:dyDescent="0.2">
      <c r="A79" s="83" t="s">
        <v>150</v>
      </c>
      <c r="B79" s="83">
        <v>17</v>
      </c>
      <c r="C79" s="84">
        <v>886.48949549999998</v>
      </c>
      <c r="D79" s="84">
        <v>814.35773678999999</v>
      </c>
      <c r="E79" s="84">
        <v>156.81027632000001</v>
      </c>
      <c r="F79" s="84">
        <v>156.81027632000001</v>
      </c>
    </row>
    <row r="80" spans="1:6" ht="12.75" customHeight="1" x14ac:dyDescent="0.2">
      <c r="A80" s="83" t="s">
        <v>150</v>
      </c>
      <c r="B80" s="83">
        <v>18</v>
      </c>
      <c r="C80" s="84">
        <v>870.00323725999999</v>
      </c>
      <c r="D80" s="84">
        <v>793.83085978999998</v>
      </c>
      <c r="E80" s="84">
        <v>152.85768261999999</v>
      </c>
      <c r="F80" s="84">
        <v>152.85768261999999</v>
      </c>
    </row>
    <row r="81" spans="1:6" ht="12.75" customHeight="1" x14ac:dyDescent="0.2">
      <c r="A81" s="83" t="s">
        <v>150</v>
      </c>
      <c r="B81" s="83">
        <v>19</v>
      </c>
      <c r="C81" s="84">
        <v>862.09310497000001</v>
      </c>
      <c r="D81" s="84">
        <v>788.43939962000002</v>
      </c>
      <c r="E81" s="84">
        <v>151.81951927</v>
      </c>
      <c r="F81" s="84">
        <v>151.81951927</v>
      </c>
    </row>
    <row r="82" spans="1:6" ht="12.75" customHeight="1" x14ac:dyDescent="0.2">
      <c r="A82" s="83" t="s">
        <v>150</v>
      </c>
      <c r="B82" s="83">
        <v>20</v>
      </c>
      <c r="C82" s="84">
        <v>838.04943406999996</v>
      </c>
      <c r="D82" s="84">
        <v>767.34176795999997</v>
      </c>
      <c r="E82" s="84">
        <v>147.75702278</v>
      </c>
      <c r="F82" s="84">
        <v>147.75702278</v>
      </c>
    </row>
    <row r="83" spans="1:6" ht="12.75" customHeight="1" x14ac:dyDescent="0.2">
      <c r="A83" s="83" t="s">
        <v>150</v>
      </c>
      <c r="B83" s="83">
        <v>21</v>
      </c>
      <c r="C83" s="84">
        <v>850.68351844999995</v>
      </c>
      <c r="D83" s="84">
        <v>784.05763321999996</v>
      </c>
      <c r="E83" s="84">
        <v>150.97577951</v>
      </c>
      <c r="F83" s="84">
        <v>150.97577951</v>
      </c>
    </row>
    <row r="84" spans="1:6" ht="12.75" customHeight="1" x14ac:dyDescent="0.2">
      <c r="A84" s="83" t="s">
        <v>150</v>
      </c>
      <c r="B84" s="83">
        <v>22</v>
      </c>
      <c r="C84" s="84">
        <v>847.98590688000002</v>
      </c>
      <c r="D84" s="84">
        <v>779.81573417000004</v>
      </c>
      <c r="E84" s="84">
        <v>150.15897218999999</v>
      </c>
      <c r="F84" s="84">
        <v>150.15897218999999</v>
      </c>
    </row>
    <row r="85" spans="1:6" ht="12.75" customHeight="1" x14ac:dyDescent="0.2">
      <c r="A85" s="83" t="s">
        <v>150</v>
      </c>
      <c r="B85" s="83">
        <v>23</v>
      </c>
      <c r="C85" s="84">
        <v>824.60279314000002</v>
      </c>
      <c r="D85" s="84">
        <v>756.95933191999995</v>
      </c>
      <c r="E85" s="84">
        <v>145.75781212000001</v>
      </c>
      <c r="F85" s="84">
        <v>145.75781212000001</v>
      </c>
    </row>
    <row r="86" spans="1:6" ht="12.75" customHeight="1" x14ac:dyDescent="0.2">
      <c r="A86" s="83" t="s">
        <v>150</v>
      </c>
      <c r="B86" s="83">
        <v>24</v>
      </c>
      <c r="C86" s="84">
        <v>837.25597146999996</v>
      </c>
      <c r="D86" s="84">
        <v>770.69222050999997</v>
      </c>
      <c r="E86" s="84">
        <v>148.40217584000001</v>
      </c>
      <c r="F86" s="84">
        <v>148.40217584000001</v>
      </c>
    </row>
    <row r="87" spans="1:6" ht="12.75" customHeight="1" x14ac:dyDescent="0.2">
      <c r="A87" s="83" t="s">
        <v>151</v>
      </c>
      <c r="B87" s="83">
        <v>1</v>
      </c>
      <c r="C87" s="84">
        <v>925.15608294000003</v>
      </c>
      <c r="D87" s="84">
        <v>854.26346654999998</v>
      </c>
      <c r="E87" s="84">
        <v>164.49440361000001</v>
      </c>
      <c r="F87" s="84">
        <v>164.49440361000001</v>
      </c>
    </row>
    <row r="88" spans="1:6" ht="12.75" customHeight="1" x14ac:dyDescent="0.2">
      <c r="A88" s="83" t="s">
        <v>151</v>
      </c>
      <c r="B88" s="83">
        <v>2</v>
      </c>
      <c r="C88" s="84">
        <v>990.72721958</v>
      </c>
      <c r="D88" s="84">
        <v>926.74506675999999</v>
      </c>
      <c r="E88" s="84">
        <v>178.45124253</v>
      </c>
      <c r="F88" s="84">
        <v>178.45124253</v>
      </c>
    </row>
    <row r="89" spans="1:6" ht="12.75" customHeight="1" x14ac:dyDescent="0.2">
      <c r="A89" s="83" t="s">
        <v>151</v>
      </c>
      <c r="B89" s="83">
        <v>3</v>
      </c>
      <c r="C89" s="84">
        <v>1058.4373367999999</v>
      </c>
      <c r="D89" s="84">
        <v>989.66817042000002</v>
      </c>
      <c r="E89" s="84">
        <v>190.56752610000001</v>
      </c>
      <c r="F89" s="84">
        <v>190.56752610000001</v>
      </c>
    </row>
    <row r="90" spans="1:6" ht="12.75" customHeight="1" x14ac:dyDescent="0.2">
      <c r="A90" s="83" t="s">
        <v>151</v>
      </c>
      <c r="B90" s="83">
        <v>4</v>
      </c>
      <c r="C90" s="84">
        <v>1082.26061495</v>
      </c>
      <c r="D90" s="84">
        <v>1012.0333878</v>
      </c>
      <c r="E90" s="84">
        <v>194.87410509</v>
      </c>
      <c r="F90" s="84">
        <v>194.87410509</v>
      </c>
    </row>
    <row r="91" spans="1:6" ht="12.75" customHeight="1" x14ac:dyDescent="0.2">
      <c r="A91" s="83" t="s">
        <v>151</v>
      </c>
      <c r="B91" s="83">
        <v>5</v>
      </c>
      <c r="C91" s="84">
        <v>1070.5181622800001</v>
      </c>
      <c r="D91" s="84">
        <v>1004.3398182</v>
      </c>
      <c r="E91" s="84">
        <v>193.39265447</v>
      </c>
      <c r="F91" s="84">
        <v>193.39265447</v>
      </c>
    </row>
    <row r="92" spans="1:6" ht="12.75" customHeight="1" x14ac:dyDescent="0.2">
      <c r="A92" s="83" t="s">
        <v>151</v>
      </c>
      <c r="B92" s="83">
        <v>6</v>
      </c>
      <c r="C92" s="84">
        <v>1044.11807623</v>
      </c>
      <c r="D92" s="84">
        <v>971.62375359999999</v>
      </c>
      <c r="E92" s="84">
        <v>187.09294747999999</v>
      </c>
      <c r="F92" s="84">
        <v>187.09294747999999</v>
      </c>
    </row>
    <row r="93" spans="1:6" ht="12.75" customHeight="1" x14ac:dyDescent="0.2">
      <c r="A93" s="83" t="s">
        <v>151</v>
      </c>
      <c r="B93" s="83">
        <v>7</v>
      </c>
      <c r="C93" s="84">
        <v>974.21568089000004</v>
      </c>
      <c r="D93" s="84">
        <v>907.92938145999995</v>
      </c>
      <c r="E93" s="84">
        <v>174.82815076</v>
      </c>
      <c r="F93" s="84">
        <v>174.82815076</v>
      </c>
    </row>
    <row r="94" spans="1:6" ht="12.75" customHeight="1" x14ac:dyDescent="0.2">
      <c r="A94" s="83" t="s">
        <v>151</v>
      </c>
      <c r="B94" s="83">
        <v>8</v>
      </c>
      <c r="C94" s="84">
        <v>891.50875787999996</v>
      </c>
      <c r="D94" s="84">
        <v>825.75199758999997</v>
      </c>
      <c r="E94" s="84">
        <v>159.00432090000001</v>
      </c>
      <c r="F94" s="84">
        <v>159.00432090000001</v>
      </c>
    </row>
    <row r="95" spans="1:6" ht="12.75" customHeight="1" x14ac:dyDescent="0.2">
      <c r="A95" s="83" t="s">
        <v>151</v>
      </c>
      <c r="B95" s="83">
        <v>9</v>
      </c>
      <c r="C95" s="84">
        <v>824.00749356999995</v>
      </c>
      <c r="D95" s="84">
        <v>761.78822478999996</v>
      </c>
      <c r="E95" s="84">
        <v>146.68764920999999</v>
      </c>
      <c r="F95" s="84">
        <v>146.68764920999999</v>
      </c>
    </row>
    <row r="96" spans="1:6" ht="12.75" customHeight="1" x14ac:dyDescent="0.2">
      <c r="A96" s="83" t="s">
        <v>151</v>
      </c>
      <c r="B96" s="83">
        <v>10</v>
      </c>
      <c r="C96" s="84">
        <v>809.25547270000004</v>
      </c>
      <c r="D96" s="84">
        <v>739.36889034000001</v>
      </c>
      <c r="E96" s="84">
        <v>142.37064960000001</v>
      </c>
      <c r="F96" s="84">
        <v>142.37064960000001</v>
      </c>
    </row>
    <row r="97" spans="1:6" ht="12.75" customHeight="1" x14ac:dyDescent="0.2">
      <c r="A97" s="83" t="s">
        <v>151</v>
      </c>
      <c r="B97" s="83">
        <v>11</v>
      </c>
      <c r="C97" s="84">
        <v>801.76570570000001</v>
      </c>
      <c r="D97" s="84">
        <v>735.77207153999996</v>
      </c>
      <c r="E97" s="84">
        <v>141.67805698999999</v>
      </c>
      <c r="F97" s="84">
        <v>141.67805698999999</v>
      </c>
    </row>
    <row r="98" spans="1:6" ht="12.75" customHeight="1" x14ac:dyDescent="0.2">
      <c r="A98" s="83" t="s">
        <v>151</v>
      </c>
      <c r="B98" s="83">
        <v>12</v>
      </c>
      <c r="C98" s="84">
        <v>795.36900128000002</v>
      </c>
      <c r="D98" s="84">
        <v>729.77749464999999</v>
      </c>
      <c r="E98" s="84">
        <v>140.52375928999999</v>
      </c>
      <c r="F98" s="84">
        <v>140.52375928999999</v>
      </c>
    </row>
    <row r="99" spans="1:6" ht="12.75" customHeight="1" x14ac:dyDescent="0.2">
      <c r="A99" s="83" t="s">
        <v>151</v>
      </c>
      <c r="B99" s="83">
        <v>13</v>
      </c>
      <c r="C99" s="84">
        <v>807.73721651000005</v>
      </c>
      <c r="D99" s="84">
        <v>737.08026728000004</v>
      </c>
      <c r="E99" s="84">
        <v>141.92995923000001</v>
      </c>
      <c r="F99" s="84">
        <v>141.92995923000001</v>
      </c>
    </row>
    <row r="100" spans="1:6" ht="12.75" customHeight="1" x14ac:dyDescent="0.2">
      <c r="A100" s="83" t="s">
        <v>151</v>
      </c>
      <c r="B100" s="83">
        <v>14</v>
      </c>
      <c r="C100" s="84">
        <v>821.53199229999996</v>
      </c>
      <c r="D100" s="84">
        <v>756.56836752000004</v>
      </c>
      <c r="E100" s="84">
        <v>145.68252919</v>
      </c>
      <c r="F100" s="84">
        <v>145.68252919</v>
      </c>
    </row>
    <row r="101" spans="1:6" ht="12.75" customHeight="1" x14ac:dyDescent="0.2">
      <c r="A101" s="83" t="s">
        <v>151</v>
      </c>
      <c r="B101" s="83">
        <v>15</v>
      </c>
      <c r="C101" s="84">
        <v>857.20052121000003</v>
      </c>
      <c r="D101" s="84">
        <v>791.66617126999995</v>
      </c>
      <c r="E101" s="84">
        <v>152.44085670999999</v>
      </c>
      <c r="F101" s="84">
        <v>152.44085670999999</v>
      </c>
    </row>
    <row r="102" spans="1:6" ht="12.75" customHeight="1" x14ac:dyDescent="0.2">
      <c r="A102" s="83" t="s">
        <v>151</v>
      </c>
      <c r="B102" s="83">
        <v>16</v>
      </c>
      <c r="C102" s="84">
        <v>869.38726496000004</v>
      </c>
      <c r="D102" s="84">
        <v>804.14987326000005</v>
      </c>
      <c r="E102" s="84">
        <v>154.84468082000001</v>
      </c>
      <c r="F102" s="84">
        <v>154.84468082000001</v>
      </c>
    </row>
    <row r="103" spans="1:6" ht="12.75" customHeight="1" x14ac:dyDescent="0.2">
      <c r="A103" s="83" t="s">
        <v>151</v>
      </c>
      <c r="B103" s="83">
        <v>17</v>
      </c>
      <c r="C103" s="84">
        <v>865.73568022999996</v>
      </c>
      <c r="D103" s="84">
        <v>801.40114969000001</v>
      </c>
      <c r="E103" s="84">
        <v>154.31539487000001</v>
      </c>
      <c r="F103" s="84">
        <v>154.31539487000001</v>
      </c>
    </row>
    <row r="104" spans="1:6" ht="12.75" customHeight="1" x14ac:dyDescent="0.2">
      <c r="A104" s="83" t="s">
        <v>151</v>
      </c>
      <c r="B104" s="83">
        <v>18</v>
      </c>
      <c r="C104" s="84">
        <v>849.77466181</v>
      </c>
      <c r="D104" s="84">
        <v>783.25728441000001</v>
      </c>
      <c r="E104" s="84">
        <v>150.82166674999999</v>
      </c>
      <c r="F104" s="84">
        <v>150.82166674999999</v>
      </c>
    </row>
    <row r="105" spans="1:6" ht="12.75" customHeight="1" x14ac:dyDescent="0.2">
      <c r="A105" s="83" t="s">
        <v>151</v>
      </c>
      <c r="B105" s="83">
        <v>19</v>
      </c>
      <c r="C105" s="84">
        <v>815.38834756000006</v>
      </c>
      <c r="D105" s="84">
        <v>750.60874087000002</v>
      </c>
      <c r="E105" s="84">
        <v>144.53496140999999</v>
      </c>
      <c r="F105" s="84">
        <v>144.53496140999999</v>
      </c>
    </row>
    <row r="106" spans="1:6" ht="12.75" customHeight="1" x14ac:dyDescent="0.2">
      <c r="A106" s="83" t="s">
        <v>151</v>
      </c>
      <c r="B106" s="83">
        <v>20</v>
      </c>
      <c r="C106" s="84">
        <v>812.86334837000004</v>
      </c>
      <c r="D106" s="84">
        <v>747.11572928999999</v>
      </c>
      <c r="E106" s="84">
        <v>143.86235761</v>
      </c>
      <c r="F106" s="84">
        <v>143.86235761</v>
      </c>
    </row>
    <row r="107" spans="1:6" ht="12.75" customHeight="1" x14ac:dyDescent="0.2">
      <c r="A107" s="83" t="s">
        <v>151</v>
      </c>
      <c r="B107" s="83">
        <v>21</v>
      </c>
      <c r="C107" s="84">
        <v>831.32915590000005</v>
      </c>
      <c r="D107" s="84">
        <v>765.59112832999995</v>
      </c>
      <c r="E107" s="84">
        <v>147.41992486999999</v>
      </c>
      <c r="F107" s="84">
        <v>147.41992486999999</v>
      </c>
    </row>
    <row r="108" spans="1:6" ht="12.75" customHeight="1" x14ac:dyDescent="0.2">
      <c r="A108" s="83" t="s">
        <v>151</v>
      </c>
      <c r="B108" s="83">
        <v>22</v>
      </c>
      <c r="C108" s="84">
        <v>831.05820448999998</v>
      </c>
      <c r="D108" s="84">
        <v>764.46155792000002</v>
      </c>
      <c r="E108" s="84">
        <v>147.20241819</v>
      </c>
      <c r="F108" s="84">
        <v>147.20241819</v>
      </c>
    </row>
    <row r="109" spans="1:6" ht="12.75" customHeight="1" x14ac:dyDescent="0.2">
      <c r="A109" s="83" t="s">
        <v>151</v>
      </c>
      <c r="B109" s="83">
        <v>23</v>
      </c>
      <c r="C109" s="84">
        <v>798.80734899000004</v>
      </c>
      <c r="D109" s="84">
        <v>727.72757362000004</v>
      </c>
      <c r="E109" s="84">
        <v>140.12903266999999</v>
      </c>
      <c r="F109" s="84">
        <v>140.12903266999999</v>
      </c>
    </row>
    <row r="110" spans="1:6" ht="12.75" customHeight="1" x14ac:dyDescent="0.2">
      <c r="A110" s="83" t="s">
        <v>151</v>
      </c>
      <c r="B110" s="83">
        <v>24</v>
      </c>
      <c r="C110" s="84">
        <v>825.89498777999995</v>
      </c>
      <c r="D110" s="84">
        <v>755.10981018999996</v>
      </c>
      <c r="E110" s="84">
        <v>145.40167378000001</v>
      </c>
      <c r="F110" s="84">
        <v>145.40167378000001</v>
      </c>
    </row>
    <row r="111" spans="1:6" ht="12.75" customHeight="1" x14ac:dyDescent="0.2">
      <c r="A111" s="83" t="s">
        <v>152</v>
      </c>
      <c r="B111" s="83">
        <v>1</v>
      </c>
      <c r="C111" s="84">
        <v>893.69656517999999</v>
      </c>
      <c r="D111" s="84">
        <v>822.10194994999995</v>
      </c>
      <c r="E111" s="84">
        <v>158.30147871</v>
      </c>
      <c r="F111" s="84">
        <v>158.30147871</v>
      </c>
    </row>
    <row r="112" spans="1:6" ht="12.75" customHeight="1" x14ac:dyDescent="0.2">
      <c r="A112" s="83" t="s">
        <v>152</v>
      </c>
      <c r="B112" s="83">
        <v>2</v>
      </c>
      <c r="C112" s="84">
        <v>965.65862050999999</v>
      </c>
      <c r="D112" s="84">
        <v>903.90051577999998</v>
      </c>
      <c r="E112" s="84">
        <v>174.05236450000001</v>
      </c>
      <c r="F112" s="84">
        <v>174.05236450000001</v>
      </c>
    </row>
    <row r="113" spans="1:6" ht="12.75" customHeight="1" x14ac:dyDescent="0.2">
      <c r="A113" s="83" t="s">
        <v>152</v>
      </c>
      <c r="B113" s="83">
        <v>3</v>
      </c>
      <c r="C113" s="84">
        <v>1028.4220113199999</v>
      </c>
      <c r="D113" s="84">
        <v>962.25562545000003</v>
      </c>
      <c r="E113" s="84">
        <v>185.28904890000001</v>
      </c>
      <c r="F113" s="84">
        <v>185.28904890000001</v>
      </c>
    </row>
    <row r="114" spans="1:6" ht="12.75" customHeight="1" x14ac:dyDescent="0.2">
      <c r="A114" s="83" t="s">
        <v>152</v>
      </c>
      <c r="B114" s="83">
        <v>4</v>
      </c>
      <c r="C114" s="84">
        <v>1046.4870888</v>
      </c>
      <c r="D114" s="84">
        <v>982.00654798000005</v>
      </c>
      <c r="E114" s="84">
        <v>189.09222713</v>
      </c>
      <c r="F114" s="84">
        <v>189.09222713</v>
      </c>
    </row>
    <row r="115" spans="1:6" ht="12.75" customHeight="1" x14ac:dyDescent="0.2">
      <c r="A115" s="83" t="s">
        <v>152</v>
      </c>
      <c r="B115" s="83">
        <v>5</v>
      </c>
      <c r="C115" s="84">
        <v>1047.89400084</v>
      </c>
      <c r="D115" s="84">
        <v>981.83005658000002</v>
      </c>
      <c r="E115" s="84">
        <v>189.05824247999999</v>
      </c>
      <c r="F115" s="84">
        <v>189.05824247999999</v>
      </c>
    </row>
    <row r="116" spans="1:6" ht="12.75" customHeight="1" x14ac:dyDescent="0.2">
      <c r="A116" s="83" t="s">
        <v>152</v>
      </c>
      <c r="B116" s="83">
        <v>6</v>
      </c>
      <c r="C116" s="84">
        <v>1033.06086321</v>
      </c>
      <c r="D116" s="84">
        <v>963.25001043999998</v>
      </c>
      <c r="E116" s="84">
        <v>185.48052468</v>
      </c>
      <c r="F116" s="84">
        <v>185.48052468</v>
      </c>
    </row>
    <row r="117" spans="1:6" ht="12.75" customHeight="1" x14ac:dyDescent="0.2">
      <c r="A117" s="83" t="s">
        <v>152</v>
      </c>
      <c r="B117" s="83">
        <v>7</v>
      </c>
      <c r="C117" s="84">
        <v>981.61630301000002</v>
      </c>
      <c r="D117" s="84">
        <v>912.44254435000005</v>
      </c>
      <c r="E117" s="84">
        <v>175.69719183000001</v>
      </c>
      <c r="F117" s="84">
        <v>175.69719183000001</v>
      </c>
    </row>
    <row r="118" spans="1:6" ht="12.75" customHeight="1" x14ac:dyDescent="0.2">
      <c r="A118" s="83" t="s">
        <v>152</v>
      </c>
      <c r="B118" s="83">
        <v>8</v>
      </c>
      <c r="C118" s="84">
        <v>892.87442965000002</v>
      </c>
      <c r="D118" s="84">
        <v>827.65465371000005</v>
      </c>
      <c r="E118" s="84">
        <v>159.37069063999999</v>
      </c>
      <c r="F118" s="84">
        <v>159.37069063999999</v>
      </c>
    </row>
    <row r="119" spans="1:6" ht="12.75" customHeight="1" x14ac:dyDescent="0.2">
      <c r="A119" s="83" t="s">
        <v>152</v>
      </c>
      <c r="B119" s="83">
        <v>9</v>
      </c>
      <c r="C119" s="84">
        <v>809.95684722999999</v>
      </c>
      <c r="D119" s="84">
        <v>745.07997649000004</v>
      </c>
      <c r="E119" s="84">
        <v>143.47035916999999</v>
      </c>
      <c r="F119" s="84">
        <v>143.47035916999999</v>
      </c>
    </row>
    <row r="120" spans="1:6" ht="12.75" customHeight="1" x14ac:dyDescent="0.2">
      <c r="A120" s="83" t="s">
        <v>152</v>
      </c>
      <c r="B120" s="83">
        <v>10</v>
      </c>
      <c r="C120" s="84">
        <v>786.05159815000002</v>
      </c>
      <c r="D120" s="84">
        <v>721.83315633999996</v>
      </c>
      <c r="E120" s="84">
        <v>138.99402140999999</v>
      </c>
      <c r="F120" s="84">
        <v>138.99402140999999</v>
      </c>
    </row>
    <row r="121" spans="1:6" ht="12.75" customHeight="1" x14ac:dyDescent="0.2">
      <c r="A121" s="83" t="s">
        <v>152</v>
      </c>
      <c r="B121" s="83">
        <v>11</v>
      </c>
      <c r="C121" s="84">
        <v>797.45221230000004</v>
      </c>
      <c r="D121" s="84">
        <v>731.96837495</v>
      </c>
      <c r="E121" s="84">
        <v>140.94562862000001</v>
      </c>
      <c r="F121" s="84">
        <v>140.94562862000001</v>
      </c>
    </row>
    <row r="122" spans="1:6" ht="12.75" customHeight="1" x14ac:dyDescent="0.2">
      <c r="A122" s="83" t="s">
        <v>152</v>
      </c>
      <c r="B122" s="83">
        <v>12</v>
      </c>
      <c r="C122" s="84">
        <v>794.63944198000002</v>
      </c>
      <c r="D122" s="84">
        <v>729.83967572999995</v>
      </c>
      <c r="E122" s="84">
        <v>140.53573270000001</v>
      </c>
      <c r="F122" s="84">
        <v>140.53573270000001</v>
      </c>
    </row>
    <row r="123" spans="1:6" ht="12.75" customHeight="1" x14ac:dyDescent="0.2">
      <c r="A123" s="83" t="s">
        <v>152</v>
      </c>
      <c r="B123" s="83">
        <v>13</v>
      </c>
      <c r="C123" s="84">
        <v>800.33507902999997</v>
      </c>
      <c r="D123" s="84">
        <v>731.19214952000004</v>
      </c>
      <c r="E123" s="84">
        <v>140.79616098</v>
      </c>
      <c r="F123" s="84">
        <v>140.79616098</v>
      </c>
    </row>
    <row r="124" spans="1:6" ht="12.75" customHeight="1" x14ac:dyDescent="0.2">
      <c r="A124" s="83" t="s">
        <v>152</v>
      </c>
      <c r="B124" s="83">
        <v>14</v>
      </c>
      <c r="C124" s="84">
        <v>819.03917680999996</v>
      </c>
      <c r="D124" s="84">
        <v>754.68885988</v>
      </c>
      <c r="E124" s="84">
        <v>145.32061684999999</v>
      </c>
      <c r="F124" s="84">
        <v>145.32061684999999</v>
      </c>
    </row>
    <row r="125" spans="1:6" ht="12.75" customHeight="1" x14ac:dyDescent="0.2">
      <c r="A125" s="83" t="s">
        <v>152</v>
      </c>
      <c r="B125" s="83">
        <v>15</v>
      </c>
      <c r="C125" s="84">
        <v>850.66851271999997</v>
      </c>
      <c r="D125" s="84">
        <v>785.85432866999997</v>
      </c>
      <c r="E125" s="84">
        <v>151.32174577999999</v>
      </c>
      <c r="F125" s="84">
        <v>151.32174577999999</v>
      </c>
    </row>
    <row r="126" spans="1:6" ht="12.75" customHeight="1" x14ac:dyDescent="0.2">
      <c r="A126" s="83" t="s">
        <v>152</v>
      </c>
      <c r="B126" s="83">
        <v>16</v>
      </c>
      <c r="C126" s="84">
        <v>873.02451680000001</v>
      </c>
      <c r="D126" s="84">
        <v>807.87561221999999</v>
      </c>
      <c r="E126" s="84">
        <v>155.56209791000001</v>
      </c>
      <c r="F126" s="84">
        <v>155.56209791000001</v>
      </c>
    </row>
    <row r="127" spans="1:6" ht="12.75" customHeight="1" x14ac:dyDescent="0.2">
      <c r="A127" s="83" t="s">
        <v>152</v>
      </c>
      <c r="B127" s="83">
        <v>17</v>
      </c>
      <c r="C127" s="84">
        <v>866.74310579999997</v>
      </c>
      <c r="D127" s="84">
        <v>801.99318679999999</v>
      </c>
      <c r="E127" s="84">
        <v>154.42939576000001</v>
      </c>
      <c r="F127" s="84">
        <v>154.42939576000001</v>
      </c>
    </row>
    <row r="128" spans="1:6" ht="12.75" customHeight="1" x14ac:dyDescent="0.2">
      <c r="A128" s="83" t="s">
        <v>152</v>
      </c>
      <c r="B128" s="83">
        <v>18</v>
      </c>
      <c r="C128" s="84">
        <v>831.31776546000003</v>
      </c>
      <c r="D128" s="84">
        <v>765.98853659999997</v>
      </c>
      <c r="E128" s="84">
        <v>147.49644860999999</v>
      </c>
      <c r="F128" s="84">
        <v>147.49644860999999</v>
      </c>
    </row>
    <row r="129" spans="1:6" ht="12.75" customHeight="1" x14ac:dyDescent="0.2">
      <c r="A129" s="83" t="s">
        <v>152</v>
      </c>
      <c r="B129" s="83">
        <v>19</v>
      </c>
      <c r="C129" s="84">
        <v>804.54452050999998</v>
      </c>
      <c r="D129" s="84">
        <v>738.35141275000001</v>
      </c>
      <c r="E129" s="84">
        <v>142.17472717999999</v>
      </c>
      <c r="F129" s="84">
        <v>142.17472717999999</v>
      </c>
    </row>
    <row r="130" spans="1:6" ht="12.75" customHeight="1" x14ac:dyDescent="0.2">
      <c r="A130" s="83" t="s">
        <v>152</v>
      </c>
      <c r="B130" s="83">
        <v>20</v>
      </c>
      <c r="C130" s="84">
        <v>778.42458206000003</v>
      </c>
      <c r="D130" s="84">
        <v>712.31534865000003</v>
      </c>
      <c r="E130" s="84">
        <v>137.16130099</v>
      </c>
      <c r="F130" s="84">
        <v>137.16130099</v>
      </c>
    </row>
    <row r="131" spans="1:6" ht="12.75" customHeight="1" x14ac:dyDescent="0.2">
      <c r="A131" s="83" t="s">
        <v>152</v>
      </c>
      <c r="B131" s="83">
        <v>21</v>
      </c>
      <c r="C131" s="84">
        <v>762.37530064999999</v>
      </c>
      <c r="D131" s="84">
        <v>690.85557807999999</v>
      </c>
      <c r="E131" s="84">
        <v>133.02907210999999</v>
      </c>
      <c r="F131" s="84">
        <v>133.02907210999999</v>
      </c>
    </row>
    <row r="132" spans="1:6" ht="12.75" customHeight="1" x14ac:dyDescent="0.2">
      <c r="A132" s="83" t="s">
        <v>152</v>
      </c>
      <c r="B132" s="83">
        <v>22</v>
      </c>
      <c r="C132" s="84">
        <v>772.28392441000005</v>
      </c>
      <c r="D132" s="84">
        <v>698.98096310000005</v>
      </c>
      <c r="E132" s="84">
        <v>134.59367180999999</v>
      </c>
      <c r="F132" s="84">
        <v>134.59367180999999</v>
      </c>
    </row>
    <row r="133" spans="1:6" ht="12.75" customHeight="1" x14ac:dyDescent="0.2">
      <c r="A133" s="83" t="s">
        <v>152</v>
      </c>
      <c r="B133" s="83">
        <v>23</v>
      </c>
      <c r="C133" s="84">
        <v>789.71292841000002</v>
      </c>
      <c r="D133" s="84">
        <v>716.27792741999997</v>
      </c>
      <c r="E133" s="84">
        <v>137.92432323</v>
      </c>
      <c r="F133" s="84">
        <v>137.92432323</v>
      </c>
    </row>
    <row r="134" spans="1:6" ht="12.75" customHeight="1" x14ac:dyDescent="0.2">
      <c r="A134" s="83" t="s">
        <v>152</v>
      </c>
      <c r="B134" s="83">
        <v>24</v>
      </c>
      <c r="C134" s="84">
        <v>805.56055183000001</v>
      </c>
      <c r="D134" s="84">
        <v>738.62419155999999</v>
      </c>
      <c r="E134" s="84">
        <v>142.22725263999999</v>
      </c>
      <c r="F134" s="84">
        <v>142.22725263999999</v>
      </c>
    </row>
    <row r="135" spans="1:6" ht="12.75" customHeight="1" x14ac:dyDescent="0.2">
      <c r="A135" s="83" t="s">
        <v>153</v>
      </c>
      <c r="B135" s="83">
        <v>1</v>
      </c>
      <c r="C135" s="84">
        <v>830.85638164</v>
      </c>
      <c r="D135" s="84">
        <v>761.13983898000004</v>
      </c>
      <c r="E135" s="84">
        <v>146.56279799000001</v>
      </c>
      <c r="F135" s="84">
        <v>146.56279799000001</v>
      </c>
    </row>
    <row r="136" spans="1:6" ht="12.75" customHeight="1" x14ac:dyDescent="0.2">
      <c r="A136" s="83" t="s">
        <v>153</v>
      </c>
      <c r="B136" s="83">
        <v>2</v>
      </c>
      <c r="C136" s="84">
        <v>902.32714080999995</v>
      </c>
      <c r="D136" s="84">
        <v>840.57144130999995</v>
      </c>
      <c r="E136" s="84">
        <v>161.85790840999999</v>
      </c>
      <c r="F136" s="84">
        <v>161.85790840999999</v>
      </c>
    </row>
    <row r="137" spans="1:6" ht="12.75" customHeight="1" x14ac:dyDescent="0.2">
      <c r="A137" s="83" t="s">
        <v>153</v>
      </c>
      <c r="B137" s="83">
        <v>3</v>
      </c>
      <c r="C137" s="84">
        <v>983.61717557999998</v>
      </c>
      <c r="D137" s="84">
        <v>913.93287190000001</v>
      </c>
      <c r="E137" s="84">
        <v>175.98416481999999</v>
      </c>
      <c r="F137" s="84">
        <v>175.98416481999999</v>
      </c>
    </row>
    <row r="138" spans="1:6" ht="12.75" customHeight="1" x14ac:dyDescent="0.2">
      <c r="A138" s="83" t="s">
        <v>153</v>
      </c>
      <c r="B138" s="83">
        <v>4</v>
      </c>
      <c r="C138" s="84">
        <v>1017.74362233</v>
      </c>
      <c r="D138" s="84">
        <v>942.90671050000003</v>
      </c>
      <c r="E138" s="84">
        <v>181.56328002999999</v>
      </c>
      <c r="F138" s="84">
        <v>181.56328002999999</v>
      </c>
    </row>
    <row r="139" spans="1:6" ht="12.75" customHeight="1" x14ac:dyDescent="0.2">
      <c r="A139" s="83" t="s">
        <v>153</v>
      </c>
      <c r="B139" s="83">
        <v>5</v>
      </c>
      <c r="C139" s="84">
        <v>1039.0039902999999</v>
      </c>
      <c r="D139" s="84">
        <v>966.05182158000002</v>
      </c>
      <c r="E139" s="84">
        <v>186.02003300999999</v>
      </c>
      <c r="F139" s="84">
        <v>186.02003300999999</v>
      </c>
    </row>
    <row r="140" spans="1:6" ht="12.75" customHeight="1" x14ac:dyDescent="0.2">
      <c r="A140" s="83" t="s">
        <v>153</v>
      </c>
      <c r="B140" s="83">
        <v>6</v>
      </c>
      <c r="C140" s="84">
        <v>1046.1106962900001</v>
      </c>
      <c r="D140" s="84">
        <v>974.43240090999996</v>
      </c>
      <c r="E140" s="84">
        <v>187.63377215</v>
      </c>
      <c r="F140" s="84">
        <v>187.63377215</v>
      </c>
    </row>
    <row r="141" spans="1:6" ht="12.75" customHeight="1" x14ac:dyDescent="0.2">
      <c r="A141" s="83" t="s">
        <v>153</v>
      </c>
      <c r="B141" s="83">
        <v>7</v>
      </c>
      <c r="C141" s="84">
        <v>1018.71460514</v>
      </c>
      <c r="D141" s="84">
        <v>952.66466086000003</v>
      </c>
      <c r="E141" s="84">
        <v>183.44224161</v>
      </c>
      <c r="F141" s="84">
        <v>183.44224161</v>
      </c>
    </row>
    <row r="142" spans="1:6" ht="12.75" customHeight="1" x14ac:dyDescent="0.2">
      <c r="A142" s="83" t="s">
        <v>153</v>
      </c>
      <c r="B142" s="83">
        <v>8</v>
      </c>
      <c r="C142" s="84">
        <v>951.50343007000004</v>
      </c>
      <c r="D142" s="84">
        <v>883.81794106999996</v>
      </c>
      <c r="E142" s="84">
        <v>170.18532432000001</v>
      </c>
      <c r="F142" s="84">
        <v>170.18532432000001</v>
      </c>
    </row>
    <row r="143" spans="1:6" ht="12.75" customHeight="1" x14ac:dyDescent="0.2">
      <c r="A143" s="83" t="s">
        <v>153</v>
      </c>
      <c r="B143" s="83">
        <v>9</v>
      </c>
      <c r="C143" s="84">
        <v>863.32246783000005</v>
      </c>
      <c r="D143" s="84">
        <v>798.38016680999999</v>
      </c>
      <c r="E143" s="84">
        <v>153.73368350000001</v>
      </c>
      <c r="F143" s="84">
        <v>153.73368350000001</v>
      </c>
    </row>
    <row r="144" spans="1:6" ht="12.75" customHeight="1" x14ac:dyDescent="0.2">
      <c r="A144" s="83" t="s">
        <v>153</v>
      </c>
      <c r="B144" s="83">
        <v>10</v>
      </c>
      <c r="C144" s="84">
        <v>797.76237051999999</v>
      </c>
      <c r="D144" s="84">
        <v>733.03239733999999</v>
      </c>
      <c r="E144" s="84">
        <v>141.15051356999999</v>
      </c>
      <c r="F144" s="84">
        <v>141.15051356999999</v>
      </c>
    </row>
    <row r="145" spans="1:6" ht="12.75" customHeight="1" x14ac:dyDescent="0.2">
      <c r="A145" s="83" t="s">
        <v>153</v>
      </c>
      <c r="B145" s="83">
        <v>11</v>
      </c>
      <c r="C145" s="84">
        <v>797.56687046000002</v>
      </c>
      <c r="D145" s="84">
        <v>733.73958181</v>
      </c>
      <c r="E145" s="84">
        <v>141.28668687999999</v>
      </c>
      <c r="F145" s="84">
        <v>141.28668687999999</v>
      </c>
    </row>
    <row r="146" spans="1:6" ht="12.75" customHeight="1" x14ac:dyDescent="0.2">
      <c r="A146" s="83" t="s">
        <v>153</v>
      </c>
      <c r="B146" s="83">
        <v>12</v>
      </c>
      <c r="C146" s="84">
        <v>796.27469912000004</v>
      </c>
      <c r="D146" s="84">
        <v>733.03180666000003</v>
      </c>
      <c r="E146" s="84">
        <v>141.15039983</v>
      </c>
      <c r="F146" s="84">
        <v>141.15039983</v>
      </c>
    </row>
    <row r="147" spans="1:6" ht="12.75" customHeight="1" x14ac:dyDescent="0.2">
      <c r="A147" s="83" t="s">
        <v>153</v>
      </c>
      <c r="B147" s="83">
        <v>13</v>
      </c>
      <c r="C147" s="84">
        <v>801.20032909999998</v>
      </c>
      <c r="D147" s="84">
        <v>734.12658105000003</v>
      </c>
      <c r="E147" s="84">
        <v>141.36120629000001</v>
      </c>
      <c r="F147" s="84">
        <v>141.36120629000001</v>
      </c>
    </row>
    <row r="148" spans="1:6" ht="12.75" customHeight="1" x14ac:dyDescent="0.2">
      <c r="A148" s="83" t="s">
        <v>153</v>
      </c>
      <c r="B148" s="83">
        <v>14</v>
      </c>
      <c r="C148" s="84">
        <v>824.42179253999996</v>
      </c>
      <c r="D148" s="84">
        <v>760.42016511999998</v>
      </c>
      <c r="E148" s="84">
        <v>146.42421974999999</v>
      </c>
      <c r="F148" s="84">
        <v>146.42421974999999</v>
      </c>
    </row>
    <row r="149" spans="1:6" ht="12.75" customHeight="1" x14ac:dyDescent="0.2">
      <c r="A149" s="83" t="s">
        <v>153</v>
      </c>
      <c r="B149" s="83">
        <v>15</v>
      </c>
      <c r="C149" s="84">
        <v>856.87997092000001</v>
      </c>
      <c r="D149" s="84">
        <v>793.30936062000001</v>
      </c>
      <c r="E149" s="84">
        <v>152.75726431000001</v>
      </c>
      <c r="F149" s="84">
        <v>152.75726431000001</v>
      </c>
    </row>
    <row r="150" spans="1:6" ht="12.75" customHeight="1" x14ac:dyDescent="0.2">
      <c r="A150" s="83" t="s">
        <v>153</v>
      </c>
      <c r="B150" s="83">
        <v>16</v>
      </c>
      <c r="C150" s="84">
        <v>865.90070322999998</v>
      </c>
      <c r="D150" s="84">
        <v>801.47018098000001</v>
      </c>
      <c r="E150" s="84">
        <v>154.32868733000001</v>
      </c>
      <c r="F150" s="84">
        <v>154.32868733000001</v>
      </c>
    </row>
    <row r="151" spans="1:6" ht="12.75" customHeight="1" x14ac:dyDescent="0.2">
      <c r="A151" s="83" t="s">
        <v>153</v>
      </c>
      <c r="B151" s="83">
        <v>17</v>
      </c>
      <c r="C151" s="84">
        <v>861.20232343999999</v>
      </c>
      <c r="D151" s="84">
        <v>794.31700003000003</v>
      </c>
      <c r="E151" s="84">
        <v>152.95129231999999</v>
      </c>
      <c r="F151" s="84">
        <v>152.95129231999999</v>
      </c>
    </row>
    <row r="152" spans="1:6" ht="12.75" customHeight="1" x14ac:dyDescent="0.2">
      <c r="A152" s="83" t="s">
        <v>153</v>
      </c>
      <c r="B152" s="83">
        <v>18</v>
      </c>
      <c r="C152" s="84">
        <v>814.97839097999997</v>
      </c>
      <c r="D152" s="84">
        <v>747.92883193</v>
      </c>
      <c r="E152" s="84">
        <v>144.01892620000001</v>
      </c>
      <c r="F152" s="84">
        <v>144.01892620000001</v>
      </c>
    </row>
    <row r="153" spans="1:6" ht="12.75" customHeight="1" x14ac:dyDescent="0.2">
      <c r="A153" s="83" t="s">
        <v>153</v>
      </c>
      <c r="B153" s="83">
        <v>19</v>
      </c>
      <c r="C153" s="84">
        <v>784.19023043000004</v>
      </c>
      <c r="D153" s="84">
        <v>720.20760751</v>
      </c>
      <c r="E153" s="84">
        <v>138.68101060999999</v>
      </c>
      <c r="F153" s="84">
        <v>138.68101060999999</v>
      </c>
    </row>
    <row r="154" spans="1:6" ht="12.75" customHeight="1" x14ac:dyDescent="0.2">
      <c r="A154" s="83" t="s">
        <v>153</v>
      </c>
      <c r="B154" s="83">
        <v>20</v>
      </c>
      <c r="C154" s="84">
        <v>755.28390744000001</v>
      </c>
      <c r="D154" s="84">
        <v>691.28317773000003</v>
      </c>
      <c r="E154" s="84">
        <v>133.11140940999999</v>
      </c>
      <c r="F154" s="84">
        <v>133.11140940999999</v>
      </c>
    </row>
    <row r="155" spans="1:6" ht="12.75" customHeight="1" x14ac:dyDescent="0.2">
      <c r="A155" s="83" t="s">
        <v>153</v>
      </c>
      <c r="B155" s="83">
        <v>21</v>
      </c>
      <c r="C155" s="84">
        <v>756.83976755000003</v>
      </c>
      <c r="D155" s="84">
        <v>690.30461360000004</v>
      </c>
      <c r="E155" s="84">
        <v>132.92298005000001</v>
      </c>
      <c r="F155" s="84">
        <v>132.92298005000001</v>
      </c>
    </row>
    <row r="156" spans="1:6" ht="12.75" customHeight="1" x14ac:dyDescent="0.2">
      <c r="A156" s="83" t="s">
        <v>153</v>
      </c>
      <c r="B156" s="83">
        <v>22</v>
      </c>
      <c r="C156" s="84">
        <v>781.54408239999998</v>
      </c>
      <c r="D156" s="84">
        <v>713.65645847999997</v>
      </c>
      <c r="E156" s="84">
        <v>137.41954106</v>
      </c>
      <c r="F156" s="84">
        <v>137.41954106</v>
      </c>
    </row>
    <row r="157" spans="1:6" ht="12.75" customHeight="1" x14ac:dyDescent="0.2">
      <c r="A157" s="83" t="s">
        <v>153</v>
      </c>
      <c r="B157" s="83">
        <v>23</v>
      </c>
      <c r="C157" s="84">
        <v>827.93974244000003</v>
      </c>
      <c r="D157" s="84">
        <v>756.90006417999996</v>
      </c>
      <c r="E157" s="84">
        <v>145.74639970000001</v>
      </c>
      <c r="F157" s="84">
        <v>145.74639970000001</v>
      </c>
    </row>
    <row r="158" spans="1:6" ht="12.75" customHeight="1" x14ac:dyDescent="0.2">
      <c r="A158" s="83" t="s">
        <v>153</v>
      </c>
      <c r="B158" s="83">
        <v>24</v>
      </c>
      <c r="C158" s="84">
        <v>887.64681222000002</v>
      </c>
      <c r="D158" s="84">
        <v>816.28187774000003</v>
      </c>
      <c r="E158" s="84">
        <v>157.18078310999999</v>
      </c>
      <c r="F158" s="84">
        <v>157.18078310999999</v>
      </c>
    </row>
    <row r="159" spans="1:6" ht="12.75" customHeight="1" x14ac:dyDescent="0.2">
      <c r="A159" s="83" t="s">
        <v>154</v>
      </c>
      <c r="B159" s="83">
        <v>1</v>
      </c>
      <c r="C159" s="84">
        <v>895.90531711000006</v>
      </c>
      <c r="D159" s="84">
        <v>830.92119708999996</v>
      </c>
      <c r="E159" s="84">
        <v>159.99968641000001</v>
      </c>
      <c r="F159" s="84">
        <v>159.99968641000001</v>
      </c>
    </row>
    <row r="160" spans="1:6" ht="12.75" customHeight="1" x14ac:dyDescent="0.2">
      <c r="A160" s="83" t="s">
        <v>154</v>
      </c>
      <c r="B160" s="83">
        <v>2</v>
      </c>
      <c r="C160" s="84">
        <v>982.14027916999999</v>
      </c>
      <c r="D160" s="84">
        <v>910.04963081999995</v>
      </c>
      <c r="E160" s="84">
        <v>175.2364196</v>
      </c>
      <c r="F160" s="84">
        <v>175.2364196</v>
      </c>
    </row>
    <row r="161" spans="1:6" ht="12.75" customHeight="1" x14ac:dyDescent="0.2">
      <c r="A161" s="83" t="s">
        <v>154</v>
      </c>
      <c r="B161" s="83">
        <v>3</v>
      </c>
      <c r="C161" s="84">
        <v>1048.2546001600001</v>
      </c>
      <c r="D161" s="84">
        <v>976.19863281999994</v>
      </c>
      <c r="E161" s="84">
        <v>187.97387246</v>
      </c>
      <c r="F161" s="84">
        <v>187.97387246</v>
      </c>
    </row>
    <row r="162" spans="1:6" ht="12.75" customHeight="1" x14ac:dyDescent="0.2">
      <c r="A162" s="83" t="s">
        <v>154</v>
      </c>
      <c r="B162" s="83">
        <v>4</v>
      </c>
      <c r="C162" s="84">
        <v>1078.7439425</v>
      </c>
      <c r="D162" s="84">
        <v>1005.97043215</v>
      </c>
      <c r="E162" s="84">
        <v>193.70664059000001</v>
      </c>
      <c r="F162" s="84">
        <v>193.70664059000001</v>
      </c>
    </row>
    <row r="163" spans="1:6" ht="12.75" customHeight="1" x14ac:dyDescent="0.2">
      <c r="A163" s="83" t="s">
        <v>154</v>
      </c>
      <c r="B163" s="83">
        <v>5</v>
      </c>
      <c r="C163" s="84">
        <v>1079.0286385300001</v>
      </c>
      <c r="D163" s="84">
        <v>1013.63898748</v>
      </c>
      <c r="E163" s="84">
        <v>195.18327454000001</v>
      </c>
      <c r="F163" s="84">
        <v>195.18327454000001</v>
      </c>
    </row>
    <row r="164" spans="1:6" ht="12.75" customHeight="1" x14ac:dyDescent="0.2">
      <c r="A164" s="83" t="s">
        <v>154</v>
      </c>
      <c r="B164" s="83">
        <v>6</v>
      </c>
      <c r="C164" s="84">
        <v>1080.65619997</v>
      </c>
      <c r="D164" s="84">
        <v>1015.44390172</v>
      </c>
      <c r="E164" s="84">
        <v>195.53082338999999</v>
      </c>
      <c r="F164" s="84">
        <v>195.53082338999999</v>
      </c>
    </row>
    <row r="165" spans="1:6" ht="12.75" customHeight="1" x14ac:dyDescent="0.2">
      <c r="A165" s="83" t="s">
        <v>154</v>
      </c>
      <c r="B165" s="83">
        <v>7</v>
      </c>
      <c r="C165" s="84">
        <v>1029.6000888599999</v>
      </c>
      <c r="D165" s="84">
        <v>957.30709704000003</v>
      </c>
      <c r="E165" s="84">
        <v>184.33617515</v>
      </c>
      <c r="F165" s="84">
        <v>184.33617515</v>
      </c>
    </row>
    <row r="166" spans="1:6" ht="12.75" customHeight="1" x14ac:dyDescent="0.2">
      <c r="A166" s="83" t="s">
        <v>154</v>
      </c>
      <c r="B166" s="83">
        <v>8</v>
      </c>
      <c r="C166" s="84">
        <v>938.90284833999999</v>
      </c>
      <c r="D166" s="84">
        <v>867.83803509999996</v>
      </c>
      <c r="E166" s="84">
        <v>167.10828169999999</v>
      </c>
      <c r="F166" s="84">
        <v>167.10828169999999</v>
      </c>
    </row>
    <row r="167" spans="1:6" ht="12.75" customHeight="1" x14ac:dyDescent="0.2">
      <c r="A167" s="83" t="s">
        <v>154</v>
      </c>
      <c r="B167" s="83">
        <v>9</v>
      </c>
      <c r="C167" s="84">
        <v>851.95208049999997</v>
      </c>
      <c r="D167" s="84">
        <v>784.91907263999997</v>
      </c>
      <c r="E167" s="84">
        <v>151.14165568999999</v>
      </c>
      <c r="F167" s="84">
        <v>151.14165568999999</v>
      </c>
    </row>
    <row r="168" spans="1:6" ht="12.75" customHeight="1" x14ac:dyDescent="0.2">
      <c r="A168" s="83" t="s">
        <v>154</v>
      </c>
      <c r="B168" s="83">
        <v>10</v>
      </c>
      <c r="C168" s="84">
        <v>831.28430835999995</v>
      </c>
      <c r="D168" s="84">
        <v>765.39153179000004</v>
      </c>
      <c r="E168" s="84">
        <v>147.38149116</v>
      </c>
      <c r="F168" s="84">
        <v>147.38149116</v>
      </c>
    </row>
    <row r="169" spans="1:6" ht="12.75" customHeight="1" x14ac:dyDescent="0.2">
      <c r="A169" s="83" t="s">
        <v>154</v>
      </c>
      <c r="B169" s="83">
        <v>11</v>
      </c>
      <c r="C169" s="84">
        <v>826.55586771000003</v>
      </c>
      <c r="D169" s="84">
        <v>761.11543075999998</v>
      </c>
      <c r="E169" s="84">
        <v>146.55809801000001</v>
      </c>
      <c r="F169" s="84">
        <v>146.55809801000001</v>
      </c>
    </row>
    <row r="170" spans="1:6" ht="12.75" customHeight="1" x14ac:dyDescent="0.2">
      <c r="A170" s="83" t="s">
        <v>154</v>
      </c>
      <c r="B170" s="83">
        <v>12</v>
      </c>
      <c r="C170" s="84">
        <v>821.34004487000004</v>
      </c>
      <c r="D170" s="84">
        <v>756.45993792000002</v>
      </c>
      <c r="E170" s="84">
        <v>145.66165031</v>
      </c>
      <c r="F170" s="84">
        <v>145.66165031</v>
      </c>
    </row>
    <row r="171" spans="1:6" ht="12.75" customHeight="1" x14ac:dyDescent="0.2">
      <c r="A171" s="83" t="s">
        <v>154</v>
      </c>
      <c r="B171" s="83">
        <v>13</v>
      </c>
      <c r="C171" s="84">
        <v>817.20230088999995</v>
      </c>
      <c r="D171" s="84">
        <v>752.20620426000005</v>
      </c>
      <c r="E171" s="84">
        <v>144.84256414999999</v>
      </c>
      <c r="F171" s="84">
        <v>144.84256414999999</v>
      </c>
    </row>
    <row r="172" spans="1:6" ht="12.75" customHeight="1" x14ac:dyDescent="0.2">
      <c r="A172" s="83" t="s">
        <v>154</v>
      </c>
      <c r="B172" s="83">
        <v>14</v>
      </c>
      <c r="C172" s="84">
        <v>833.83286504</v>
      </c>
      <c r="D172" s="84">
        <v>762.21112915000003</v>
      </c>
      <c r="E172" s="84">
        <v>146.7690824</v>
      </c>
      <c r="F172" s="84">
        <v>146.7690824</v>
      </c>
    </row>
    <row r="173" spans="1:6" ht="12.75" customHeight="1" x14ac:dyDescent="0.2">
      <c r="A173" s="83" t="s">
        <v>154</v>
      </c>
      <c r="B173" s="83">
        <v>15</v>
      </c>
      <c r="C173" s="84">
        <v>849.90167567000003</v>
      </c>
      <c r="D173" s="84">
        <v>783.87900339999999</v>
      </c>
      <c r="E173" s="84">
        <v>150.94138308999999</v>
      </c>
      <c r="F173" s="84">
        <v>150.94138308999999</v>
      </c>
    </row>
    <row r="174" spans="1:6" ht="12.75" customHeight="1" x14ac:dyDescent="0.2">
      <c r="A174" s="83" t="s">
        <v>154</v>
      </c>
      <c r="B174" s="83">
        <v>16</v>
      </c>
      <c r="C174" s="84">
        <v>866.38750864999997</v>
      </c>
      <c r="D174" s="84">
        <v>795.95178438999994</v>
      </c>
      <c r="E174" s="84">
        <v>153.26608148</v>
      </c>
      <c r="F174" s="84">
        <v>153.26608148</v>
      </c>
    </row>
    <row r="175" spans="1:6" ht="12.75" customHeight="1" x14ac:dyDescent="0.2">
      <c r="A175" s="83" t="s">
        <v>154</v>
      </c>
      <c r="B175" s="83">
        <v>17</v>
      </c>
      <c r="C175" s="84">
        <v>855.54014451</v>
      </c>
      <c r="D175" s="84">
        <v>786.90434699000002</v>
      </c>
      <c r="E175" s="84">
        <v>151.52393415</v>
      </c>
      <c r="F175" s="84">
        <v>151.52393415</v>
      </c>
    </row>
    <row r="176" spans="1:6" ht="12.75" customHeight="1" x14ac:dyDescent="0.2">
      <c r="A176" s="83" t="s">
        <v>154</v>
      </c>
      <c r="B176" s="83">
        <v>18</v>
      </c>
      <c r="C176" s="84">
        <v>835.16491272999997</v>
      </c>
      <c r="D176" s="84">
        <v>769.54703313000005</v>
      </c>
      <c r="E176" s="84">
        <v>148.18166199999999</v>
      </c>
      <c r="F176" s="84">
        <v>148.18166199999999</v>
      </c>
    </row>
    <row r="177" spans="1:6" ht="12.75" customHeight="1" x14ac:dyDescent="0.2">
      <c r="A177" s="83" t="s">
        <v>154</v>
      </c>
      <c r="B177" s="83">
        <v>19</v>
      </c>
      <c r="C177" s="84">
        <v>819.59729757000002</v>
      </c>
      <c r="D177" s="84">
        <v>754.20480128999998</v>
      </c>
      <c r="E177" s="84">
        <v>145.22740798999999</v>
      </c>
      <c r="F177" s="84">
        <v>145.22740798999999</v>
      </c>
    </row>
    <row r="178" spans="1:6" ht="12.75" customHeight="1" x14ac:dyDescent="0.2">
      <c r="A178" s="83" t="s">
        <v>154</v>
      </c>
      <c r="B178" s="83">
        <v>20</v>
      </c>
      <c r="C178" s="84">
        <v>859.77809047000005</v>
      </c>
      <c r="D178" s="84">
        <v>792.74938366000003</v>
      </c>
      <c r="E178" s="84">
        <v>152.64943683000001</v>
      </c>
      <c r="F178" s="84">
        <v>152.64943683000001</v>
      </c>
    </row>
    <row r="179" spans="1:6" ht="12.75" customHeight="1" x14ac:dyDescent="0.2">
      <c r="A179" s="83" t="s">
        <v>154</v>
      </c>
      <c r="B179" s="83">
        <v>21</v>
      </c>
      <c r="C179" s="84">
        <v>883.85620472000005</v>
      </c>
      <c r="D179" s="84">
        <v>814.00268435999999</v>
      </c>
      <c r="E179" s="84">
        <v>156.74190848999999</v>
      </c>
      <c r="F179" s="84">
        <v>156.74190848999999</v>
      </c>
    </row>
    <row r="180" spans="1:6" ht="12.75" customHeight="1" x14ac:dyDescent="0.2">
      <c r="A180" s="83" t="s">
        <v>154</v>
      </c>
      <c r="B180" s="83">
        <v>22</v>
      </c>
      <c r="C180" s="84">
        <v>876.77398957000003</v>
      </c>
      <c r="D180" s="84">
        <v>808.33146050000005</v>
      </c>
      <c r="E180" s="84">
        <v>155.64987468000001</v>
      </c>
      <c r="F180" s="84">
        <v>155.64987468000001</v>
      </c>
    </row>
    <row r="181" spans="1:6" ht="12.75" customHeight="1" x14ac:dyDescent="0.2">
      <c r="A181" s="83" t="s">
        <v>154</v>
      </c>
      <c r="B181" s="83">
        <v>23</v>
      </c>
      <c r="C181" s="84">
        <v>823.86915837000004</v>
      </c>
      <c r="D181" s="84">
        <v>753.22921369000005</v>
      </c>
      <c r="E181" s="84">
        <v>145.03955177</v>
      </c>
      <c r="F181" s="84">
        <v>145.03955177</v>
      </c>
    </row>
    <row r="182" spans="1:6" ht="12.75" customHeight="1" x14ac:dyDescent="0.2">
      <c r="A182" s="83" t="s">
        <v>154</v>
      </c>
      <c r="B182" s="83">
        <v>24</v>
      </c>
      <c r="C182" s="84">
        <v>834.95313973999998</v>
      </c>
      <c r="D182" s="84">
        <v>771.69136208999998</v>
      </c>
      <c r="E182" s="84">
        <v>148.59456754000001</v>
      </c>
      <c r="F182" s="84">
        <v>148.59456754000001</v>
      </c>
    </row>
    <row r="183" spans="1:6" ht="12.75" customHeight="1" x14ac:dyDescent="0.2">
      <c r="A183" s="83" t="s">
        <v>155</v>
      </c>
      <c r="B183" s="83">
        <v>1</v>
      </c>
      <c r="C183" s="84">
        <v>984.91392656999994</v>
      </c>
      <c r="D183" s="84">
        <v>913.72146005000002</v>
      </c>
      <c r="E183" s="84">
        <v>175.94345598999999</v>
      </c>
      <c r="F183" s="84">
        <v>175.94345598999999</v>
      </c>
    </row>
    <row r="184" spans="1:6" ht="12.75" customHeight="1" x14ac:dyDescent="0.2">
      <c r="A184" s="83" t="s">
        <v>155</v>
      </c>
      <c r="B184" s="83">
        <v>2</v>
      </c>
      <c r="C184" s="84">
        <v>1078.58865612</v>
      </c>
      <c r="D184" s="84">
        <v>1005.20498179</v>
      </c>
      <c r="E184" s="84">
        <v>193.55924777000001</v>
      </c>
      <c r="F184" s="84">
        <v>193.55924777000001</v>
      </c>
    </row>
    <row r="185" spans="1:6" ht="12.75" customHeight="1" x14ac:dyDescent="0.2">
      <c r="A185" s="83" t="s">
        <v>155</v>
      </c>
      <c r="B185" s="83">
        <v>3</v>
      </c>
      <c r="C185" s="84">
        <v>1140.8853991399999</v>
      </c>
      <c r="D185" s="84">
        <v>1065.01313357</v>
      </c>
      <c r="E185" s="84">
        <v>205.07572558000001</v>
      </c>
      <c r="F185" s="84">
        <v>205.07572558000001</v>
      </c>
    </row>
    <row r="186" spans="1:6" ht="12.75" customHeight="1" x14ac:dyDescent="0.2">
      <c r="A186" s="83" t="s">
        <v>155</v>
      </c>
      <c r="B186" s="83">
        <v>4</v>
      </c>
      <c r="C186" s="84">
        <v>1117.7754742499999</v>
      </c>
      <c r="D186" s="84">
        <v>1052.7646083300001</v>
      </c>
      <c r="E186" s="84">
        <v>202.7171864</v>
      </c>
      <c r="F186" s="84">
        <v>202.7171864</v>
      </c>
    </row>
    <row r="187" spans="1:6" ht="12.75" customHeight="1" x14ac:dyDescent="0.2">
      <c r="A187" s="83" t="s">
        <v>155</v>
      </c>
      <c r="B187" s="83">
        <v>5</v>
      </c>
      <c r="C187" s="84">
        <v>1116.0038384899999</v>
      </c>
      <c r="D187" s="84">
        <v>1048.45368624</v>
      </c>
      <c r="E187" s="84">
        <v>201.88708821</v>
      </c>
      <c r="F187" s="84">
        <v>201.88708821</v>
      </c>
    </row>
    <row r="188" spans="1:6" ht="12.75" customHeight="1" x14ac:dyDescent="0.2">
      <c r="A188" s="83" t="s">
        <v>155</v>
      </c>
      <c r="B188" s="83">
        <v>6</v>
      </c>
      <c r="C188" s="84">
        <v>1120.2237070199999</v>
      </c>
      <c r="D188" s="84">
        <v>1053.9064577300001</v>
      </c>
      <c r="E188" s="84">
        <v>202.93705749</v>
      </c>
      <c r="F188" s="84">
        <v>202.93705749</v>
      </c>
    </row>
    <row r="189" spans="1:6" ht="12.75" customHeight="1" x14ac:dyDescent="0.2">
      <c r="A189" s="83" t="s">
        <v>155</v>
      </c>
      <c r="B189" s="83">
        <v>7</v>
      </c>
      <c r="C189" s="84">
        <v>1051.6784699</v>
      </c>
      <c r="D189" s="84">
        <v>981.84286415999998</v>
      </c>
      <c r="E189" s="84">
        <v>189.06070867</v>
      </c>
      <c r="F189" s="84">
        <v>189.06070867</v>
      </c>
    </row>
    <row r="190" spans="1:6" ht="12.75" customHeight="1" x14ac:dyDescent="0.2">
      <c r="A190" s="83" t="s">
        <v>155</v>
      </c>
      <c r="B190" s="83">
        <v>8</v>
      </c>
      <c r="C190" s="84">
        <v>970.22562675999995</v>
      </c>
      <c r="D190" s="84">
        <v>899.67722118999995</v>
      </c>
      <c r="E190" s="84">
        <v>173.23913959999999</v>
      </c>
      <c r="F190" s="84">
        <v>173.23913959999999</v>
      </c>
    </row>
    <row r="191" spans="1:6" ht="12.75" customHeight="1" x14ac:dyDescent="0.2">
      <c r="A191" s="83" t="s">
        <v>155</v>
      </c>
      <c r="B191" s="83">
        <v>9</v>
      </c>
      <c r="C191" s="84">
        <v>894.56959002999997</v>
      </c>
      <c r="D191" s="84">
        <v>827.13428756999997</v>
      </c>
      <c r="E191" s="84">
        <v>159.27049049999999</v>
      </c>
      <c r="F191" s="84">
        <v>159.27049049999999</v>
      </c>
    </row>
    <row r="192" spans="1:6" ht="12.75" customHeight="1" x14ac:dyDescent="0.2">
      <c r="A192" s="83" t="s">
        <v>155</v>
      </c>
      <c r="B192" s="83">
        <v>10</v>
      </c>
      <c r="C192" s="84">
        <v>887.70230616000003</v>
      </c>
      <c r="D192" s="84">
        <v>820.74683859000004</v>
      </c>
      <c r="E192" s="84">
        <v>158.04054253999999</v>
      </c>
      <c r="F192" s="84">
        <v>158.04054253999999</v>
      </c>
    </row>
    <row r="193" spans="1:6" ht="12.75" customHeight="1" x14ac:dyDescent="0.2">
      <c r="A193" s="83" t="s">
        <v>155</v>
      </c>
      <c r="B193" s="83">
        <v>11</v>
      </c>
      <c r="C193" s="84">
        <v>883.36780845999999</v>
      </c>
      <c r="D193" s="84">
        <v>817.46955273000003</v>
      </c>
      <c r="E193" s="84">
        <v>157.40947822999999</v>
      </c>
      <c r="F193" s="84">
        <v>157.40947822999999</v>
      </c>
    </row>
    <row r="194" spans="1:6" ht="12.75" customHeight="1" x14ac:dyDescent="0.2">
      <c r="A194" s="83" t="s">
        <v>155</v>
      </c>
      <c r="B194" s="83">
        <v>12</v>
      </c>
      <c r="C194" s="84">
        <v>878.63704648999999</v>
      </c>
      <c r="D194" s="84">
        <v>812.22469817000001</v>
      </c>
      <c r="E194" s="84">
        <v>156.39954481000001</v>
      </c>
      <c r="F194" s="84">
        <v>156.39954481000001</v>
      </c>
    </row>
    <row r="195" spans="1:6" ht="12.75" customHeight="1" x14ac:dyDescent="0.2">
      <c r="A195" s="83" t="s">
        <v>155</v>
      </c>
      <c r="B195" s="83">
        <v>13</v>
      </c>
      <c r="C195" s="84">
        <v>874.89128874999994</v>
      </c>
      <c r="D195" s="84">
        <v>813.47366423000005</v>
      </c>
      <c r="E195" s="84">
        <v>156.64004195999999</v>
      </c>
      <c r="F195" s="84">
        <v>156.64004195999999</v>
      </c>
    </row>
    <row r="196" spans="1:6" ht="12.75" customHeight="1" x14ac:dyDescent="0.2">
      <c r="A196" s="83" t="s">
        <v>155</v>
      </c>
      <c r="B196" s="83">
        <v>14</v>
      </c>
      <c r="C196" s="84">
        <v>903.72141017000001</v>
      </c>
      <c r="D196" s="84">
        <v>838.43467871999997</v>
      </c>
      <c r="E196" s="84">
        <v>161.44645983000001</v>
      </c>
      <c r="F196" s="84">
        <v>161.44645983000001</v>
      </c>
    </row>
    <row r="197" spans="1:6" ht="12.75" customHeight="1" x14ac:dyDescent="0.2">
      <c r="A197" s="83" t="s">
        <v>155</v>
      </c>
      <c r="B197" s="83">
        <v>15</v>
      </c>
      <c r="C197" s="84">
        <v>938.91628504000005</v>
      </c>
      <c r="D197" s="84">
        <v>874.57667997999999</v>
      </c>
      <c r="E197" s="84">
        <v>168.40585489</v>
      </c>
      <c r="F197" s="84">
        <v>168.40585489</v>
      </c>
    </row>
    <row r="198" spans="1:6" ht="12.75" customHeight="1" x14ac:dyDescent="0.2">
      <c r="A198" s="83" t="s">
        <v>155</v>
      </c>
      <c r="B198" s="83">
        <v>16</v>
      </c>
      <c r="C198" s="84">
        <v>945.93425845000002</v>
      </c>
      <c r="D198" s="84">
        <v>881.39593250999997</v>
      </c>
      <c r="E198" s="84">
        <v>169.71894964000001</v>
      </c>
      <c r="F198" s="84">
        <v>169.71894964000001</v>
      </c>
    </row>
    <row r="199" spans="1:6" ht="12.75" customHeight="1" x14ac:dyDescent="0.2">
      <c r="A199" s="83" t="s">
        <v>155</v>
      </c>
      <c r="B199" s="83">
        <v>17</v>
      </c>
      <c r="C199" s="84">
        <v>935.83210494000002</v>
      </c>
      <c r="D199" s="84">
        <v>870.86754277</v>
      </c>
      <c r="E199" s="84">
        <v>167.69163458</v>
      </c>
      <c r="F199" s="84">
        <v>167.69163458</v>
      </c>
    </row>
    <row r="200" spans="1:6" ht="12.75" customHeight="1" x14ac:dyDescent="0.2">
      <c r="A200" s="83" t="s">
        <v>155</v>
      </c>
      <c r="B200" s="83">
        <v>18</v>
      </c>
      <c r="C200" s="84">
        <v>911.22254023000005</v>
      </c>
      <c r="D200" s="84">
        <v>845.13519951000001</v>
      </c>
      <c r="E200" s="84">
        <v>162.73669196</v>
      </c>
      <c r="F200" s="84">
        <v>162.73669196</v>
      </c>
    </row>
    <row r="201" spans="1:6" ht="12.75" customHeight="1" x14ac:dyDescent="0.2">
      <c r="A201" s="83" t="s">
        <v>155</v>
      </c>
      <c r="B201" s="83">
        <v>19</v>
      </c>
      <c r="C201" s="84">
        <v>875.41926989000001</v>
      </c>
      <c r="D201" s="84">
        <v>811.42978670000002</v>
      </c>
      <c r="E201" s="84">
        <v>156.24647905</v>
      </c>
      <c r="F201" s="84">
        <v>156.24647905</v>
      </c>
    </row>
    <row r="202" spans="1:6" ht="12.75" customHeight="1" x14ac:dyDescent="0.2">
      <c r="A202" s="83" t="s">
        <v>155</v>
      </c>
      <c r="B202" s="83">
        <v>20</v>
      </c>
      <c r="C202" s="84">
        <v>866.66397610000001</v>
      </c>
      <c r="D202" s="84">
        <v>800.24242288000005</v>
      </c>
      <c r="E202" s="84">
        <v>154.09227393</v>
      </c>
      <c r="F202" s="84">
        <v>154.09227393</v>
      </c>
    </row>
    <row r="203" spans="1:6" ht="12.75" customHeight="1" x14ac:dyDescent="0.2">
      <c r="A203" s="83" t="s">
        <v>155</v>
      </c>
      <c r="B203" s="83">
        <v>21</v>
      </c>
      <c r="C203" s="84">
        <v>893.04897978999998</v>
      </c>
      <c r="D203" s="84">
        <v>825.81042293999997</v>
      </c>
      <c r="E203" s="84">
        <v>159.01557111</v>
      </c>
      <c r="F203" s="84">
        <v>159.01557111</v>
      </c>
    </row>
    <row r="204" spans="1:6" ht="12.75" customHeight="1" x14ac:dyDescent="0.2">
      <c r="A204" s="83" t="s">
        <v>155</v>
      </c>
      <c r="B204" s="83">
        <v>22</v>
      </c>
      <c r="C204" s="84">
        <v>890.89411309000002</v>
      </c>
      <c r="D204" s="84">
        <v>820.63701369</v>
      </c>
      <c r="E204" s="84">
        <v>158.01939499</v>
      </c>
      <c r="F204" s="84">
        <v>158.01939499</v>
      </c>
    </row>
    <row r="205" spans="1:6" ht="12.75" customHeight="1" x14ac:dyDescent="0.2">
      <c r="A205" s="83" t="s">
        <v>155</v>
      </c>
      <c r="B205" s="83">
        <v>23</v>
      </c>
      <c r="C205" s="84">
        <v>872.27174760000003</v>
      </c>
      <c r="D205" s="84">
        <v>809.03782740999998</v>
      </c>
      <c r="E205" s="84">
        <v>155.78589056999999</v>
      </c>
      <c r="F205" s="84">
        <v>155.78589056999999</v>
      </c>
    </row>
    <row r="206" spans="1:6" ht="12.75" customHeight="1" x14ac:dyDescent="0.2">
      <c r="A206" s="83" t="s">
        <v>155</v>
      </c>
      <c r="B206" s="83">
        <v>24</v>
      </c>
      <c r="C206" s="84">
        <v>933.31687241999998</v>
      </c>
      <c r="D206" s="84">
        <v>862.42178908999995</v>
      </c>
      <c r="E206" s="84">
        <v>166.06534565999999</v>
      </c>
      <c r="F206" s="84">
        <v>166.06534565999999</v>
      </c>
    </row>
    <row r="207" spans="1:6" ht="12.75" customHeight="1" x14ac:dyDescent="0.2">
      <c r="A207" s="83" t="s">
        <v>156</v>
      </c>
      <c r="B207" s="83">
        <v>1</v>
      </c>
      <c r="C207" s="84">
        <v>1038.91382634</v>
      </c>
      <c r="D207" s="84">
        <v>971.04478230999996</v>
      </c>
      <c r="E207" s="84">
        <v>186.98146251</v>
      </c>
      <c r="F207" s="84">
        <v>186.98146251</v>
      </c>
    </row>
    <row r="208" spans="1:6" ht="12.75" customHeight="1" x14ac:dyDescent="0.2">
      <c r="A208" s="83" t="s">
        <v>156</v>
      </c>
      <c r="B208" s="83">
        <v>2</v>
      </c>
      <c r="C208" s="84">
        <v>1111.1044686400001</v>
      </c>
      <c r="D208" s="84">
        <v>1043.49251488</v>
      </c>
      <c r="E208" s="84">
        <v>200.93177997999999</v>
      </c>
      <c r="F208" s="84">
        <v>200.93177997999999</v>
      </c>
    </row>
    <row r="209" spans="1:6" ht="12.75" customHeight="1" x14ac:dyDescent="0.2">
      <c r="A209" s="83" t="s">
        <v>156</v>
      </c>
      <c r="B209" s="83">
        <v>3</v>
      </c>
      <c r="C209" s="84">
        <v>1177.1159199900001</v>
      </c>
      <c r="D209" s="84">
        <v>1098.8131346</v>
      </c>
      <c r="E209" s="84">
        <v>211.58415210999999</v>
      </c>
      <c r="F209" s="84">
        <v>211.58415210999999</v>
      </c>
    </row>
    <row r="210" spans="1:6" ht="12.75" customHeight="1" x14ac:dyDescent="0.2">
      <c r="A210" s="83" t="s">
        <v>156</v>
      </c>
      <c r="B210" s="83">
        <v>4</v>
      </c>
      <c r="C210" s="84">
        <v>1121.1830544500001</v>
      </c>
      <c r="D210" s="84">
        <v>1058.6655323299999</v>
      </c>
      <c r="E210" s="84">
        <v>203.85345057999999</v>
      </c>
      <c r="F210" s="84">
        <v>203.85345057999999</v>
      </c>
    </row>
    <row r="211" spans="1:6" ht="12.75" customHeight="1" x14ac:dyDescent="0.2">
      <c r="A211" s="83" t="s">
        <v>156</v>
      </c>
      <c r="B211" s="83">
        <v>5</v>
      </c>
      <c r="C211" s="84">
        <v>1125.56241286</v>
      </c>
      <c r="D211" s="84">
        <v>1046.0077327700001</v>
      </c>
      <c r="E211" s="84">
        <v>201.41610277000001</v>
      </c>
      <c r="F211" s="84">
        <v>201.41610277000001</v>
      </c>
    </row>
    <row r="212" spans="1:6" ht="12.75" customHeight="1" x14ac:dyDescent="0.2">
      <c r="A212" s="83" t="s">
        <v>156</v>
      </c>
      <c r="B212" s="83">
        <v>6</v>
      </c>
      <c r="C212" s="84">
        <v>1135.1604801399999</v>
      </c>
      <c r="D212" s="84">
        <v>1066.0356065000001</v>
      </c>
      <c r="E212" s="84">
        <v>205.27260989000001</v>
      </c>
      <c r="F212" s="84">
        <v>205.27260989000001</v>
      </c>
    </row>
    <row r="213" spans="1:6" ht="12.75" customHeight="1" x14ac:dyDescent="0.2">
      <c r="A213" s="83" t="s">
        <v>156</v>
      </c>
      <c r="B213" s="83">
        <v>7</v>
      </c>
      <c r="C213" s="84">
        <v>1096.1566009200001</v>
      </c>
      <c r="D213" s="84">
        <v>1026.24341727</v>
      </c>
      <c r="E213" s="84">
        <v>197.61034562</v>
      </c>
      <c r="F213" s="84">
        <v>197.61034562</v>
      </c>
    </row>
    <row r="214" spans="1:6" ht="12.75" customHeight="1" x14ac:dyDescent="0.2">
      <c r="A214" s="83" t="s">
        <v>156</v>
      </c>
      <c r="B214" s="83">
        <v>8</v>
      </c>
      <c r="C214" s="84">
        <v>999.05871322999997</v>
      </c>
      <c r="D214" s="84">
        <v>926.58333372000004</v>
      </c>
      <c r="E214" s="84">
        <v>178.42009970000001</v>
      </c>
      <c r="F214" s="84">
        <v>178.42009970000001</v>
      </c>
    </row>
    <row r="215" spans="1:6" ht="12.75" customHeight="1" x14ac:dyDescent="0.2">
      <c r="A215" s="83" t="s">
        <v>156</v>
      </c>
      <c r="B215" s="83">
        <v>9</v>
      </c>
      <c r="C215" s="84">
        <v>912.25826133999999</v>
      </c>
      <c r="D215" s="84">
        <v>842.04217922999999</v>
      </c>
      <c r="E215" s="84">
        <v>162.14110927999999</v>
      </c>
      <c r="F215" s="84">
        <v>162.14110927999999</v>
      </c>
    </row>
    <row r="216" spans="1:6" ht="12.75" customHeight="1" x14ac:dyDescent="0.2">
      <c r="A216" s="83" t="s">
        <v>156</v>
      </c>
      <c r="B216" s="83">
        <v>10</v>
      </c>
      <c r="C216" s="84">
        <v>872.03468134000002</v>
      </c>
      <c r="D216" s="84">
        <v>805.29462645000001</v>
      </c>
      <c r="E216" s="84">
        <v>155.06511105000001</v>
      </c>
      <c r="F216" s="84">
        <v>155.06511105000001</v>
      </c>
    </row>
    <row r="217" spans="1:6" ht="12.75" customHeight="1" x14ac:dyDescent="0.2">
      <c r="A217" s="83" t="s">
        <v>156</v>
      </c>
      <c r="B217" s="83">
        <v>11</v>
      </c>
      <c r="C217" s="84">
        <v>867.99578999000005</v>
      </c>
      <c r="D217" s="84">
        <v>801.63054944999999</v>
      </c>
      <c r="E217" s="84">
        <v>154.3595674</v>
      </c>
      <c r="F217" s="84">
        <v>154.3595674</v>
      </c>
    </row>
    <row r="218" spans="1:6" ht="12.75" customHeight="1" x14ac:dyDescent="0.2">
      <c r="A218" s="83" t="s">
        <v>156</v>
      </c>
      <c r="B218" s="83">
        <v>12</v>
      </c>
      <c r="C218" s="84">
        <v>853.68631485000003</v>
      </c>
      <c r="D218" s="84">
        <v>790.45896616000005</v>
      </c>
      <c r="E218" s="84">
        <v>152.20840093000001</v>
      </c>
      <c r="F218" s="84">
        <v>152.20840093000001</v>
      </c>
    </row>
    <row r="219" spans="1:6" ht="12.75" customHeight="1" x14ac:dyDescent="0.2">
      <c r="A219" s="83" t="s">
        <v>156</v>
      </c>
      <c r="B219" s="83">
        <v>13</v>
      </c>
      <c r="C219" s="84">
        <v>861.76308860999995</v>
      </c>
      <c r="D219" s="84">
        <v>794.56018790999997</v>
      </c>
      <c r="E219" s="84">
        <v>152.99811984999999</v>
      </c>
      <c r="F219" s="84">
        <v>152.99811984999999</v>
      </c>
    </row>
    <row r="220" spans="1:6" ht="12.75" customHeight="1" x14ac:dyDescent="0.2">
      <c r="A220" s="83" t="s">
        <v>156</v>
      </c>
      <c r="B220" s="83">
        <v>14</v>
      </c>
      <c r="C220" s="84">
        <v>897.51796002000003</v>
      </c>
      <c r="D220" s="84">
        <v>829.33685990000004</v>
      </c>
      <c r="E220" s="84">
        <v>159.69461121000001</v>
      </c>
      <c r="F220" s="84">
        <v>159.69461121000001</v>
      </c>
    </row>
    <row r="221" spans="1:6" ht="12.75" customHeight="1" x14ac:dyDescent="0.2">
      <c r="A221" s="83" t="s">
        <v>156</v>
      </c>
      <c r="B221" s="83">
        <v>15</v>
      </c>
      <c r="C221" s="84">
        <v>929.35438738000005</v>
      </c>
      <c r="D221" s="84">
        <v>861.98091039999997</v>
      </c>
      <c r="E221" s="84">
        <v>165.98045138000001</v>
      </c>
      <c r="F221" s="84">
        <v>165.98045138000001</v>
      </c>
    </row>
    <row r="222" spans="1:6" ht="12.75" customHeight="1" x14ac:dyDescent="0.2">
      <c r="A222" s="83" t="s">
        <v>156</v>
      </c>
      <c r="B222" s="83">
        <v>16</v>
      </c>
      <c r="C222" s="84">
        <v>928.15526406000004</v>
      </c>
      <c r="D222" s="84">
        <v>860.37340773000005</v>
      </c>
      <c r="E222" s="84">
        <v>165.67091550000001</v>
      </c>
      <c r="F222" s="84">
        <v>165.67091550000001</v>
      </c>
    </row>
    <row r="223" spans="1:6" ht="12.75" customHeight="1" x14ac:dyDescent="0.2">
      <c r="A223" s="83" t="s">
        <v>156</v>
      </c>
      <c r="B223" s="83">
        <v>17</v>
      </c>
      <c r="C223" s="84">
        <v>924.76539260000004</v>
      </c>
      <c r="D223" s="84">
        <v>859.26822600000003</v>
      </c>
      <c r="E223" s="84">
        <v>165.45810503000001</v>
      </c>
      <c r="F223" s="84">
        <v>165.45810503000001</v>
      </c>
    </row>
    <row r="224" spans="1:6" ht="12.75" customHeight="1" x14ac:dyDescent="0.2">
      <c r="A224" s="83" t="s">
        <v>156</v>
      </c>
      <c r="B224" s="83">
        <v>18</v>
      </c>
      <c r="C224" s="84">
        <v>896.24165196000001</v>
      </c>
      <c r="D224" s="84">
        <v>830.93524798999999</v>
      </c>
      <c r="E224" s="84">
        <v>160.00239200999999</v>
      </c>
      <c r="F224" s="84">
        <v>160.00239200999999</v>
      </c>
    </row>
    <row r="225" spans="1:6" ht="12.75" customHeight="1" x14ac:dyDescent="0.2">
      <c r="A225" s="83" t="s">
        <v>156</v>
      </c>
      <c r="B225" s="83">
        <v>19</v>
      </c>
      <c r="C225" s="84">
        <v>865.31307661000005</v>
      </c>
      <c r="D225" s="84">
        <v>797.12882443000001</v>
      </c>
      <c r="E225" s="84">
        <v>153.49272877000001</v>
      </c>
      <c r="F225" s="84">
        <v>153.49272877000001</v>
      </c>
    </row>
    <row r="226" spans="1:6" ht="12.75" customHeight="1" x14ac:dyDescent="0.2">
      <c r="A226" s="83" t="s">
        <v>156</v>
      </c>
      <c r="B226" s="83">
        <v>20</v>
      </c>
      <c r="C226" s="84">
        <v>862.18061904000001</v>
      </c>
      <c r="D226" s="84">
        <v>795.20650091000005</v>
      </c>
      <c r="E226" s="84">
        <v>153.12257194</v>
      </c>
      <c r="F226" s="84">
        <v>153.12257194</v>
      </c>
    </row>
    <row r="227" spans="1:6" ht="12.75" customHeight="1" x14ac:dyDescent="0.2">
      <c r="A227" s="83" t="s">
        <v>156</v>
      </c>
      <c r="B227" s="83">
        <v>21</v>
      </c>
      <c r="C227" s="84">
        <v>861.35874283999999</v>
      </c>
      <c r="D227" s="84">
        <v>787.81273740999995</v>
      </c>
      <c r="E227" s="84">
        <v>151.69885108</v>
      </c>
      <c r="F227" s="84">
        <v>151.69885108</v>
      </c>
    </row>
    <row r="228" spans="1:6" ht="12.75" customHeight="1" x14ac:dyDescent="0.2">
      <c r="A228" s="83" t="s">
        <v>156</v>
      </c>
      <c r="B228" s="83">
        <v>22</v>
      </c>
      <c r="C228" s="84">
        <v>849.50132098999995</v>
      </c>
      <c r="D228" s="84">
        <v>782.51590538000005</v>
      </c>
      <c r="E228" s="84">
        <v>150.67890903</v>
      </c>
      <c r="F228" s="84">
        <v>150.67890903</v>
      </c>
    </row>
    <row r="229" spans="1:6" ht="12.75" customHeight="1" x14ac:dyDescent="0.2">
      <c r="A229" s="83" t="s">
        <v>156</v>
      </c>
      <c r="B229" s="83">
        <v>23</v>
      </c>
      <c r="C229" s="84">
        <v>879.84727348000001</v>
      </c>
      <c r="D229" s="84">
        <v>813.81541225000001</v>
      </c>
      <c r="E229" s="84">
        <v>156.70584793</v>
      </c>
      <c r="F229" s="84">
        <v>156.70584793</v>
      </c>
    </row>
    <row r="230" spans="1:6" ht="12.75" customHeight="1" x14ac:dyDescent="0.2">
      <c r="A230" s="83" t="s">
        <v>156</v>
      </c>
      <c r="B230" s="83">
        <v>24</v>
      </c>
      <c r="C230" s="84">
        <v>939.11311379000006</v>
      </c>
      <c r="D230" s="84">
        <v>873.07506871999999</v>
      </c>
      <c r="E230" s="84">
        <v>168.11670914000001</v>
      </c>
      <c r="F230" s="84">
        <v>168.11670914000001</v>
      </c>
    </row>
    <row r="231" spans="1:6" ht="12.75" customHeight="1" x14ac:dyDescent="0.2">
      <c r="A231" s="83" t="s">
        <v>157</v>
      </c>
      <c r="B231" s="83">
        <v>1</v>
      </c>
      <c r="C231" s="84">
        <v>1056.6937301999999</v>
      </c>
      <c r="D231" s="84">
        <v>986.64220277000004</v>
      </c>
      <c r="E231" s="84">
        <v>189.98485488</v>
      </c>
      <c r="F231" s="84">
        <v>189.98485488</v>
      </c>
    </row>
    <row r="232" spans="1:6" ht="12.75" customHeight="1" x14ac:dyDescent="0.2">
      <c r="A232" s="83" t="s">
        <v>157</v>
      </c>
      <c r="B232" s="83">
        <v>2</v>
      </c>
      <c r="C232" s="84">
        <v>1145.1335095899999</v>
      </c>
      <c r="D232" s="84">
        <v>1074.7929590900001</v>
      </c>
      <c r="E232" s="84">
        <v>206.95889937000001</v>
      </c>
      <c r="F232" s="84">
        <v>206.95889937000001</v>
      </c>
    </row>
    <row r="233" spans="1:6" ht="12.75" customHeight="1" x14ac:dyDescent="0.2">
      <c r="A233" s="83" t="s">
        <v>157</v>
      </c>
      <c r="B233" s="83">
        <v>3</v>
      </c>
      <c r="C233" s="84">
        <v>1209.7999963300001</v>
      </c>
      <c r="D233" s="84">
        <v>1139.9427452699999</v>
      </c>
      <c r="E233" s="84">
        <v>219.50394623</v>
      </c>
      <c r="F233" s="84">
        <v>219.50394623</v>
      </c>
    </row>
    <row r="234" spans="1:6" ht="12.75" customHeight="1" x14ac:dyDescent="0.2">
      <c r="A234" s="83" t="s">
        <v>157</v>
      </c>
      <c r="B234" s="83">
        <v>4</v>
      </c>
      <c r="C234" s="84">
        <v>1226.4121262599999</v>
      </c>
      <c r="D234" s="84">
        <v>1156.8047604599999</v>
      </c>
      <c r="E234" s="84">
        <v>222.75084516000001</v>
      </c>
      <c r="F234" s="84">
        <v>222.75084516000001</v>
      </c>
    </row>
    <row r="235" spans="1:6" ht="12.75" customHeight="1" x14ac:dyDescent="0.2">
      <c r="A235" s="83" t="s">
        <v>157</v>
      </c>
      <c r="B235" s="83">
        <v>5</v>
      </c>
      <c r="C235" s="84">
        <v>1239.3553283199999</v>
      </c>
      <c r="D235" s="84">
        <v>1163.53987084</v>
      </c>
      <c r="E235" s="84">
        <v>224.04773775000001</v>
      </c>
      <c r="F235" s="84">
        <v>224.04773775000001</v>
      </c>
    </row>
    <row r="236" spans="1:6" ht="12.75" customHeight="1" x14ac:dyDescent="0.2">
      <c r="A236" s="83" t="s">
        <v>157</v>
      </c>
      <c r="B236" s="83">
        <v>6</v>
      </c>
      <c r="C236" s="84">
        <v>1219.8243577999999</v>
      </c>
      <c r="D236" s="84">
        <v>1145.22143742</v>
      </c>
      <c r="E236" s="84">
        <v>220.52039531</v>
      </c>
      <c r="F236" s="84">
        <v>220.52039531</v>
      </c>
    </row>
    <row r="237" spans="1:6" ht="12.75" customHeight="1" x14ac:dyDescent="0.2">
      <c r="A237" s="83" t="s">
        <v>157</v>
      </c>
      <c r="B237" s="83">
        <v>7</v>
      </c>
      <c r="C237" s="84">
        <v>1147.7187647200001</v>
      </c>
      <c r="D237" s="84">
        <v>1080.7568908799999</v>
      </c>
      <c r="E237" s="84">
        <v>208.10729613000001</v>
      </c>
      <c r="F237" s="84">
        <v>208.10729613000001</v>
      </c>
    </row>
    <row r="238" spans="1:6" ht="12.75" customHeight="1" x14ac:dyDescent="0.2">
      <c r="A238" s="83" t="s">
        <v>157</v>
      </c>
      <c r="B238" s="83">
        <v>8</v>
      </c>
      <c r="C238" s="84">
        <v>1051.2470831600001</v>
      </c>
      <c r="D238" s="84">
        <v>977.62602372000003</v>
      </c>
      <c r="E238" s="84">
        <v>188.24872655999999</v>
      </c>
      <c r="F238" s="84">
        <v>188.24872655999999</v>
      </c>
    </row>
    <row r="239" spans="1:6" ht="12.75" customHeight="1" x14ac:dyDescent="0.2">
      <c r="A239" s="83" t="s">
        <v>157</v>
      </c>
      <c r="B239" s="83">
        <v>9</v>
      </c>
      <c r="C239" s="84">
        <v>955.85804054000005</v>
      </c>
      <c r="D239" s="84">
        <v>882.86651678999999</v>
      </c>
      <c r="E239" s="84">
        <v>170.00212092999999</v>
      </c>
      <c r="F239" s="84">
        <v>170.00212092999999</v>
      </c>
    </row>
    <row r="240" spans="1:6" ht="12.75" customHeight="1" x14ac:dyDescent="0.2">
      <c r="A240" s="83" t="s">
        <v>157</v>
      </c>
      <c r="B240" s="83">
        <v>10</v>
      </c>
      <c r="C240" s="84">
        <v>920.43894763000003</v>
      </c>
      <c r="D240" s="84">
        <v>844.65041384999995</v>
      </c>
      <c r="E240" s="84">
        <v>162.64334309</v>
      </c>
      <c r="F240" s="84">
        <v>162.64334309</v>
      </c>
    </row>
    <row r="241" spans="1:6" ht="12.75" customHeight="1" x14ac:dyDescent="0.2">
      <c r="A241" s="83" t="s">
        <v>157</v>
      </c>
      <c r="B241" s="83">
        <v>11</v>
      </c>
      <c r="C241" s="84">
        <v>911.54544999999996</v>
      </c>
      <c r="D241" s="84">
        <v>836.59577086000002</v>
      </c>
      <c r="E241" s="84">
        <v>161.09236526999999</v>
      </c>
      <c r="F241" s="84">
        <v>161.09236526999999</v>
      </c>
    </row>
    <row r="242" spans="1:6" ht="12.75" customHeight="1" x14ac:dyDescent="0.2">
      <c r="A242" s="83" t="s">
        <v>157</v>
      </c>
      <c r="B242" s="83">
        <v>12</v>
      </c>
      <c r="C242" s="84">
        <v>901.98439093000002</v>
      </c>
      <c r="D242" s="84">
        <v>824.26340219999997</v>
      </c>
      <c r="E242" s="84">
        <v>158.71768144999999</v>
      </c>
      <c r="F242" s="84">
        <v>158.71768144999999</v>
      </c>
    </row>
    <row r="243" spans="1:6" ht="12.75" customHeight="1" x14ac:dyDescent="0.2">
      <c r="A243" s="83" t="s">
        <v>157</v>
      </c>
      <c r="B243" s="83">
        <v>13</v>
      </c>
      <c r="C243" s="84">
        <v>893.61779076000005</v>
      </c>
      <c r="D243" s="84">
        <v>827.87101510000002</v>
      </c>
      <c r="E243" s="84">
        <v>159.41235254</v>
      </c>
      <c r="F243" s="84">
        <v>159.41235254</v>
      </c>
    </row>
    <row r="244" spans="1:6" ht="12.75" customHeight="1" x14ac:dyDescent="0.2">
      <c r="A244" s="83" t="s">
        <v>157</v>
      </c>
      <c r="B244" s="83">
        <v>14</v>
      </c>
      <c r="C244" s="84">
        <v>933.18519189999995</v>
      </c>
      <c r="D244" s="84">
        <v>857.35226806000003</v>
      </c>
      <c r="E244" s="84">
        <v>165.08917392999999</v>
      </c>
      <c r="F244" s="84">
        <v>165.08917392999999</v>
      </c>
    </row>
    <row r="245" spans="1:6" ht="12.75" customHeight="1" x14ac:dyDescent="0.2">
      <c r="A245" s="83" t="s">
        <v>157</v>
      </c>
      <c r="B245" s="83">
        <v>15</v>
      </c>
      <c r="C245" s="84">
        <v>969.48413411000001</v>
      </c>
      <c r="D245" s="84">
        <v>892.29019869000001</v>
      </c>
      <c r="E245" s="84">
        <v>171.81671677</v>
      </c>
      <c r="F245" s="84">
        <v>171.81671677</v>
      </c>
    </row>
    <row r="246" spans="1:6" ht="12.75" customHeight="1" x14ac:dyDescent="0.2">
      <c r="A246" s="83" t="s">
        <v>157</v>
      </c>
      <c r="B246" s="83">
        <v>16</v>
      </c>
      <c r="C246" s="84">
        <v>975.69954843000005</v>
      </c>
      <c r="D246" s="84">
        <v>902.23076777999995</v>
      </c>
      <c r="E246" s="84">
        <v>173.73084284999999</v>
      </c>
      <c r="F246" s="84">
        <v>173.73084284999999</v>
      </c>
    </row>
    <row r="247" spans="1:6" ht="12.75" customHeight="1" x14ac:dyDescent="0.2">
      <c r="A247" s="83" t="s">
        <v>157</v>
      </c>
      <c r="B247" s="83">
        <v>17</v>
      </c>
      <c r="C247" s="84">
        <v>964.70314237000002</v>
      </c>
      <c r="D247" s="84">
        <v>892.79802012000005</v>
      </c>
      <c r="E247" s="84">
        <v>171.91450133999999</v>
      </c>
      <c r="F247" s="84">
        <v>171.91450133999999</v>
      </c>
    </row>
    <row r="248" spans="1:6" ht="12.75" customHeight="1" x14ac:dyDescent="0.2">
      <c r="A248" s="83" t="s">
        <v>157</v>
      </c>
      <c r="B248" s="83">
        <v>18</v>
      </c>
      <c r="C248" s="84">
        <v>935.92334947999996</v>
      </c>
      <c r="D248" s="84">
        <v>865.57023216000005</v>
      </c>
      <c r="E248" s="84">
        <v>166.67160038</v>
      </c>
      <c r="F248" s="84">
        <v>166.67160038</v>
      </c>
    </row>
    <row r="249" spans="1:6" ht="12.75" customHeight="1" x14ac:dyDescent="0.2">
      <c r="A249" s="83" t="s">
        <v>157</v>
      </c>
      <c r="B249" s="83">
        <v>19</v>
      </c>
      <c r="C249" s="84">
        <v>908.21100309999997</v>
      </c>
      <c r="D249" s="84">
        <v>830.51174644000002</v>
      </c>
      <c r="E249" s="84">
        <v>159.92084381999999</v>
      </c>
      <c r="F249" s="84">
        <v>159.92084381999999</v>
      </c>
    </row>
    <row r="250" spans="1:6" ht="12.75" customHeight="1" x14ac:dyDescent="0.2">
      <c r="A250" s="83" t="s">
        <v>157</v>
      </c>
      <c r="B250" s="83">
        <v>20</v>
      </c>
      <c r="C250" s="84">
        <v>892.23288568999999</v>
      </c>
      <c r="D250" s="84">
        <v>816.85488929999997</v>
      </c>
      <c r="E250" s="84">
        <v>157.29112049</v>
      </c>
      <c r="F250" s="84">
        <v>157.29112049</v>
      </c>
    </row>
    <row r="251" spans="1:6" ht="12.75" customHeight="1" x14ac:dyDescent="0.2">
      <c r="A251" s="83" t="s">
        <v>157</v>
      </c>
      <c r="B251" s="83">
        <v>21</v>
      </c>
      <c r="C251" s="84">
        <v>897.72115363</v>
      </c>
      <c r="D251" s="84">
        <v>828.71661695</v>
      </c>
      <c r="E251" s="84">
        <v>159.57517909000001</v>
      </c>
      <c r="F251" s="84">
        <v>159.57517909000001</v>
      </c>
    </row>
    <row r="252" spans="1:6" ht="12.75" customHeight="1" x14ac:dyDescent="0.2">
      <c r="A252" s="83" t="s">
        <v>157</v>
      </c>
      <c r="B252" s="83">
        <v>22</v>
      </c>
      <c r="C252" s="84">
        <v>882.11394554000003</v>
      </c>
      <c r="D252" s="84">
        <v>815.31192675</v>
      </c>
      <c r="E252" s="84">
        <v>156.99401226000001</v>
      </c>
      <c r="F252" s="84">
        <v>156.99401226000001</v>
      </c>
    </row>
    <row r="253" spans="1:6" ht="12.75" customHeight="1" x14ac:dyDescent="0.2">
      <c r="A253" s="83" t="s">
        <v>157</v>
      </c>
      <c r="B253" s="83">
        <v>23</v>
      </c>
      <c r="C253" s="84">
        <v>1043.8243466199999</v>
      </c>
      <c r="D253" s="84">
        <v>977.01623972000004</v>
      </c>
      <c r="E253" s="84">
        <v>188.13130838000001</v>
      </c>
      <c r="F253" s="84">
        <v>188.13130838000001</v>
      </c>
    </row>
    <row r="254" spans="1:6" ht="12.75" customHeight="1" x14ac:dyDescent="0.2">
      <c r="A254" s="83" t="s">
        <v>157</v>
      </c>
      <c r="B254" s="83">
        <v>24</v>
      </c>
      <c r="C254" s="84">
        <v>1029.6902873199999</v>
      </c>
      <c r="D254" s="84">
        <v>963.00700715999994</v>
      </c>
      <c r="E254" s="84">
        <v>185.43373270000001</v>
      </c>
      <c r="F254" s="84">
        <v>185.43373270000001</v>
      </c>
    </row>
    <row r="255" spans="1:6" ht="12.75" customHeight="1" x14ac:dyDescent="0.2">
      <c r="A255" s="83" t="s">
        <v>158</v>
      </c>
      <c r="B255" s="83">
        <v>1</v>
      </c>
      <c r="C255" s="84">
        <v>1013.21974285</v>
      </c>
      <c r="D255" s="84">
        <v>943.92511418000004</v>
      </c>
      <c r="E255" s="84">
        <v>181.75938077999999</v>
      </c>
      <c r="F255" s="84">
        <v>181.75938077999999</v>
      </c>
    </row>
    <row r="256" spans="1:6" ht="12.75" customHeight="1" x14ac:dyDescent="0.2">
      <c r="A256" s="83" t="s">
        <v>158</v>
      </c>
      <c r="B256" s="83">
        <v>2</v>
      </c>
      <c r="C256" s="84">
        <v>1100.30197664</v>
      </c>
      <c r="D256" s="84">
        <v>1031.20924195</v>
      </c>
      <c r="E256" s="84">
        <v>198.56654989</v>
      </c>
      <c r="F256" s="84">
        <v>198.56654989</v>
      </c>
    </row>
    <row r="257" spans="1:6" ht="12.75" customHeight="1" x14ac:dyDescent="0.2">
      <c r="A257" s="83" t="s">
        <v>158</v>
      </c>
      <c r="B257" s="83">
        <v>3</v>
      </c>
      <c r="C257" s="84">
        <v>1156.16818659</v>
      </c>
      <c r="D257" s="84">
        <v>1085.8739295099999</v>
      </c>
      <c r="E257" s="84">
        <v>209.09261770000001</v>
      </c>
      <c r="F257" s="84">
        <v>209.09261770000001</v>
      </c>
    </row>
    <row r="258" spans="1:6" ht="12.75" customHeight="1" x14ac:dyDescent="0.2">
      <c r="A258" s="83" t="s">
        <v>158</v>
      </c>
      <c r="B258" s="83">
        <v>4</v>
      </c>
      <c r="C258" s="84">
        <v>1183.39366021</v>
      </c>
      <c r="D258" s="84">
        <v>1113.8391159299999</v>
      </c>
      <c r="E258" s="84">
        <v>214.47750988000001</v>
      </c>
      <c r="F258" s="84">
        <v>214.47750988000001</v>
      </c>
    </row>
    <row r="259" spans="1:6" ht="12.75" customHeight="1" x14ac:dyDescent="0.2">
      <c r="A259" s="83" t="s">
        <v>158</v>
      </c>
      <c r="B259" s="83">
        <v>5</v>
      </c>
      <c r="C259" s="84">
        <v>1157.1247893100001</v>
      </c>
      <c r="D259" s="84">
        <v>1081.6860077700001</v>
      </c>
      <c r="E259" s="84">
        <v>208.28620409000001</v>
      </c>
      <c r="F259" s="84">
        <v>208.28620409000001</v>
      </c>
    </row>
    <row r="260" spans="1:6" ht="12.75" customHeight="1" x14ac:dyDescent="0.2">
      <c r="A260" s="83" t="s">
        <v>158</v>
      </c>
      <c r="B260" s="83">
        <v>6</v>
      </c>
      <c r="C260" s="84">
        <v>1133.83358821</v>
      </c>
      <c r="D260" s="84">
        <v>1057.5401259499999</v>
      </c>
      <c r="E260" s="84">
        <v>203.63674571000001</v>
      </c>
      <c r="F260" s="84">
        <v>203.63674571000001</v>
      </c>
    </row>
    <row r="261" spans="1:6" ht="12.75" customHeight="1" x14ac:dyDescent="0.2">
      <c r="A261" s="83" t="s">
        <v>158</v>
      </c>
      <c r="B261" s="83">
        <v>7</v>
      </c>
      <c r="C261" s="84">
        <v>1068.1667751699999</v>
      </c>
      <c r="D261" s="84">
        <v>994.21873897</v>
      </c>
      <c r="E261" s="84">
        <v>191.44376990000001</v>
      </c>
      <c r="F261" s="84">
        <v>191.44376990000001</v>
      </c>
    </row>
    <row r="262" spans="1:6" ht="12.75" customHeight="1" x14ac:dyDescent="0.2">
      <c r="A262" s="83" t="s">
        <v>158</v>
      </c>
      <c r="B262" s="83">
        <v>8</v>
      </c>
      <c r="C262" s="84">
        <v>970.03956027000004</v>
      </c>
      <c r="D262" s="84">
        <v>898.45087057000001</v>
      </c>
      <c r="E262" s="84">
        <v>173.00299720999999</v>
      </c>
      <c r="F262" s="84">
        <v>173.00299720999999</v>
      </c>
    </row>
    <row r="263" spans="1:6" ht="12.75" customHeight="1" x14ac:dyDescent="0.2">
      <c r="A263" s="83" t="s">
        <v>158</v>
      </c>
      <c r="B263" s="83">
        <v>9</v>
      </c>
      <c r="C263" s="84">
        <v>872.91437031999999</v>
      </c>
      <c r="D263" s="84">
        <v>801.40797300999998</v>
      </c>
      <c r="E263" s="84">
        <v>154.31670875</v>
      </c>
      <c r="F263" s="84">
        <v>154.31670875</v>
      </c>
    </row>
    <row r="264" spans="1:6" ht="12.75" customHeight="1" x14ac:dyDescent="0.2">
      <c r="A264" s="83" t="s">
        <v>158</v>
      </c>
      <c r="B264" s="83">
        <v>10</v>
      </c>
      <c r="C264" s="84">
        <v>842.00857756000005</v>
      </c>
      <c r="D264" s="84">
        <v>769.95693511000002</v>
      </c>
      <c r="E264" s="84">
        <v>148.2605915</v>
      </c>
      <c r="F264" s="84">
        <v>148.2605915</v>
      </c>
    </row>
    <row r="265" spans="1:6" ht="12.75" customHeight="1" x14ac:dyDescent="0.2">
      <c r="A265" s="83" t="s">
        <v>158</v>
      </c>
      <c r="B265" s="83">
        <v>11</v>
      </c>
      <c r="C265" s="84">
        <v>832.62411914999996</v>
      </c>
      <c r="D265" s="84">
        <v>759.29061505000004</v>
      </c>
      <c r="E265" s="84">
        <v>146.20671698999999</v>
      </c>
      <c r="F265" s="84">
        <v>146.20671698999999</v>
      </c>
    </row>
    <row r="266" spans="1:6" ht="12.75" customHeight="1" x14ac:dyDescent="0.2">
      <c r="A266" s="83" t="s">
        <v>158</v>
      </c>
      <c r="B266" s="83">
        <v>12</v>
      </c>
      <c r="C266" s="84">
        <v>825.69141078999996</v>
      </c>
      <c r="D266" s="84">
        <v>751.25168059999999</v>
      </c>
      <c r="E266" s="84">
        <v>144.65876395000001</v>
      </c>
      <c r="F266" s="84">
        <v>144.65876395000001</v>
      </c>
    </row>
    <row r="267" spans="1:6" ht="12.75" customHeight="1" x14ac:dyDescent="0.2">
      <c r="A267" s="83" t="s">
        <v>158</v>
      </c>
      <c r="B267" s="83">
        <v>13</v>
      </c>
      <c r="C267" s="84">
        <v>827.42741897999997</v>
      </c>
      <c r="D267" s="84">
        <v>756.89396261000002</v>
      </c>
      <c r="E267" s="84">
        <v>145.74522479999999</v>
      </c>
      <c r="F267" s="84">
        <v>145.74522479999999</v>
      </c>
    </row>
    <row r="268" spans="1:6" ht="12.75" customHeight="1" x14ac:dyDescent="0.2">
      <c r="A268" s="83" t="s">
        <v>158</v>
      </c>
      <c r="B268" s="83">
        <v>14</v>
      </c>
      <c r="C268" s="84">
        <v>858.33510806000004</v>
      </c>
      <c r="D268" s="84">
        <v>787.93454640000004</v>
      </c>
      <c r="E268" s="84">
        <v>151.72230625</v>
      </c>
      <c r="F268" s="84">
        <v>151.72230625</v>
      </c>
    </row>
    <row r="269" spans="1:6" ht="12.75" customHeight="1" x14ac:dyDescent="0.2">
      <c r="A269" s="83" t="s">
        <v>158</v>
      </c>
      <c r="B269" s="83">
        <v>15</v>
      </c>
      <c r="C269" s="84">
        <v>878.63057266999999</v>
      </c>
      <c r="D269" s="84">
        <v>807.69291312999997</v>
      </c>
      <c r="E269" s="84">
        <v>155.52691791999999</v>
      </c>
      <c r="F269" s="84">
        <v>155.52691791999999</v>
      </c>
    </row>
    <row r="270" spans="1:6" ht="12.75" customHeight="1" x14ac:dyDescent="0.2">
      <c r="A270" s="83" t="s">
        <v>158</v>
      </c>
      <c r="B270" s="83">
        <v>16</v>
      </c>
      <c r="C270" s="84">
        <v>893.75282141000002</v>
      </c>
      <c r="D270" s="84">
        <v>823.84056666000004</v>
      </c>
      <c r="E270" s="84">
        <v>158.63626151</v>
      </c>
      <c r="F270" s="84">
        <v>158.63626151</v>
      </c>
    </row>
    <row r="271" spans="1:6" ht="12.75" customHeight="1" x14ac:dyDescent="0.2">
      <c r="A271" s="83" t="s">
        <v>158</v>
      </c>
      <c r="B271" s="83">
        <v>17</v>
      </c>
      <c r="C271" s="84">
        <v>896.58866558</v>
      </c>
      <c r="D271" s="84">
        <v>828.15526580000005</v>
      </c>
      <c r="E271" s="84">
        <v>159.46708699999999</v>
      </c>
      <c r="F271" s="84">
        <v>159.46708699999999</v>
      </c>
    </row>
    <row r="272" spans="1:6" ht="12.75" customHeight="1" x14ac:dyDescent="0.2">
      <c r="A272" s="83" t="s">
        <v>158</v>
      </c>
      <c r="B272" s="83">
        <v>18</v>
      </c>
      <c r="C272" s="84">
        <v>869.43233296999995</v>
      </c>
      <c r="D272" s="84">
        <v>804.88609535000001</v>
      </c>
      <c r="E272" s="84">
        <v>154.98644553</v>
      </c>
      <c r="F272" s="84">
        <v>154.98644553</v>
      </c>
    </row>
    <row r="273" spans="1:6" ht="12.75" customHeight="1" x14ac:dyDescent="0.2">
      <c r="A273" s="83" t="s">
        <v>158</v>
      </c>
      <c r="B273" s="83">
        <v>19</v>
      </c>
      <c r="C273" s="84">
        <v>833.16496759999995</v>
      </c>
      <c r="D273" s="84">
        <v>766.05469886000003</v>
      </c>
      <c r="E273" s="84">
        <v>147.50918862</v>
      </c>
      <c r="F273" s="84">
        <v>147.50918862</v>
      </c>
    </row>
    <row r="274" spans="1:6" ht="12.75" customHeight="1" x14ac:dyDescent="0.2">
      <c r="A274" s="83" t="s">
        <v>158</v>
      </c>
      <c r="B274" s="83">
        <v>20</v>
      </c>
      <c r="C274" s="84">
        <v>806.51754184000004</v>
      </c>
      <c r="D274" s="84">
        <v>736.67273350000005</v>
      </c>
      <c r="E274" s="84">
        <v>141.85148574999999</v>
      </c>
      <c r="F274" s="84">
        <v>141.85148574999999</v>
      </c>
    </row>
    <row r="275" spans="1:6" ht="12.75" customHeight="1" x14ac:dyDescent="0.2">
      <c r="A275" s="83" t="s">
        <v>158</v>
      </c>
      <c r="B275" s="83">
        <v>21</v>
      </c>
      <c r="C275" s="84">
        <v>825.97469424999997</v>
      </c>
      <c r="D275" s="84">
        <v>746.53921834000005</v>
      </c>
      <c r="E275" s="84">
        <v>143.75134639000001</v>
      </c>
      <c r="F275" s="84">
        <v>143.75134639000001</v>
      </c>
    </row>
    <row r="276" spans="1:6" ht="12.75" customHeight="1" x14ac:dyDescent="0.2">
      <c r="A276" s="83" t="s">
        <v>158</v>
      </c>
      <c r="B276" s="83">
        <v>22</v>
      </c>
      <c r="C276" s="84">
        <v>813.73379227999999</v>
      </c>
      <c r="D276" s="84">
        <v>736.75596859999996</v>
      </c>
      <c r="E276" s="84">
        <v>141.86751325</v>
      </c>
      <c r="F276" s="84">
        <v>141.86751325</v>
      </c>
    </row>
    <row r="277" spans="1:6" ht="12.75" customHeight="1" x14ac:dyDescent="0.2">
      <c r="A277" s="83" t="s">
        <v>158</v>
      </c>
      <c r="B277" s="83">
        <v>23</v>
      </c>
      <c r="C277" s="84">
        <v>825.05675784000005</v>
      </c>
      <c r="D277" s="84">
        <v>757.29761782000003</v>
      </c>
      <c r="E277" s="84">
        <v>145.82295144</v>
      </c>
      <c r="F277" s="84">
        <v>145.82295144</v>
      </c>
    </row>
    <row r="278" spans="1:6" ht="12.75" customHeight="1" x14ac:dyDescent="0.2">
      <c r="A278" s="83" t="s">
        <v>158</v>
      </c>
      <c r="B278" s="83">
        <v>24</v>
      </c>
      <c r="C278" s="84">
        <v>859.56929303000004</v>
      </c>
      <c r="D278" s="84">
        <v>793.76551229999995</v>
      </c>
      <c r="E278" s="84">
        <v>152.84509951000001</v>
      </c>
      <c r="F278" s="84">
        <v>152.84509951000001</v>
      </c>
    </row>
    <row r="279" spans="1:6" ht="12.75" customHeight="1" x14ac:dyDescent="0.2">
      <c r="A279" s="83" t="s">
        <v>159</v>
      </c>
      <c r="B279" s="83">
        <v>1</v>
      </c>
      <c r="C279" s="84">
        <v>964.98398549000001</v>
      </c>
      <c r="D279" s="84">
        <v>893.21807643</v>
      </c>
      <c r="E279" s="84">
        <v>171.99538611</v>
      </c>
      <c r="F279" s="84">
        <v>171.99538611</v>
      </c>
    </row>
    <row r="280" spans="1:6" ht="12.75" customHeight="1" x14ac:dyDescent="0.2">
      <c r="A280" s="83" t="s">
        <v>159</v>
      </c>
      <c r="B280" s="83">
        <v>2</v>
      </c>
      <c r="C280" s="84">
        <v>1039.3657735700001</v>
      </c>
      <c r="D280" s="84">
        <v>971.16841115</v>
      </c>
      <c r="E280" s="84">
        <v>187.0052681</v>
      </c>
      <c r="F280" s="84">
        <v>187.0052681</v>
      </c>
    </row>
    <row r="281" spans="1:6" ht="12.75" customHeight="1" x14ac:dyDescent="0.2">
      <c r="A281" s="83" t="s">
        <v>159</v>
      </c>
      <c r="B281" s="83">
        <v>3</v>
      </c>
      <c r="C281" s="84">
        <v>1102.6502281600001</v>
      </c>
      <c r="D281" s="84">
        <v>1027.9110733299999</v>
      </c>
      <c r="E281" s="84">
        <v>197.93146446</v>
      </c>
      <c r="F281" s="84">
        <v>197.93146446</v>
      </c>
    </row>
    <row r="282" spans="1:6" ht="12.75" customHeight="1" x14ac:dyDescent="0.2">
      <c r="A282" s="83" t="s">
        <v>159</v>
      </c>
      <c r="B282" s="83">
        <v>4</v>
      </c>
      <c r="C282" s="84">
        <v>1122.9532048000001</v>
      </c>
      <c r="D282" s="84">
        <v>1054.5778232299999</v>
      </c>
      <c r="E282" s="84">
        <v>203.06633360999999</v>
      </c>
      <c r="F282" s="84">
        <v>203.06633360999999</v>
      </c>
    </row>
    <row r="283" spans="1:6" ht="12.75" customHeight="1" x14ac:dyDescent="0.2">
      <c r="A283" s="83" t="s">
        <v>159</v>
      </c>
      <c r="B283" s="83">
        <v>5</v>
      </c>
      <c r="C283" s="84">
        <v>1135.1501263</v>
      </c>
      <c r="D283" s="84">
        <v>1069.1833912300001</v>
      </c>
      <c r="E283" s="84">
        <v>205.87873784999999</v>
      </c>
      <c r="F283" s="84">
        <v>205.87873784999999</v>
      </c>
    </row>
    <row r="284" spans="1:6" ht="12.75" customHeight="1" x14ac:dyDescent="0.2">
      <c r="A284" s="83" t="s">
        <v>159</v>
      </c>
      <c r="B284" s="83">
        <v>6</v>
      </c>
      <c r="C284" s="84">
        <v>1125.3031479599999</v>
      </c>
      <c r="D284" s="84">
        <v>1057.06426302</v>
      </c>
      <c r="E284" s="84">
        <v>203.54511497999999</v>
      </c>
      <c r="F284" s="84">
        <v>203.54511497999999</v>
      </c>
    </row>
    <row r="285" spans="1:6" ht="12.75" customHeight="1" x14ac:dyDescent="0.2">
      <c r="A285" s="83" t="s">
        <v>159</v>
      </c>
      <c r="B285" s="83">
        <v>7</v>
      </c>
      <c r="C285" s="84">
        <v>1084.0047580099999</v>
      </c>
      <c r="D285" s="84">
        <v>1018.2899538</v>
      </c>
      <c r="E285" s="84">
        <v>196.07885062</v>
      </c>
      <c r="F285" s="84">
        <v>196.07885062</v>
      </c>
    </row>
    <row r="286" spans="1:6" ht="12.75" customHeight="1" x14ac:dyDescent="0.2">
      <c r="A286" s="83" t="s">
        <v>159</v>
      </c>
      <c r="B286" s="83">
        <v>8</v>
      </c>
      <c r="C286" s="84">
        <v>1010.1010495</v>
      </c>
      <c r="D286" s="84">
        <v>937.97199689000001</v>
      </c>
      <c r="E286" s="84">
        <v>180.61306642</v>
      </c>
      <c r="F286" s="84">
        <v>180.61306642</v>
      </c>
    </row>
    <row r="287" spans="1:6" ht="12.75" customHeight="1" x14ac:dyDescent="0.2">
      <c r="A287" s="83" t="s">
        <v>159</v>
      </c>
      <c r="B287" s="83">
        <v>9</v>
      </c>
      <c r="C287" s="84">
        <v>915.32344278999994</v>
      </c>
      <c r="D287" s="84">
        <v>849.59647964999999</v>
      </c>
      <c r="E287" s="84">
        <v>163.59574265000001</v>
      </c>
      <c r="F287" s="84">
        <v>163.59574265000001</v>
      </c>
    </row>
    <row r="288" spans="1:6" ht="12.75" customHeight="1" x14ac:dyDescent="0.2">
      <c r="A288" s="83" t="s">
        <v>159</v>
      </c>
      <c r="B288" s="83">
        <v>10</v>
      </c>
      <c r="C288" s="84">
        <v>858.38098044000003</v>
      </c>
      <c r="D288" s="84">
        <v>792.95667671000001</v>
      </c>
      <c r="E288" s="84">
        <v>152.68935256</v>
      </c>
      <c r="F288" s="84">
        <v>152.68935256</v>
      </c>
    </row>
    <row r="289" spans="1:6" ht="12.75" customHeight="1" x14ac:dyDescent="0.2">
      <c r="A289" s="83" t="s">
        <v>159</v>
      </c>
      <c r="B289" s="83">
        <v>11</v>
      </c>
      <c r="C289" s="84">
        <v>854.26521048999996</v>
      </c>
      <c r="D289" s="84">
        <v>788.16551886000002</v>
      </c>
      <c r="E289" s="84">
        <v>151.76678161000001</v>
      </c>
      <c r="F289" s="84">
        <v>151.76678161000001</v>
      </c>
    </row>
    <row r="290" spans="1:6" ht="12.75" customHeight="1" x14ac:dyDescent="0.2">
      <c r="A290" s="83" t="s">
        <v>159</v>
      </c>
      <c r="B290" s="83">
        <v>12</v>
      </c>
      <c r="C290" s="84">
        <v>839.84826667000004</v>
      </c>
      <c r="D290" s="84">
        <v>774.51034335999998</v>
      </c>
      <c r="E290" s="84">
        <v>149.13738208999999</v>
      </c>
      <c r="F290" s="84">
        <v>149.13738208999999</v>
      </c>
    </row>
    <row r="291" spans="1:6" ht="12.75" customHeight="1" x14ac:dyDescent="0.2">
      <c r="A291" s="83" t="s">
        <v>159</v>
      </c>
      <c r="B291" s="83">
        <v>13</v>
      </c>
      <c r="C291" s="84">
        <v>845.2451155</v>
      </c>
      <c r="D291" s="84">
        <v>773.77446676</v>
      </c>
      <c r="E291" s="84">
        <v>148.99568391</v>
      </c>
      <c r="F291" s="84">
        <v>148.99568391</v>
      </c>
    </row>
    <row r="292" spans="1:6" ht="12.75" customHeight="1" x14ac:dyDescent="0.2">
      <c r="A292" s="83" t="s">
        <v>159</v>
      </c>
      <c r="B292" s="83">
        <v>14</v>
      </c>
      <c r="C292" s="84">
        <v>860.59540455000001</v>
      </c>
      <c r="D292" s="84">
        <v>794.51915063000001</v>
      </c>
      <c r="E292" s="84">
        <v>152.99021784000001</v>
      </c>
      <c r="F292" s="84">
        <v>152.99021784000001</v>
      </c>
    </row>
    <row r="293" spans="1:6" ht="12.75" customHeight="1" x14ac:dyDescent="0.2">
      <c r="A293" s="83" t="s">
        <v>159</v>
      </c>
      <c r="B293" s="83">
        <v>15</v>
      </c>
      <c r="C293" s="84">
        <v>901.99699133000001</v>
      </c>
      <c r="D293" s="84">
        <v>827.90776166000001</v>
      </c>
      <c r="E293" s="84">
        <v>159.41942835</v>
      </c>
      <c r="F293" s="84">
        <v>159.41942835</v>
      </c>
    </row>
    <row r="294" spans="1:6" ht="12.75" customHeight="1" x14ac:dyDescent="0.2">
      <c r="A294" s="83" t="s">
        <v>159</v>
      </c>
      <c r="B294" s="83">
        <v>16</v>
      </c>
      <c r="C294" s="84">
        <v>918.14954920000002</v>
      </c>
      <c r="D294" s="84">
        <v>850.33888258000002</v>
      </c>
      <c r="E294" s="84">
        <v>163.73869751999999</v>
      </c>
      <c r="F294" s="84">
        <v>163.73869751999999</v>
      </c>
    </row>
    <row r="295" spans="1:6" ht="12.75" customHeight="1" x14ac:dyDescent="0.2">
      <c r="A295" s="83" t="s">
        <v>159</v>
      </c>
      <c r="B295" s="83">
        <v>17</v>
      </c>
      <c r="C295" s="84">
        <v>915.90851927999995</v>
      </c>
      <c r="D295" s="84">
        <v>847.00843497999995</v>
      </c>
      <c r="E295" s="84">
        <v>163.09739655000001</v>
      </c>
      <c r="F295" s="84">
        <v>163.09739655000001</v>
      </c>
    </row>
    <row r="296" spans="1:6" ht="12.75" customHeight="1" x14ac:dyDescent="0.2">
      <c r="A296" s="83" t="s">
        <v>159</v>
      </c>
      <c r="B296" s="83">
        <v>18</v>
      </c>
      <c r="C296" s="84">
        <v>902.21895599000004</v>
      </c>
      <c r="D296" s="84">
        <v>834.95959723999999</v>
      </c>
      <c r="E296" s="84">
        <v>160.7773086</v>
      </c>
      <c r="F296" s="84">
        <v>160.7773086</v>
      </c>
    </row>
    <row r="297" spans="1:6" ht="12.75" customHeight="1" x14ac:dyDescent="0.2">
      <c r="A297" s="83" t="s">
        <v>159</v>
      </c>
      <c r="B297" s="83">
        <v>19</v>
      </c>
      <c r="C297" s="84">
        <v>859.85362273999999</v>
      </c>
      <c r="D297" s="84">
        <v>787.73334714999999</v>
      </c>
      <c r="E297" s="84">
        <v>151.68356392999999</v>
      </c>
      <c r="F297" s="84">
        <v>151.68356392999999</v>
      </c>
    </row>
    <row r="298" spans="1:6" ht="12.75" customHeight="1" x14ac:dyDescent="0.2">
      <c r="A298" s="83" t="s">
        <v>159</v>
      </c>
      <c r="B298" s="83">
        <v>20</v>
      </c>
      <c r="C298" s="84">
        <v>814.44863683999995</v>
      </c>
      <c r="D298" s="84">
        <v>751.61279704000003</v>
      </c>
      <c r="E298" s="84">
        <v>144.72829945000001</v>
      </c>
      <c r="F298" s="84">
        <v>144.72829945000001</v>
      </c>
    </row>
    <row r="299" spans="1:6" ht="12.75" customHeight="1" x14ac:dyDescent="0.2">
      <c r="A299" s="83" t="s">
        <v>159</v>
      </c>
      <c r="B299" s="83">
        <v>21</v>
      </c>
      <c r="C299" s="84">
        <v>822.42774151000003</v>
      </c>
      <c r="D299" s="84">
        <v>746.25522740999997</v>
      </c>
      <c r="E299" s="84">
        <v>143.69666194999999</v>
      </c>
      <c r="F299" s="84">
        <v>143.69666194999999</v>
      </c>
    </row>
    <row r="300" spans="1:6" ht="12.75" customHeight="1" x14ac:dyDescent="0.2">
      <c r="A300" s="83" t="s">
        <v>159</v>
      </c>
      <c r="B300" s="83">
        <v>22</v>
      </c>
      <c r="C300" s="84">
        <v>830.93766614000003</v>
      </c>
      <c r="D300" s="84">
        <v>761.47165623000001</v>
      </c>
      <c r="E300" s="84">
        <v>146.62669172</v>
      </c>
      <c r="F300" s="84">
        <v>146.62669172</v>
      </c>
    </row>
    <row r="301" spans="1:6" ht="12.75" customHeight="1" x14ac:dyDescent="0.2">
      <c r="A301" s="83" t="s">
        <v>159</v>
      </c>
      <c r="B301" s="83">
        <v>23</v>
      </c>
      <c r="C301" s="84">
        <v>882.37831775999996</v>
      </c>
      <c r="D301" s="84">
        <v>806.50072608000005</v>
      </c>
      <c r="E301" s="84">
        <v>155.29735396999999</v>
      </c>
      <c r="F301" s="84">
        <v>155.29735396999999</v>
      </c>
    </row>
    <row r="302" spans="1:6" ht="12.75" customHeight="1" x14ac:dyDescent="0.2">
      <c r="A302" s="83" t="s">
        <v>159</v>
      </c>
      <c r="B302" s="83">
        <v>24</v>
      </c>
      <c r="C302" s="84">
        <v>937.46528059000002</v>
      </c>
      <c r="D302" s="84">
        <v>869.70677890000002</v>
      </c>
      <c r="E302" s="84">
        <v>167.46812138000001</v>
      </c>
      <c r="F302" s="84">
        <v>167.46812138000001</v>
      </c>
    </row>
    <row r="303" spans="1:6" ht="12.75" customHeight="1" x14ac:dyDescent="0.2">
      <c r="A303" s="83" t="s">
        <v>160</v>
      </c>
      <c r="B303" s="83">
        <v>1</v>
      </c>
      <c r="C303" s="84">
        <v>978.78567704</v>
      </c>
      <c r="D303" s="84">
        <v>907.96694604000004</v>
      </c>
      <c r="E303" s="84">
        <v>174.83538408000001</v>
      </c>
      <c r="F303" s="84">
        <v>174.83538408000001</v>
      </c>
    </row>
    <row r="304" spans="1:6" ht="12.75" customHeight="1" x14ac:dyDescent="0.2">
      <c r="A304" s="83" t="s">
        <v>160</v>
      </c>
      <c r="B304" s="83">
        <v>2</v>
      </c>
      <c r="C304" s="84">
        <v>1048.5920402300001</v>
      </c>
      <c r="D304" s="84">
        <v>978.39675394000005</v>
      </c>
      <c r="E304" s="84">
        <v>188.39713605</v>
      </c>
      <c r="F304" s="84">
        <v>188.39713605</v>
      </c>
    </row>
    <row r="305" spans="1:6" ht="12.75" customHeight="1" x14ac:dyDescent="0.2">
      <c r="A305" s="83" t="s">
        <v>160</v>
      </c>
      <c r="B305" s="83">
        <v>3</v>
      </c>
      <c r="C305" s="84">
        <v>1096.75468004</v>
      </c>
      <c r="D305" s="84">
        <v>1026.93069117</v>
      </c>
      <c r="E305" s="84">
        <v>197.74268502000001</v>
      </c>
      <c r="F305" s="84">
        <v>197.74268502000001</v>
      </c>
    </row>
    <row r="306" spans="1:6" ht="12.75" customHeight="1" x14ac:dyDescent="0.2">
      <c r="A306" s="83" t="s">
        <v>160</v>
      </c>
      <c r="B306" s="83">
        <v>4</v>
      </c>
      <c r="C306" s="84">
        <v>1125.05413221</v>
      </c>
      <c r="D306" s="84">
        <v>1055.74303912</v>
      </c>
      <c r="E306" s="84">
        <v>203.29070408000001</v>
      </c>
      <c r="F306" s="84">
        <v>203.29070408000001</v>
      </c>
    </row>
    <row r="307" spans="1:6" ht="12.75" customHeight="1" x14ac:dyDescent="0.2">
      <c r="A307" s="83" t="s">
        <v>160</v>
      </c>
      <c r="B307" s="83">
        <v>5</v>
      </c>
      <c r="C307" s="84">
        <v>1143.23452281</v>
      </c>
      <c r="D307" s="84">
        <v>1076.3257453900001</v>
      </c>
      <c r="E307" s="84">
        <v>207.25404809</v>
      </c>
      <c r="F307" s="84">
        <v>207.25404809</v>
      </c>
    </row>
    <row r="308" spans="1:6" ht="12.75" customHeight="1" x14ac:dyDescent="0.2">
      <c r="A308" s="83" t="s">
        <v>160</v>
      </c>
      <c r="B308" s="83">
        <v>6</v>
      </c>
      <c r="C308" s="84">
        <v>1141.7787503300001</v>
      </c>
      <c r="D308" s="84">
        <v>1069.5239677</v>
      </c>
      <c r="E308" s="84">
        <v>205.94431822999999</v>
      </c>
      <c r="F308" s="84">
        <v>205.94431822999999</v>
      </c>
    </row>
    <row r="309" spans="1:6" ht="12.75" customHeight="1" x14ac:dyDescent="0.2">
      <c r="A309" s="83" t="s">
        <v>160</v>
      </c>
      <c r="B309" s="83">
        <v>7</v>
      </c>
      <c r="C309" s="84">
        <v>1104.91717208</v>
      </c>
      <c r="D309" s="84">
        <v>1035.0367340600001</v>
      </c>
      <c r="E309" s="84">
        <v>199.30356026000001</v>
      </c>
      <c r="F309" s="84">
        <v>199.30356026000001</v>
      </c>
    </row>
    <row r="310" spans="1:6" ht="12.75" customHeight="1" x14ac:dyDescent="0.2">
      <c r="A310" s="83" t="s">
        <v>160</v>
      </c>
      <c r="B310" s="83">
        <v>8</v>
      </c>
      <c r="C310" s="84">
        <v>1024.26011655</v>
      </c>
      <c r="D310" s="84">
        <v>956.93934056000001</v>
      </c>
      <c r="E310" s="84">
        <v>184.26536107000001</v>
      </c>
      <c r="F310" s="84">
        <v>184.26536107000001</v>
      </c>
    </row>
    <row r="311" spans="1:6" ht="12.75" customHeight="1" x14ac:dyDescent="0.2">
      <c r="A311" s="83" t="s">
        <v>160</v>
      </c>
      <c r="B311" s="83">
        <v>9</v>
      </c>
      <c r="C311" s="84">
        <v>952.39130651000005</v>
      </c>
      <c r="D311" s="84">
        <v>885.26412109</v>
      </c>
      <c r="E311" s="84">
        <v>170.46379640000001</v>
      </c>
      <c r="F311" s="84">
        <v>170.46379640000001</v>
      </c>
    </row>
    <row r="312" spans="1:6" ht="12.75" customHeight="1" x14ac:dyDescent="0.2">
      <c r="A312" s="83" t="s">
        <v>160</v>
      </c>
      <c r="B312" s="83">
        <v>10</v>
      </c>
      <c r="C312" s="84">
        <v>890.37959047000004</v>
      </c>
      <c r="D312" s="84">
        <v>824.56799344000001</v>
      </c>
      <c r="E312" s="84">
        <v>158.77633262000001</v>
      </c>
      <c r="F312" s="84">
        <v>158.77633262000001</v>
      </c>
    </row>
    <row r="313" spans="1:6" ht="12.75" customHeight="1" x14ac:dyDescent="0.2">
      <c r="A313" s="83" t="s">
        <v>160</v>
      </c>
      <c r="B313" s="83">
        <v>11</v>
      </c>
      <c r="C313" s="84">
        <v>864.02312289999998</v>
      </c>
      <c r="D313" s="84">
        <v>796.54433057999995</v>
      </c>
      <c r="E313" s="84">
        <v>153.3801804</v>
      </c>
      <c r="F313" s="84">
        <v>153.3801804</v>
      </c>
    </row>
    <row r="314" spans="1:6" ht="12.75" customHeight="1" x14ac:dyDescent="0.2">
      <c r="A314" s="83" t="s">
        <v>160</v>
      </c>
      <c r="B314" s="83">
        <v>12</v>
      </c>
      <c r="C314" s="84">
        <v>854.04922354999997</v>
      </c>
      <c r="D314" s="84">
        <v>788.71706306999999</v>
      </c>
      <c r="E314" s="84">
        <v>151.87298530999999</v>
      </c>
      <c r="F314" s="84">
        <v>151.87298530999999</v>
      </c>
    </row>
    <row r="315" spans="1:6" ht="12.75" customHeight="1" x14ac:dyDescent="0.2">
      <c r="A315" s="83" t="s">
        <v>160</v>
      </c>
      <c r="B315" s="83">
        <v>13</v>
      </c>
      <c r="C315" s="84">
        <v>859.4064697</v>
      </c>
      <c r="D315" s="84">
        <v>787.52770334000002</v>
      </c>
      <c r="E315" s="84">
        <v>151.64396578</v>
      </c>
      <c r="F315" s="84">
        <v>151.64396578</v>
      </c>
    </row>
    <row r="316" spans="1:6" ht="12.75" customHeight="1" x14ac:dyDescent="0.2">
      <c r="A316" s="83" t="s">
        <v>160</v>
      </c>
      <c r="B316" s="83">
        <v>14</v>
      </c>
      <c r="C316" s="84">
        <v>887.30580856999995</v>
      </c>
      <c r="D316" s="84">
        <v>820.86587696000004</v>
      </c>
      <c r="E316" s="84">
        <v>158.06346421000001</v>
      </c>
      <c r="F316" s="84">
        <v>158.06346421000001</v>
      </c>
    </row>
    <row r="317" spans="1:6" ht="12.75" customHeight="1" x14ac:dyDescent="0.2">
      <c r="A317" s="83" t="s">
        <v>160</v>
      </c>
      <c r="B317" s="83">
        <v>15</v>
      </c>
      <c r="C317" s="84">
        <v>920.26661558000001</v>
      </c>
      <c r="D317" s="84">
        <v>852.29923506</v>
      </c>
      <c r="E317" s="84">
        <v>164.11617709999999</v>
      </c>
      <c r="F317" s="84">
        <v>164.11617709999999</v>
      </c>
    </row>
    <row r="318" spans="1:6" ht="12.75" customHeight="1" x14ac:dyDescent="0.2">
      <c r="A318" s="83" t="s">
        <v>160</v>
      </c>
      <c r="B318" s="83">
        <v>16</v>
      </c>
      <c r="C318" s="84">
        <v>939.96276423999996</v>
      </c>
      <c r="D318" s="84">
        <v>869.04655401000002</v>
      </c>
      <c r="E318" s="84">
        <v>167.34099046</v>
      </c>
      <c r="F318" s="84">
        <v>167.34099046</v>
      </c>
    </row>
    <row r="319" spans="1:6" ht="12.75" customHeight="1" x14ac:dyDescent="0.2">
      <c r="A319" s="83" t="s">
        <v>160</v>
      </c>
      <c r="B319" s="83">
        <v>17</v>
      </c>
      <c r="C319" s="84">
        <v>936.58220282000002</v>
      </c>
      <c r="D319" s="84">
        <v>857.40696151999998</v>
      </c>
      <c r="E319" s="84">
        <v>165.09970554</v>
      </c>
      <c r="F319" s="84">
        <v>165.09970554</v>
      </c>
    </row>
    <row r="320" spans="1:6" ht="12.75" customHeight="1" x14ac:dyDescent="0.2">
      <c r="A320" s="83" t="s">
        <v>160</v>
      </c>
      <c r="B320" s="83">
        <v>18</v>
      </c>
      <c r="C320" s="84">
        <v>895.87672670999996</v>
      </c>
      <c r="D320" s="84">
        <v>821.98634272000004</v>
      </c>
      <c r="E320" s="84">
        <v>158.27921773</v>
      </c>
      <c r="F320" s="84">
        <v>158.27921773</v>
      </c>
    </row>
    <row r="321" spans="1:6" ht="12.75" customHeight="1" x14ac:dyDescent="0.2">
      <c r="A321" s="83" t="s">
        <v>160</v>
      </c>
      <c r="B321" s="83">
        <v>19</v>
      </c>
      <c r="C321" s="84">
        <v>848.11607029000004</v>
      </c>
      <c r="D321" s="84">
        <v>782.22839853000005</v>
      </c>
      <c r="E321" s="84">
        <v>150.62354758000001</v>
      </c>
      <c r="F321" s="84">
        <v>150.62354758000001</v>
      </c>
    </row>
    <row r="322" spans="1:6" ht="12.75" customHeight="1" x14ac:dyDescent="0.2">
      <c r="A322" s="83" t="s">
        <v>160</v>
      </c>
      <c r="B322" s="83">
        <v>20</v>
      </c>
      <c r="C322" s="84">
        <v>805.89622696000004</v>
      </c>
      <c r="D322" s="84">
        <v>738.58045519999996</v>
      </c>
      <c r="E322" s="84">
        <v>142.2188309</v>
      </c>
      <c r="F322" s="84">
        <v>142.2188309</v>
      </c>
    </row>
    <row r="323" spans="1:6" ht="12.75" customHeight="1" x14ac:dyDescent="0.2">
      <c r="A323" s="83" t="s">
        <v>160</v>
      </c>
      <c r="B323" s="83">
        <v>21</v>
      </c>
      <c r="C323" s="84">
        <v>820.70533244000001</v>
      </c>
      <c r="D323" s="84">
        <v>752.63723741000001</v>
      </c>
      <c r="E323" s="84">
        <v>144.92556260000001</v>
      </c>
      <c r="F323" s="84">
        <v>144.92556260000001</v>
      </c>
    </row>
    <row r="324" spans="1:6" ht="12.75" customHeight="1" x14ac:dyDescent="0.2">
      <c r="A324" s="83" t="s">
        <v>160</v>
      </c>
      <c r="B324" s="83">
        <v>22</v>
      </c>
      <c r="C324" s="84">
        <v>821.30445626000005</v>
      </c>
      <c r="D324" s="84">
        <v>748.83054521999998</v>
      </c>
      <c r="E324" s="84">
        <v>144.1925574</v>
      </c>
      <c r="F324" s="84">
        <v>144.1925574</v>
      </c>
    </row>
    <row r="325" spans="1:6" ht="12.75" customHeight="1" x14ac:dyDescent="0.2">
      <c r="A325" s="83" t="s">
        <v>160</v>
      </c>
      <c r="B325" s="83">
        <v>23</v>
      </c>
      <c r="C325" s="84">
        <v>843.83774541000003</v>
      </c>
      <c r="D325" s="84">
        <v>761.77306919</v>
      </c>
      <c r="E325" s="84">
        <v>146.68473089</v>
      </c>
      <c r="F325" s="84">
        <v>146.68473089</v>
      </c>
    </row>
    <row r="326" spans="1:6" ht="12.75" customHeight="1" x14ac:dyDescent="0.2">
      <c r="A326" s="83" t="s">
        <v>160</v>
      </c>
      <c r="B326" s="83">
        <v>24</v>
      </c>
      <c r="C326" s="84">
        <v>920.45638220000001</v>
      </c>
      <c r="D326" s="84">
        <v>838.88897512999995</v>
      </c>
      <c r="E326" s="84">
        <v>161.53393778</v>
      </c>
      <c r="F326" s="84">
        <v>161.53393778</v>
      </c>
    </row>
    <row r="327" spans="1:6" ht="12.75" customHeight="1" x14ac:dyDescent="0.2">
      <c r="A327" s="83" t="s">
        <v>161</v>
      </c>
      <c r="B327" s="83">
        <v>1</v>
      </c>
      <c r="C327" s="84">
        <v>989.72913642000003</v>
      </c>
      <c r="D327" s="84">
        <v>920.91539972999999</v>
      </c>
      <c r="E327" s="84">
        <v>177.32869937999999</v>
      </c>
      <c r="F327" s="84">
        <v>177.32869937999999</v>
      </c>
    </row>
    <row r="328" spans="1:6" ht="12.75" customHeight="1" x14ac:dyDescent="0.2">
      <c r="A328" s="83" t="s">
        <v>161</v>
      </c>
      <c r="B328" s="83">
        <v>2</v>
      </c>
      <c r="C328" s="84">
        <v>1087.78007168</v>
      </c>
      <c r="D328" s="84">
        <v>1004.4570723</v>
      </c>
      <c r="E328" s="84">
        <v>193.41523257</v>
      </c>
      <c r="F328" s="84">
        <v>193.41523257</v>
      </c>
    </row>
    <row r="329" spans="1:6" ht="12.75" customHeight="1" x14ac:dyDescent="0.2">
      <c r="A329" s="83" t="s">
        <v>161</v>
      </c>
      <c r="B329" s="83">
        <v>3</v>
      </c>
      <c r="C329" s="84">
        <v>1152.78414853</v>
      </c>
      <c r="D329" s="84">
        <v>1068.5113116099999</v>
      </c>
      <c r="E329" s="84">
        <v>205.74932422000001</v>
      </c>
      <c r="F329" s="84">
        <v>205.74932422000001</v>
      </c>
    </row>
    <row r="330" spans="1:6" ht="12.75" customHeight="1" x14ac:dyDescent="0.2">
      <c r="A330" s="83" t="s">
        <v>161</v>
      </c>
      <c r="B330" s="83">
        <v>4</v>
      </c>
      <c r="C330" s="84">
        <v>1168.85189203</v>
      </c>
      <c r="D330" s="84">
        <v>1091.8022655300001</v>
      </c>
      <c r="E330" s="84">
        <v>210.23416025</v>
      </c>
      <c r="F330" s="84">
        <v>210.23416025</v>
      </c>
    </row>
    <row r="331" spans="1:6" ht="12.75" customHeight="1" x14ac:dyDescent="0.2">
      <c r="A331" s="83" t="s">
        <v>161</v>
      </c>
      <c r="B331" s="83">
        <v>5</v>
      </c>
      <c r="C331" s="84">
        <v>1166.8832639300001</v>
      </c>
      <c r="D331" s="84">
        <v>1101.5982022600001</v>
      </c>
      <c r="E331" s="84">
        <v>212.12043636000001</v>
      </c>
      <c r="F331" s="84">
        <v>212.12043636000001</v>
      </c>
    </row>
    <row r="332" spans="1:6" ht="12.75" customHeight="1" x14ac:dyDescent="0.2">
      <c r="A332" s="83" t="s">
        <v>161</v>
      </c>
      <c r="B332" s="83">
        <v>6</v>
      </c>
      <c r="C332" s="84">
        <v>1144.93777249</v>
      </c>
      <c r="D332" s="84">
        <v>1078.29541279</v>
      </c>
      <c r="E332" s="84">
        <v>207.63332131999999</v>
      </c>
      <c r="F332" s="84">
        <v>207.63332131999999</v>
      </c>
    </row>
    <row r="333" spans="1:6" ht="12.75" customHeight="1" x14ac:dyDescent="0.2">
      <c r="A333" s="83" t="s">
        <v>161</v>
      </c>
      <c r="B333" s="83">
        <v>7</v>
      </c>
      <c r="C333" s="84">
        <v>1073.54932302</v>
      </c>
      <c r="D333" s="84">
        <v>999.67742397999996</v>
      </c>
      <c r="E333" s="84">
        <v>192.49487786</v>
      </c>
      <c r="F333" s="84">
        <v>192.49487786</v>
      </c>
    </row>
    <row r="334" spans="1:6" ht="12.75" customHeight="1" x14ac:dyDescent="0.2">
      <c r="A334" s="83" t="s">
        <v>161</v>
      </c>
      <c r="B334" s="83">
        <v>8</v>
      </c>
      <c r="C334" s="84">
        <v>967.4487345</v>
      </c>
      <c r="D334" s="84">
        <v>903.59407866000004</v>
      </c>
      <c r="E334" s="84">
        <v>173.99335789</v>
      </c>
      <c r="F334" s="84">
        <v>173.99335789</v>
      </c>
    </row>
    <row r="335" spans="1:6" ht="12.75" customHeight="1" x14ac:dyDescent="0.2">
      <c r="A335" s="83" t="s">
        <v>161</v>
      </c>
      <c r="B335" s="83">
        <v>9</v>
      </c>
      <c r="C335" s="84">
        <v>938.31597457999999</v>
      </c>
      <c r="D335" s="84">
        <v>872.42252455000005</v>
      </c>
      <c r="E335" s="84">
        <v>167.99105718999999</v>
      </c>
      <c r="F335" s="84">
        <v>167.99105718999999</v>
      </c>
    </row>
    <row r="336" spans="1:6" ht="12.75" customHeight="1" x14ac:dyDescent="0.2">
      <c r="A336" s="83" t="s">
        <v>161</v>
      </c>
      <c r="B336" s="83">
        <v>10</v>
      </c>
      <c r="C336" s="84">
        <v>928.04384320999998</v>
      </c>
      <c r="D336" s="84">
        <v>855.09982320999995</v>
      </c>
      <c r="E336" s="84">
        <v>164.65544993</v>
      </c>
      <c r="F336" s="84">
        <v>164.65544993</v>
      </c>
    </row>
    <row r="337" spans="1:6" ht="12.75" customHeight="1" x14ac:dyDescent="0.2">
      <c r="A337" s="83" t="s">
        <v>161</v>
      </c>
      <c r="B337" s="83">
        <v>11</v>
      </c>
      <c r="C337" s="84">
        <v>925.68050977999997</v>
      </c>
      <c r="D337" s="84">
        <v>849.44393778999995</v>
      </c>
      <c r="E337" s="84">
        <v>163.56636965000001</v>
      </c>
      <c r="F337" s="84">
        <v>163.56636965000001</v>
      </c>
    </row>
    <row r="338" spans="1:6" ht="12.75" customHeight="1" x14ac:dyDescent="0.2">
      <c r="A338" s="83" t="s">
        <v>161</v>
      </c>
      <c r="B338" s="83">
        <v>12</v>
      </c>
      <c r="C338" s="84">
        <v>921.55621872999996</v>
      </c>
      <c r="D338" s="84">
        <v>846.53565653999999</v>
      </c>
      <c r="E338" s="84">
        <v>163.00635976000001</v>
      </c>
      <c r="F338" s="84">
        <v>163.00635976000001</v>
      </c>
    </row>
    <row r="339" spans="1:6" ht="12.75" customHeight="1" x14ac:dyDescent="0.2">
      <c r="A339" s="83" t="s">
        <v>161</v>
      </c>
      <c r="B339" s="83">
        <v>13</v>
      </c>
      <c r="C339" s="84">
        <v>897.03834398000004</v>
      </c>
      <c r="D339" s="84">
        <v>824.71137495999994</v>
      </c>
      <c r="E339" s="84">
        <v>158.80394174</v>
      </c>
      <c r="F339" s="84">
        <v>158.80394174</v>
      </c>
    </row>
    <row r="340" spans="1:6" ht="12.75" customHeight="1" x14ac:dyDescent="0.2">
      <c r="A340" s="83" t="s">
        <v>161</v>
      </c>
      <c r="B340" s="83">
        <v>14</v>
      </c>
      <c r="C340" s="84">
        <v>908.13774002000002</v>
      </c>
      <c r="D340" s="84">
        <v>830.37724406999996</v>
      </c>
      <c r="E340" s="84">
        <v>159.89494445</v>
      </c>
      <c r="F340" s="84">
        <v>159.89494445</v>
      </c>
    </row>
    <row r="341" spans="1:6" ht="12.75" customHeight="1" x14ac:dyDescent="0.2">
      <c r="A341" s="83" t="s">
        <v>161</v>
      </c>
      <c r="B341" s="83">
        <v>15</v>
      </c>
      <c r="C341" s="84">
        <v>946.34378439</v>
      </c>
      <c r="D341" s="84">
        <v>866.69899128999998</v>
      </c>
      <c r="E341" s="84">
        <v>166.88895084999999</v>
      </c>
      <c r="F341" s="84">
        <v>166.88895084999999</v>
      </c>
    </row>
    <row r="342" spans="1:6" ht="12.75" customHeight="1" x14ac:dyDescent="0.2">
      <c r="A342" s="83" t="s">
        <v>161</v>
      </c>
      <c r="B342" s="83">
        <v>16</v>
      </c>
      <c r="C342" s="84">
        <v>952.85484942000005</v>
      </c>
      <c r="D342" s="84">
        <v>874.91484996999998</v>
      </c>
      <c r="E342" s="84">
        <v>168.47097188000001</v>
      </c>
      <c r="F342" s="84">
        <v>168.47097188000001</v>
      </c>
    </row>
    <row r="343" spans="1:6" ht="12.75" customHeight="1" x14ac:dyDescent="0.2">
      <c r="A343" s="83" t="s">
        <v>161</v>
      </c>
      <c r="B343" s="83">
        <v>17</v>
      </c>
      <c r="C343" s="84">
        <v>959.30591350999998</v>
      </c>
      <c r="D343" s="84">
        <v>872.88462658000003</v>
      </c>
      <c r="E343" s="84">
        <v>168.08003816999999</v>
      </c>
      <c r="F343" s="84">
        <v>168.08003816999999</v>
      </c>
    </row>
    <row r="344" spans="1:6" ht="12.75" customHeight="1" x14ac:dyDescent="0.2">
      <c r="A344" s="83" t="s">
        <v>161</v>
      </c>
      <c r="B344" s="83">
        <v>18</v>
      </c>
      <c r="C344" s="84">
        <v>921.48232241000005</v>
      </c>
      <c r="D344" s="84">
        <v>839.24508804000004</v>
      </c>
      <c r="E344" s="84">
        <v>161.60250980999999</v>
      </c>
      <c r="F344" s="84">
        <v>161.60250980999999</v>
      </c>
    </row>
    <row r="345" spans="1:6" ht="12.75" customHeight="1" x14ac:dyDescent="0.2">
      <c r="A345" s="83" t="s">
        <v>161</v>
      </c>
      <c r="B345" s="83">
        <v>19</v>
      </c>
      <c r="C345" s="84">
        <v>860.24097853000001</v>
      </c>
      <c r="D345" s="84">
        <v>789.67060332000005</v>
      </c>
      <c r="E345" s="84">
        <v>152.05659614999999</v>
      </c>
      <c r="F345" s="84">
        <v>152.05659614999999</v>
      </c>
    </row>
    <row r="346" spans="1:6" ht="12.75" customHeight="1" x14ac:dyDescent="0.2">
      <c r="A346" s="83" t="s">
        <v>161</v>
      </c>
      <c r="B346" s="83">
        <v>20</v>
      </c>
      <c r="C346" s="84">
        <v>815.56440525000005</v>
      </c>
      <c r="D346" s="84">
        <v>743.70030058999998</v>
      </c>
      <c r="E346" s="84">
        <v>143.20469292999999</v>
      </c>
      <c r="F346" s="84">
        <v>143.20469292999999</v>
      </c>
    </row>
    <row r="347" spans="1:6" ht="12.75" customHeight="1" x14ac:dyDescent="0.2">
      <c r="A347" s="83" t="s">
        <v>161</v>
      </c>
      <c r="B347" s="83">
        <v>21</v>
      </c>
      <c r="C347" s="84">
        <v>820.82771070000001</v>
      </c>
      <c r="D347" s="84">
        <v>753.43000504999998</v>
      </c>
      <c r="E347" s="84">
        <v>145.07821555000001</v>
      </c>
      <c r="F347" s="84">
        <v>145.07821555000001</v>
      </c>
    </row>
    <row r="348" spans="1:6" ht="12.75" customHeight="1" x14ac:dyDescent="0.2">
      <c r="A348" s="83" t="s">
        <v>161</v>
      </c>
      <c r="B348" s="83">
        <v>22</v>
      </c>
      <c r="C348" s="84">
        <v>819.02135092000003</v>
      </c>
      <c r="D348" s="84">
        <v>750.73484570000005</v>
      </c>
      <c r="E348" s="84">
        <v>144.55924378</v>
      </c>
      <c r="F348" s="84">
        <v>144.55924378</v>
      </c>
    </row>
    <row r="349" spans="1:6" ht="12.75" customHeight="1" x14ac:dyDescent="0.2">
      <c r="A349" s="83" t="s">
        <v>161</v>
      </c>
      <c r="B349" s="83">
        <v>23</v>
      </c>
      <c r="C349" s="84">
        <v>839.18632262999995</v>
      </c>
      <c r="D349" s="84">
        <v>769.89105272999996</v>
      </c>
      <c r="E349" s="84">
        <v>148.24790537999999</v>
      </c>
      <c r="F349" s="84">
        <v>148.24790537999999</v>
      </c>
    </row>
    <row r="350" spans="1:6" ht="12.75" customHeight="1" x14ac:dyDescent="0.2">
      <c r="A350" s="83" t="s">
        <v>161</v>
      </c>
      <c r="B350" s="83">
        <v>24</v>
      </c>
      <c r="C350" s="84">
        <v>929.85835032</v>
      </c>
      <c r="D350" s="84">
        <v>864.81559707999997</v>
      </c>
      <c r="E350" s="84">
        <v>166.52629012</v>
      </c>
      <c r="F350" s="84">
        <v>166.52629012</v>
      </c>
    </row>
    <row r="351" spans="1:6" ht="12.75" customHeight="1" x14ac:dyDescent="0.2">
      <c r="A351" s="83" t="s">
        <v>162</v>
      </c>
      <c r="B351" s="83">
        <v>1</v>
      </c>
      <c r="C351" s="84">
        <v>986.33295797000005</v>
      </c>
      <c r="D351" s="84">
        <v>916.47197180000001</v>
      </c>
      <c r="E351" s="84">
        <v>176.47308626</v>
      </c>
      <c r="F351" s="84">
        <v>176.47308626</v>
      </c>
    </row>
    <row r="352" spans="1:6" ht="12.75" customHeight="1" x14ac:dyDescent="0.2">
      <c r="A352" s="83" t="s">
        <v>162</v>
      </c>
      <c r="B352" s="83">
        <v>2</v>
      </c>
      <c r="C352" s="84">
        <v>1071.5007101399999</v>
      </c>
      <c r="D352" s="84">
        <v>998.39122067999995</v>
      </c>
      <c r="E352" s="84">
        <v>192.24721041999999</v>
      </c>
      <c r="F352" s="84">
        <v>192.24721041999999</v>
      </c>
    </row>
    <row r="353" spans="1:6" ht="12.75" customHeight="1" x14ac:dyDescent="0.2">
      <c r="A353" s="83" t="s">
        <v>162</v>
      </c>
      <c r="B353" s="83">
        <v>3</v>
      </c>
      <c r="C353" s="84">
        <v>1121.26575645</v>
      </c>
      <c r="D353" s="84">
        <v>1044.68134009</v>
      </c>
      <c r="E353" s="84">
        <v>201.16069658000001</v>
      </c>
      <c r="F353" s="84">
        <v>201.16069658000001</v>
      </c>
    </row>
    <row r="354" spans="1:6" ht="12.75" customHeight="1" x14ac:dyDescent="0.2">
      <c r="A354" s="83" t="s">
        <v>162</v>
      </c>
      <c r="B354" s="83">
        <v>4</v>
      </c>
      <c r="C354" s="84">
        <v>1134.4521874300001</v>
      </c>
      <c r="D354" s="84">
        <v>1060.3410068999999</v>
      </c>
      <c r="E354" s="84">
        <v>204.17607491999999</v>
      </c>
      <c r="F354" s="84">
        <v>204.17607491999999</v>
      </c>
    </row>
    <row r="355" spans="1:6" ht="12.75" customHeight="1" x14ac:dyDescent="0.2">
      <c r="A355" s="83" t="s">
        <v>162</v>
      </c>
      <c r="B355" s="83">
        <v>5</v>
      </c>
      <c r="C355" s="84">
        <v>1135.40659054</v>
      </c>
      <c r="D355" s="84">
        <v>1068.3493731799999</v>
      </c>
      <c r="E355" s="84">
        <v>205.71814183999999</v>
      </c>
      <c r="F355" s="84">
        <v>205.71814183999999</v>
      </c>
    </row>
    <row r="356" spans="1:6" ht="12.75" customHeight="1" x14ac:dyDescent="0.2">
      <c r="A356" s="83" t="s">
        <v>162</v>
      </c>
      <c r="B356" s="83">
        <v>6</v>
      </c>
      <c r="C356" s="84">
        <v>1103.65951883</v>
      </c>
      <c r="D356" s="84">
        <v>1038.0178772899999</v>
      </c>
      <c r="E356" s="84">
        <v>199.87760023000001</v>
      </c>
      <c r="F356" s="84">
        <v>199.87760023000001</v>
      </c>
    </row>
    <row r="357" spans="1:6" ht="12.75" customHeight="1" x14ac:dyDescent="0.2">
      <c r="A357" s="83" t="s">
        <v>162</v>
      </c>
      <c r="B357" s="83">
        <v>7</v>
      </c>
      <c r="C357" s="84">
        <v>1047.52881032</v>
      </c>
      <c r="D357" s="84">
        <v>975.64762909000001</v>
      </c>
      <c r="E357" s="84">
        <v>187.86777283999999</v>
      </c>
      <c r="F357" s="84">
        <v>187.86777283999999</v>
      </c>
    </row>
    <row r="358" spans="1:6" ht="12.75" customHeight="1" x14ac:dyDescent="0.2">
      <c r="A358" s="83" t="s">
        <v>162</v>
      </c>
      <c r="B358" s="83">
        <v>8</v>
      </c>
      <c r="C358" s="84">
        <v>977.23699139999997</v>
      </c>
      <c r="D358" s="84">
        <v>910.26484019999998</v>
      </c>
      <c r="E358" s="84">
        <v>175.27785967</v>
      </c>
      <c r="F358" s="84">
        <v>175.27785967</v>
      </c>
    </row>
    <row r="359" spans="1:6" ht="12.75" customHeight="1" x14ac:dyDescent="0.2">
      <c r="A359" s="83" t="s">
        <v>162</v>
      </c>
      <c r="B359" s="83">
        <v>9</v>
      </c>
      <c r="C359" s="84">
        <v>926.91323277000004</v>
      </c>
      <c r="D359" s="84">
        <v>859.09380259</v>
      </c>
      <c r="E359" s="84">
        <v>165.42451858999999</v>
      </c>
      <c r="F359" s="84">
        <v>165.42451858999999</v>
      </c>
    </row>
    <row r="360" spans="1:6" ht="12.75" customHeight="1" x14ac:dyDescent="0.2">
      <c r="A360" s="83" t="s">
        <v>162</v>
      </c>
      <c r="B360" s="83">
        <v>10</v>
      </c>
      <c r="C360" s="84">
        <v>959.66562169999997</v>
      </c>
      <c r="D360" s="84">
        <v>891.27683776000003</v>
      </c>
      <c r="E360" s="84">
        <v>171.62158704000001</v>
      </c>
      <c r="F360" s="84">
        <v>171.62158704000001</v>
      </c>
    </row>
    <row r="361" spans="1:6" ht="12.75" customHeight="1" x14ac:dyDescent="0.2">
      <c r="A361" s="83" t="s">
        <v>162</v>
      </c>
      <c r="B361" s="83">
        <v>11</v>
      </c>
      <c r="C361" s="84">
        <v>947.98109907000003</v>
      </c>
      <c r="D361" s="84">
        <v>878.58151945999998</v>
      </c>
      <c r="E361" s="84">
        <v>169.17701473</v>
      </c>
      <c r="F361" s="84">
        <v>169.17701473</v>
      </c>
    </row>
    <row r="362" spans="1:6" ht="12.75" customHeight="1" x14ac:dyDescent="0.2">
      <c r="A362" s="83" t="s">
        <v>162</v>
      </c>
      <c r="B362" s="83">
        <v>12</v>
      </c>
      <c r="C362" s="84">
        <v>959.58800391</v>
      </c>
      <c r="D362" s="84">
        <v>888.56826606000004</v>
      </c>
      <c r="E362" s="84">
        <v>171.10003262000001</v>
      </c>
      <c r="F362" s="84">
        <v>171.10003262000001</v>
      </c>
    </row>
    <row r="363" spans="1:6" ht="12.75" customHeight="1" x14ac:dyDescent="0.2">
      <c r="A363" s="83" t="s">
        <v>162</v>
      </c>
      <c r="B363" s="83">
        <v>13</v>
      </c>
      <c r="C363" s="84">
        <v>916.78529206999997</v>
      </c>
      <c r="D363" s="84">
        <v>843.55958367000005</v>
      </c>
      <c r="E363" s="84">
        <v>162.43329611999999</v>
      </c>
      <c r="F363" s="84">
        <v>162.43329611999999</v>
      </c>
    </row>
    <row r="364" spans="1:6" ht="12.75" customHeight="1" x14ac:dyDescent="0.2">
      <c r="A364" s="83" t="s">
        <v>162</v>
      </c>
      <c r="B364" s="83">
        <v>14</v>
      </c>
      <c r="C364" s="84">
        <v>914.62301428000001</v>
      </c>
      <c r="D364" s="84">
        <v>844.08845104</v>
      </c>
      <c r="E364" s="84">
        <v>162.53513323000001</v>
      </c>
      <c r="F364" s="84">
        <v>162.53513323000001</v>
      </c>
    </row>
    <row r="365" spans="1:6" ht="12.75" customHeight="1" x14ac:dyDescent="0.2">
      <c r="A365" s="83" t="s">
        <v>162</v>
      </c>
      <c r="B365" s="83">
        <v>15</v>
      </c>
      <c r="C365" s="84">
        <v>954.94156065000004</v>
      </c>
      <c r="D365" s="84">
        <v>886.21904049</v>
      </c>
      <c r="E365" s="84">
        <v>170.64767280999999</v>
      </c>
      <c r="F365" s="84">
        <v>170.64767280999999</v>
      </c>
    </row>
    <row r="366" spans="1:6" ht="12.75" customHeight="1" x14ac:dyDescent="0.2">
      <c r="A366" s="83" t="s">
        <v>162</v>
      </c>
      <c r="B366" s="83">
        <v>16</v>
      </c>
      <c r="C366" s="84">
        <v>967.09420519000003</v>
      </c>
      <c r="D366" s="84">
        <v>903.06579011999997</v>
      </c>
      <c r="E366" s="84">
        <v>173.89163224000001</v>
      </c>
      <c r="F366" s="84">
        <v>173.89163224000001</v>
      </c>
    </row>
    <row r="367" spans="1:6" ht="12.75" customHeight="1" x14ac:dyDescent="0.2">
      <c r="A367" s="83" t="s">
        <v>162</v>
      </c>
      <c r="B367" s="83">
        <v>17</v>
      </c>
      <c r="C367" s="84">
        <v>966.39155181000001</v>
      </c>
      <c r="D367" s="84">
        <v>894.70366705000004</v>
      </c>
      <c r="E367" s="84">
        <v>172.28144698</v>
      </c>
      <c r="F367" s="84">
        <v>172.28144698</v>
      </c>
    </row>
    <row r="368" spans="1:6" ht="12.75" customHeight="1" x14ac:dyDescent="0.2">
      <c r="A368" s="83" t="s">
        <v>162</v>
      </c>
      <c r="B368" s="83">
        <v>18</v>
      </c>
      <c r="C368" s="84">
        <v>926.16049835000001</v>
      </c>
      <c r="D368" s="84">
        <v>849.60229231999995</v>
      </c>
      <c r="E368" s="84">
        <v>163.59686192000001</v>
      </c>
      <c r="F368" s="84">
        <v>163.59686192000001</v>
      </c>
    </row>
    <row r="369" spans="1:6" ht="12.75" customHeight="1" x14ac:dyDescent="0.2">
      <c r="A369" s="83" t="s">
        <v>162</v>
      </c>
      <c r="B369" s="83">
        <v>19</v>
      </c>
      <c r="C369" s="84">
        <v>944.45661102999998</v>
      </c>
      <c r="D369" s="84">
        <v>872.99373267999999</v>
      </c>
      <c r="E369" s="84">
        <v>168.10104731000001</v>
      </c>
      <c r="F369" s="84">
        <v>168.10104731000001</v>
      </c>
    </row>
    <row r="370" spans="1:6" ht="12.75" customHeight="1" x14ac:dyDescent="0.2">
      <c r="A370" s="83" t="s">
        <v>162</v>
      </c>
      <c r="B370" s="83">
        <v>20</v>
      </c>
      <c r="C370" s="84">
        <v>1018.38265312</v>
      </c>
      <c r="D370" s="84">
        <v>943.15480940999998</v>
      </c>
      <c r="E370" s="84">
        <v>181.61105320999999</v>
      </c>
      <c r="F370" s="84">
        <v>181.61105320999999</v>
      </c>
    </row>
    <row r="371" spans="1:6" ht="12.75" customHeight="1" x14ac:dyDescent="0.2">
      <c r="A371" s="83" t="s">
        <v>162</v>
      </c>
      <c r="B371" s="83">
        <v>21</v>
      </c>
      <c r="C371" s="84">
        <v>1032.8767930500001</v>
      </c>
      <c r="D371" s="84">
        <v>960.77495293000004</v>
      </c>
      <c r="E371" s="84">
        <v>185.00393505</v>
      </c>
      <c r="F371" s="84">
        <v>185.00393505</v>
      </c>
    </row>
    <row r="372" spans="1:6" ht="12.75" customHeight="1" x14ac:dyDescent="0.2">
      <c r="A372" s="83" t="s">
        <v>162</v>
      </c>
      <c r="B372" s="83">
        <v>22</v>
      </c>
      <c r="C372" s="84">
        <v>1018.8206211</v>
      </c>
      <c r="D372" s="84">
        <v>946.65505183000005</v>
      </c>
      <c r="E372" s="84">
        <v>182.28504937</v>
      </c>
      <c r="F372" s="84">
        <v>182.28504937</v>
      </c>
    </row>
    <row r="373" spans="1:6" ht="12.75" customHeight="1" x14ac:dyDescent="0.2">
      <c r="A373" s="83" t="s">
        <v>162</v>
      </c>
      <c r="B373" s="83">
        <v>23</v>
      </c>
      <c r="C373" s="84">
        <v>966.23186550000003</v>
      </c>
      <c r="D373" s="84">
        <v>892.02619429000003</v>
      </c>
      <c r="E373" s="84">
        <v>171.76588086999999</v>
      </c>
      <c r="F373" s="84">
        <v>171.76588086999999</v>
      </c>
    </row>
    <row r="374" spans="1:6" ht="12.75" customHeight="1" x14ac:dyDescent="0.2">
      <c r="A374" s="83" t="s">
        <v>162</v>
      </c>
      <c r="B374" s="83">
        <v>24</v>
      </c>
      <c r="C374" s="84">
        <v>955.74839276</v>
      </c>
      <c r="D374" s="84">
        <v>879.95262170000001</v>
      </c>
      <c r="E374" s="84">
        <v>169.44103004999999</v>
      </c>
      <c r="F374" s="84">
        <v>169.44103004999999</v>
      </c>
    </row>
    <row r="375" spans="1:6" ht="12.75" customHeight="1" x14ac:dyDescent="0.2">
      <c r="A375" s="83" t="s">
        <v>163</v>
      </c>
      <c r="B375" s="83">
        <v>1</v>
      </c>
      <c r="C375" s="84">
        <v>1075.13561944</v>
      </c>
      <c r="D375" s="84">
        <v>1001.88094015</v>
      </c>
      <c r="E375" s="84">
        <v>192.91918031</v>
      </c>
      <c r="F375" s="84">
        <v>192.91918031</v>
      </c>
    </row>
    <row r="376" spans="1:6" ht="12.75" customHeight="1" x14ac:dyDescent="0.2">
      <c r="A376" s="83" t="s">
        <v>163</v>
      </c>
      <c r="B376" s="83">
        <v>2</v>
      </c>
      <c r="C376" s="84">
        <v>1190.87212342</v>
      </c>
      <c r="D376" s="84">
        <v>1109.44831469</v>
      </c>
      <c r="E376" s="84">
        <v>213.63203039999999</v>
      </c>
      <c r="F376" s="84">
        <v>213.63203039999999</v>
      </c>
    </row>
    <row r="377" spans="1:6" ht="12.75" customHeight="1" x14ac:dyDescent="0.2">
      <c r="A377" s="83" t="s">
        <v>163</v>
      </c>
      <c r="B377" s="83">
        <v>3</v>
      </c>
      <c r="C377" s="84">
        <v>1313.8399581000001</v>
      </c>
      <c r="D377" s="84">
        <v>1219.91998429</v>
      </c>
      <c r="E377" s="84">
        <v>234.90412282</v>
      </c>
      <c r="F377" s="84">
        <v>234.90412282</v>
      </c>
    </row>
    <row r="378" spans="1:6" ht="12.75" customHeight="1" x14ac:dyDescent="0.2">
      <c r="A378" s="83" t="s">
        <v>163</v>
      </c>
      <c r="B378" s="83">
        <v>4</v>
      </c>
      <c r="C378" s="84">
        <v>1372.45649714</v>
      </c>
      <c r="D378" s="84">
        <v>1271.53395654</v>
      </c>
      <c r="E378" s="84">
        <v>244.84275406</v>
      </c>
      <c r="F378" s="84">
        <v>244.84275406</v>
      </c>
    </row>
    <row r="379" spans="1:6" ht="12.75" customHeight="1" x14ac:dyDescent="0.2">
      <c r="A379" s="83" t="s">
        <v>163</v>
      </c>
      <c r="B379" s="83">
        <v>5</v>
      </c>
      <c r="C379" s="84">
        <v>1394.5818660899999</v>
      </c>
      <c r="D379" s="84">
        <v>1298.94468936</v>
      </c>
      <c r="E379" s="84">
        <v>250.12088233</v>
      </c>
      <c r="F379" s="84">
        <v>250.12088233</v>
      </c>
    </row>
    <row r="380" spans="1:6" ht="12.75" customHeight="1" x14ac:dyDescent="0.2">
      <c r="A380" s="83" t="s">
        <v>163</v>
      </c>
      <c r="B380" s="83">
        <v>6</v>
      </c>
      <c r="C380" s="84">
        <v>1315.51379159</v>
      </c>
      <c r="D380" s="84">
        <v>1234.5579923299999</v>
      </c>
      <c r="E380" s="84">
        <v>237.72277360999999</v>
      </c>
      <c r="F380" s="84">
        <v>237.72277360999999</v>
      </c>
    </row>
    <row r="381" spans="1:6" ht="12.75" customHeight="1" x14ac:dyDescent="0.2">
      <c r="A381" s="83" t="s">
        <v>163</v>
      </c>
      <c r="B381" s="83">
        <v>7</v>
      </c>
      <c r="C381" s="84">
        <v>1204.2012294199999</v>
      </c>
      <c r="D381" s="84">
        <v>1113.3070430800001</v>
      </c>
      <c r="E381" s="84">
        <v>214.37505553</v>
      </c>
      <c r="F381" s="84">
        <v>214.37505553</v>
      </c>
    </row>
    <row r="382" spans="1:6" ht="12.75" customHeight="1" x14ac:dyDescent="0.2">
      <c r="A382" s="83" t="s">
        <v>163</v>
      </c>
      <c r="B382" s="83">
        <v>8</v>
      </c>
      <c r="C382" s="84">
        <v>1062.69982099</v>
      </c>
      <c r="D382" s="84">
        <v>988.17857470000001</v>
      </c>
      <c r="E382" s="84">
        <v>190.28069403000001</v>
      </c>
      <c r="F382" s="84">
        <v>190.28069403000001</v>
      </c>
    </row>
    <row r="383" spans="1:6" ht="12.75" customHeight="1" x14ac:dyDescent="0.2">
      <c r="A383" s="83" t="s">
        <v>163</v>
      </c>
      <c r="B383" s="83">
        <v>9</v>
      </c>
      <c r="C383" s="84">
        <v>947.86365025999999</v>
      </c>
      <c r="D383" s="84">
        <v>871.43744690000005</v>
      </c>
      <c r="E383" s="84">
        <v>167.80137361000001</v>
      </c>
      <c r="F383" s="84">
        <v>167.80137361000001</v>
      </c>
    </row>
    <row r="384" spans="1:6" ht="12.75" customHeight="1" x14ac:dyDescent="0.2">
      <c r="A384" s="83" t="s">
        <v>163</v>
      </c>
      <c r="B384" s="83">
        <v>10</v>
      </c>
      <c r="C384" s="84">
        <v>903.30498662000002</v>
      </c>
      <c r="D384" s="84">
        <v>819.88669476999996</v>
      </c>
      <c r="E384" s="84">
        <v>157.87491582999999</v>
      </c>
      <c r="F384" s="84">
        <v>157.87491582999999</v>
      </c>
    </row>
    <row r="385" spans="1:6" ht="12.75" customHeight="1" x14ac:dyDescent="0.2">
      <c r="A385" s="83" t="s">
        <v>163</v>
      </c>
      <c r="B385" s="83">
        <v>11</v>
      </c>
      <c r="C385" s="84">
        <v>902.90577870000004</v>
      </c>
      <c r="D385" s="84">
        <v>817.58429940999997</v>
      </c>
      <c r="E385" s="84">
        <v>157.43157350999999</v>
      </c>
      <c r="F385" s="84">
        <v>157.43157350999999</v>
      </c>
    </row>
    <row r="386" spans="1:6" ht="12.75" customHeight="1" x14ac:dyDescent="0.2">
      <c r="A386" s="83" t="s">
        <v>163</v>
      </c>
      <c r="B386" s="83">
        <v>12</v>
      </c>
      <c r="C386" s="84">
        <v>911.10825395999996</v>
      </c>
      <c r="D386" s="84">
        <v>825.55566284999998</v>
      </c>
      <c r="E386" s="84">
        <v>158.96651528000001</v>
      </c>
      <c r="F386" s="84">
        <v>158.96651528000001</v>
      </c>
    </row>
    <row r="387" spans="1:6" ht="12.75" customHeight="1" x14ac:dyDescent="0.2">
      <c r="A387" s="83" t="s">
        <v>163</v>
      </c>
      <c r="B387" s="83">
        <v>13</v>
      </c>
      <c r="C387" s="84">
        <v>910.18453979000003</v>
      </c>
      <c r="D387" s="84">
        <v>841.77549850000003</v>
      </c>
      <c r="E387" s="84">
        <v>162.08975803999999</v>
      </c>
      <c r="F387" s="84">
        <v>162.08975803999999</v>
      </c>
    </row>
    <row r="388" spans="1:6" ht="12.75" customHeight="1" x14ac:dyDescent="0.2">
      <c r="A388" s="83" t="s">
        <v>163</v>
      </c>
      <c r="B388" s="83">
        <v>14</v>
      </c>
      <c r="C388" s="84">
        <v>963.00175076999994</v>
      </c>
      <c r="D388" s="84">
        <v>882.36419303000002</v>
      </c>
      <c r="E388" s="84">
        <v>169.90539497</v>
      </c>
      <c r="F388" s="84">
        <v>169.90539497</v>
      </c>
    </row>
    <row r="389" spans="1:6" ht="12.75" customHeight="1" x14ac:dyDescent="0.2">
      <c r="A389" s="83" t="s">
        <v>163</v>
      </c>
      <c r="B389" s="83">
        <v>15</v>
      </c>
      <c r="C389" s="84">
        <v>1004.45194587</v>
      </c>
      <c r="D389" s="84">
        <v>925.37825576</v>
      </c>
      <c r="E389" s="84">
        <v>178.18805351</v>
      </c>
      <c r="F389" s="84">
        <v>178.18805351</v>
      </c>
    </row>
    <row r="390" spans="1:6" ht="12.75" customHeight="1" x14ac:dyDescent="0.2">
      <c r="A390" s="83" t="s">
        <v>163</v>
      </c>
      <c r="B390" s="83">
        <v>16</v>
      </c>
      <c r="C390" s="84">
        <v>1023.64292945</v>
      </c>
      <c r="D390" s="84">
        <v>942.97903769000004</v>
      </c>
      <c r="E390" s="84">
        <v>181.57720714000001</v>
      </c>
      <c r="F390" s="84">
        <v>181.57720714000001</v>
      </c>
    </row>
    <row r="391" spans="1:6" ht="12.75" customHeight="1" x14ac:dyDescent="0.2">
      <c r="A391" s="83" t="s">
        <v>163</v>
      </c>
      <c r="B391" s="83">
        <v>17</v>
      </c>
      <c r="C391" s="84">
        <v>1015.36161051</v>
      </c>
      <c r="D391" s="84">
        <v>940.28182921999996</v>
      </c>
      <c r="E391" s="84">
        <v>181.05784079</v>
      </c>
      <c r="F391" s="84">
        <v>181.05784079</v>
      </c>
    </row>
    <row r="392" spans="1:6" ht="12.75" customHeight="1" x14ac:dyDescent="0.2">
      <c r="A392" s="83" t="s">
        <v>163</v>
      </c>
      <c r="B392" s="83">
        <v>18</v>
      </c>
      <c r="C392" s="84">
        <v>968.85420474</v>
      </c>
      <c r="D392" s="84">
        <v>900.35430998000004</v>
      </c>
      <c r="E392" s="84">
        <v>173.36951778</v>
      </c>
      <c r="F392" s="84">
        <v>173.36951778</v>
      </c>
    </row>
    <row r="393" spans="1:6" ht="12.75" customHeight="1" x14ac:dyDescent="0.2">
      <c r="A393" s="83" t="s">
        <v>163</v>
      </c>
      <c r="B393" s="83">
        <v>19</v>
      </c>
      <c r="C393" s="84">
        <v>935.07893057000001</v>
      </c>
      <c r="D393" s="84">
        <v>867.88910368999996</v>
      </c>
      <c r="E393" s="84">
        <v>167.11811531000001</v>
      </c>
      <c r="F393" s="84">
        <v>167.11811531000001</v>
      </c>
    </row>
    <row r="394" spans="1:6" ht="12.75" customHeight="1" x14ac:dyDescent="0.2">
      <c r="A394" s="83" t="s">
        <v>163</v>
      </c>
      <c r="B394" s="83">
        <v>20</v>
      </c>
      <c r="C394" s="84">
        <v>887.27503025999999</v>
      </c>
      <c r="D394" s="84">
        <v>819.47892797999998</v>
      </c>
      <c r="E394" s="84">
        <v>157.79639749</v>
      </c>
      <c r="F394" s="84">
        <v>157.79639749</v>
      </c>
    </row>
    <row r="395" spans="1:6" ht="12.75" customHeight="1" x14ac:dyDescent="0.2">
      <c r="A395" s="83" t="s">
        <v>163</v>
      </c>
      <c r="B395" s="83">
        <v>21</v>
      </c>
      <c r="C395" s="84">
        <v>868.73497401999998</v>
      </c>
      <c r="D395" s="84">
        <v>802.78541646999997</v>
      </c>
      <c r="E395" s="84">
        <v>154.58194512</v>
      </c>
      <c r="F395" s="84">
        <v>154.58194512</v>
      </c>
    </row>
    <row r="396" spans="1:6" ht="12.75" customHeight="1" x14ac:dyDescent="0.2">
      <c r="A396" s="83" t="s">
        <v>163</v>
      </c>
      <c r="B396" s="83">
        <v>22</v>
      </c>
      <c r="C396" s="84">
        <v>882.90519833999997</v>
      </c>
      <c r="D396" s="84">
        <v>816.87617705000002</v>
      </c>
      <c r="E396" s="84">
        <v>157.2952196</v>
      </c>
      <c r="F396" s="84">
        <v>157.2952196</v>
      </c>
    </row>
    <row r="397" spans="1:6" ht="12.75" customHeight="1" x14ac:dyDescent="0.2">
      <c r="A397" s="83" t="s">
        <v>163</v>
      </c>
      <c r="B397" s="83">
        <v>23</v>
      </c>
      <c r="C397" s="84">
        <v>935.60740172999999</v>
      </c>
      <c r="D397" s="84">
        <v>869.38507463999997</v>
      </c>
      <c r="E397" s="84">
        <v>167.40617498</v>
      </c>
      <c r="F397" s="84">
        <v>167.40617498</v>
      </c>
    </row>
    <row r="398" spans="1:6" ht="12.75" customHeight="1" x14ac:dyDescent="0.2">
      <c r="A398" s="83" t="s">
        <v>163</v>
      </c>
      <c r="B398" s="83">
        <v>24</v>
      </c>
      <c r="C398" s="84">
        <v>959.74041891000002</v>
      </c>
      <c r="D398" s="84">
        <v>888.86787703000005</v>
      </c>
      <c r="E398" s="84">
        <v>171.15772480000001</v>
      </c>
      <c r="F398" s="84">
        <v>171.15772480000001</v>
      </c>
    </row>
    <row r="399" spans="1:6" ht="12.75" customHeight="1" x14ac:dyDescent="0.2">
      <c r="A399" s="83" t="s">
        <v>164</v>
      </c>
      <c r="B399" s="83">
        <v>1</v>
      </c>
      <c r="C399" s="84">
        <v>1052.55770912</v>
      </c>
      <c r="D399" s="84">
        <v>986.29781033999996</v>
      </c>
      <c r="E399" s="84">
        <v>189.9185397</v>
      </c>
      <c r="F399" s="84">
        <v>189.9185397</v>
      </c>
    </row>
    <row r="400" spans="1:6" ht="12.75" customHeight="1" x14ac:dyDescent="0.2">
      <c r="A400" s="83" t="s">
        <v>164</v>
      </c>
      <c r="B400" s="83">
        <v>2</v>
      </c>
      <c r="C400" s="84">
        <v>1148.3705889</v>
      </c>
      <c r="D400" s="84">
        <v>1078.81432971</v>
      </c>
      <c r="E400" s="84">
        <v>207.73324239999999</v>
      </c>
      <c r="F400" s="84">
        <v>207.73324239999999</v>
      </c>
    </row>
    <row r="401" spans="1:6" ht="12.75" customHeight="1" x14ac:dyDescent="0.2">
      <c r="A401" s="83" t="s">
        <v>164</v>
      </c>
      <c r="B401" s="83">
        <v>3</v>
      </c>
      <c r="C401" s="84">
        <v>1219.1106985900001</v>
      </c>
      <c r="D401" s="84">
        <v>1148.25777264</v>
      </c>
      <c r="E401" s="84">
        <v>221.10506289</v>
      </c>
      <c r="F401" s="84">
        <v>221.10506289</v>
      </c>
    </row>
    <row r="402" spans="1:6" ht="12.75" customHeight="1" x14ac:dyDescent="0.2">
      <c r="A402" s="83" t="s">
        <v>164</v>
      </c>
      <c r="B402" s="83">
        <v>4</v>
      </c>
      <c r="C402" s="84">
        <v>1249.1914577699999</v>
      </c>
      <c r="D402" s="84">
        <v>1172.3274231800001</v>
      </c>
      <c r="E402" s="84">
        <v>225.73984239999999</v>
      </c>
      <c r="F402" s="84">
        <v>225.73984239999999</v>
      </c>
    </row>
    <row r="403" spans="1:6" ht="12.75" customHeight="1" x14ac:dyDescent="0.2">
      <c r="A403" s="83" t="s">
        <v>164</v>
      </c>
      <c r="B403" s="83">
        <v>5</v>
      </c>
      <c r="C403" s="84">
        <v>1256.34107316</v>
      </c>
      <c r="D403" s="84">
        <v>1176.96416325</v>
      </c>
      <c r="E403" s="84">
        <v>226.63267912000001</v>
      </c>
      <c r="F403" s="84">
        <v>226.63267912000001</v>
      </c>
    </row>
    <row r="404" spans="1:6" ht="12.75" customHeight="1" x14ac:dyDescent="0.2">
      <c r="A404" s="83" t="s">
        <v>164</v>
      </c>
      <c r="B404" s="83">
        <v>6</v>
      </c>
      <c r="C404" s="84">
        <v>1216.77458351</v>
      </c>
      <c r="D404" s="84">
        <v>1145.6788716799999</v>
      </c>
      <c r="E404" s="84">
        <v>220.60847748</v>
      </c>
      <c r="F404" s="84">
        <v>220.60847748</v>
      </c>
    </row>
    <row r="405" spans="1:6" ht="12.75" customHeight="1" x14ac:dyDescent="0.2">
      <c r="A405" s="83" t="s">
        <v>164</v>
      </c>
      <c r="B405" s="83">
        <v>7</v>
      </c>
      <c r="C405" s="84">
        <v>1138.8994998200001</v>
      </c>
      <c r="D405" s="84">
        <v>1068.9089473199999</v>
      </c>
      <c r="E405" s="84">
        <v>205.82589175999999</v>
      </c>
      <c r="F405" s="84">
        <v>205.82589175999999</v>
      </c>
    </row>
    <row r="406" spans="1:6" ht="12.75" customHeight="1" x14ac:dyDescent="0.2">
      <c r="A406" s="83" t="s">
        <v>164</v>
      </c>
      <c r="B406" s="83">
        <v>8</v>
      </c>
      <c r="C406" s="84">
        <v>1022.99851075</v>
      </c>
      <c r="D406" s="84">
        <v>954.91469921999999</v>
      </c>
      <c r="E406" s="84">
        <v>183.87550221999999</v>
      </c>
      <c r="F406" s="84">
        <v>183.87550221999999</v>
      </c>
    </row>
    <row r="407" spans="1:6" ht="12.75" customHeight="1" x14ac:dyDescent="0.2">
      <c r="A407" s="83" t="s">
        <v>164</v>
      </c>
      <c r="B407" s="83">
        <v>9</v>
      </c>
      <c r="C407" s="84">
        <v>933.23314791999996</v>
      </c>
      <c r="D407" s="84">
        <v>858.25746837999998</v>
      </c>
      <c r="E407" s="84">
        <v>165.26347659000001</v>
      </c>
      <c r="F407" s="84">
        <v>165.26347659000001</v>
      </c>
    </row>
    <row r="408" spans="1:6" ht="12.75" customHeight="1" x14ac:dyDescent="0.2">
      <c r="A408" s="83" t="s">
        <v>164</v>
      </c>
      <c r="B408" s="83">
        <v>10</v>
      </c>
      <c r="C408" s="84">
        <v>885.72522038</v>
      </c>
      <c r="D408" s="84">
        <v>813.07720916999995</v>
      </c>
      <c r="E408" s="84">
        <v>156.56370176999999</v>
      </c>
      <c r="F408" s="84">
        <v>156.56370176999999</v>
      </c>
    </row>
    <row r="409" spans="1:6" ht="12.75" customHeight="1" x14ac:dyDescent="0.2">
      <c r="A409" s="83" t="s">
        <v>164</v>
      </c>
      <c r="B409" s="83">
        <v>11</v>
      </c>
      <c r="C409" s="84">
        <v>881.22742056000004</v>
      </c>
      <c r="D409" s="84">
        <v>814.51198613999998</v>
      </c>
      <c r="E409" s="84">
        <v>156.83997811</v>
      </c>
      <c r="F409" s="84">
        <v>156.83997811</v>
      </c>
    </row>
    <row r="410" spans="1:6" ht="12.75" customHeight="1" x14ac:dyDescent="0.2">
      <c r="A410" s="83" t="s">
        <v>164</v>
      </c>
      <c r="B410" s="83">
        <v>12</v>
      </c>
      <c r="C410" s="84">
        <v>878.32162731999995</v>
      </c>
      <c r="D410" s="84">
        <v>811.76362214999995</v>
      </c>
      <c r="E410" s="84">
        <v>156.31076139999999</v>
      </c>
      <c r="F410" s="84">
        <v>156.31076139999999</v>
      </c>
    </row>
    <row r="411" spans="1:6" ht="12.75" customHeight="1" x14ac:dyDescent="0.2">
      <c r="A411" s="83" t="s">
        <v>164</v>
      </c>
      <c r="B411" s="83">
        <v>13</v>
      </c>
      <c r="C411" s="84">
        <v>884.24640027999999</v>
      </c>
      <c r="D411" s="84">
        <v>817.54763213000001</v>
      </c>
      <c r="E411" s="84">
        <v>157.42451296999999</v>
      </c>
      <c r="F411" s="84">
        <v>157.42451296999999</v>
      </c>
    </row>
    <row r="412" spans="1:6" ht="12.75" customHeight="1" x14ac:dyDescent="0.2">
      <c r="A412" s="83" t="s">
        <v>164</v>
      </c>
      <c r="B412" s="83">
        <v>14</v>
      </c>
      <c r="C412" s="84">
        <v>920.17892864999999</v>
      </c>
      <c r="D412" s="84">
        <v>852.34797802000003</v>
      </c>
      <c r="E412" s="84">
        <v>164.12556290000001</v>
      </c>
      <c r="F412" s="84">
        <v>164.12556290000001</v>
      </c>
    </row>
    <row r="413" spans="1:6" ht="12.75" customHeight="1" x14ac:dyDescent="0.2">
      <c r="A413" s="83" t="s">
        <v>164</v>
      </c>
      <c r="B413" s="83">
        <v>15</v>
      </c>
      <c r="C413" s="84">
        <v>966.76468743999999</v>
      </c>
      <c r="D413" s="84">
        <v>901.29826204000005</v>
      </c>
      <c r="E413" s="84">
        <v>173.55128235000001</v>
      </c>
      <c r="F413" s="84">
        <v>173.55128235000001</v>
      </c>
    </row>
    <row r="414" spans="1:6" ht="12.75" customHeight="1" x14ac:dyDescent="0.2">
      <c r="A414" s="83" t="s">
        <v>164</v>
      </c>
      <c r="B414" s="83">
        <v>16</v>
      </c>
      <c r="C414" s="84">
        <v>986.52121926999996</v>
      </c>
      <c r="D414" s="84">
        <v>917.58862497999996</v>
      </c>
      <c r="E414" s="84">
        <v>176.68810564</v>
      </c>
      <c r="F414" s="84">
        <v>176.68810564</v>
      </c>
    </row>
    <row r="415" spans="1:6" ht="12.75" customHeight="1" x14ac:dyDescent="0.2">
      <c r="A415" s="83" t="s">
        <v>164</v>
      </c>
      <c r="B415" s="83">
        <v>17</v>
      </c>
      <c r="C415" s="84">
        <v>976.17885715</v>
      </c>
      <c r="D415" s="84">
        <v>908.89626714999997</v>
      </c>
      <c r="E415" s="84">
        <v>175.01433136</v>
      </c>
      <c r="F415" s="84">
        <v>175.01433136</v>
      </c>
    </row>
    <row r="416" spans="1:6" ht="12.75" customHeight="1" x14ac:dyDescent="0.2">
      <c r="A416" s="83" t="s">
        <v>164</v>
      </c>
      <c r="B416" s="83">
        <v>18</v>
      </c>
      <c r="C416" s="84">
        <v>938.88347905000001</v>
      </c>
      <c r="D416" s="84">
        <v>873.15508919000001</v>
      </c>
      <c r="E416" s="84">
        <v>168.13211763999999</v>
      </c>
      <c r="F416" s="84">
        <v>168.13211763999999</v>
      </c>
    </row>
    <row r="417" spans="1:6" ht="12.75" customHeight="1" x14ac:dyDescent="0.2">
      <c r="A417" s="83" t="s">
        <v>164</v>
      </c>
      <c r="B417" s="83">
        <v>19</v>
      </c>
      <c r="C417" s="84">
        <v>890.08531072999995</v>
      </c>
      <c r="D417" s="84">
        <v>822.43249979999996</v>
      </c>
      <c r="E417" s="84">
        <v>158.36512839</v>
      </c>
      <c r="F417" s="84">
        <v>158.36512839</v>
      </c>
    </row>
    <row r="418" spans="1:6" ht="12.75" customHeight="1" x14ac:dyDescent="0.2">
      <c r="A418" s="83" t="s">
        <v>164</v>
      </c>
      <c r="B418" s="83">
        <v>20</v>
      </c>
      <c r="C418" s="84">
        <v>875.82734693999998</v>
      </c>
      <c r="D418" s="84">
        <v>805.73562961000005</v>
      </c>
      <c r="E418" s="84">
        <v>155.15002928999999</v>
      </c>
      <c r="F418" s="84">
        <v>155.15002928999999</v>
      </c>
    </row>
    <row r="419" spans="1:6" ht="12.75" customHeight="1" x14ac:dyDescent="0.2">
      <c r="A419" s="83" t="s">
        <v>164</v>
      </c>
      <c r="B419" s="83">
        <v>21</v>
      </c>
      <c r="C419" s="84">
        <v>879.37841197</v>
      </c>
      <c r="D419" s="84">
        <v>802.18084970999996</v>
      </c>
      <c r="E419" s="84">
        <v>154.46553157</v>
      </c>
      <c r="F419" s="84">
        <v>154.46553157</v>
      </c>
    </row>
    <row r="420" spans="1:6" ht="12.75" customHeight="1" x14ac:dyDescent="0.2">
      <c r="A420" s="83" t="s">
        <v>164</v>
      </c>
      <c r="B420" s="83">
        <v>22</v>
      </c>
      <c r="C420" s="84">
        <v>856.18175788999997</v>
      </c>
      <c r="D420" s="84">
        <v>783.54423191000001</v>
      </c>
      <c r="E420" s="84">
        <v>150.87692050000001</v>
      </c>
      <c r="F420" s="84">
        <v>150.87692050000001</v>
      </c>
    </row>
    <row r="421" spans="1:6" ht="12.75" customHeight="1" x14ac:dyDescent="0.2">
      <c r="A421" s="83" t="s">
        <v>164</v>
      </c>
      <c r="B421" s="83">
        <v>23</v>
      </c>
      <c r="C421" s="84">
        <v>871.30650915000001</v>
      </c>
      <c r="D421" s="84">
        <v>799.39444092999997</v>
      </c>
      <c r="E421" s="84">
        <v>153.92898907</v>
      </c>
      <c r="F421" s="84">
        <v>153.92898907</v>
      </c>
    </row>
    <row r="422" spans="1:6" ht="12.75" customHeight="1" x14ac:dyDescent="0.2">
      <c r="A422" s="83" t="s">
        <v>164</v>
      </c>
      <c r="B422" s="83">
        <v>24</v>
      </c>
      <c r="C422" s="84">
        <v>948.66343523</v>
      </c>
      <c r="D422" s="84">
        <v>867.87673444999996</v>
      </c>
      <c r="E422" s="84">
        <v>167.11573353</v>
      </c>
      <c r="F422" s="84">
        <v>167.11573353</v>
      </c>
    </row>
    <row r="423" spans="1:6" ht="12.75" customHeight="1" x14ac:dyDescent="0.2">
      <c r="A423" s="83" t="s">
        <v>165</v>
      </c>
      <c r="B423" s="83">
        <v>1</v>
      </c>
      <c r="C423" s="84">
        <v>1039.7662318099999</v>
      </c>
      <c r="D423" s="84">
        <v>966.79865754000002</v>
      </c>
      <c r="E423" s="84">
        <v>186.16384149000001</v>
      </c>
      <c r="F423" s="84">
        <v>186.16384149000001</v>
      </c>
    </row>
    <row r="424" spans="1:6" ht="12.75" customHeight="1" x14ac:dyDescent="0.2">
      <c r="A424" s="83" t="s">
        <v>165</v>
      </c>
      <c r="B424" s="83">
        <v>2</v>
      </c>
      <c r="C424" s="84">
        <v>1134.6195330800001</v>
      </c>
      <c r="D424" s="84">
        <v>1052.0302776000001</v>
      </c>
      <c r="E424" s="84">
        <v>202.57578588999999</v>
      </c>
      <c r="F424" s="84">
        <v>202.57578588999999</v>
      </c>
    </row>
    <row r="425" spans="1:6" ht="12.75" customHeight="1" x14ac:dyDescent="0.2">
      <c r="A425" s="83" t="s">
        <v>165</v>
      </c>
      <c r="B425" s="83">
        <v>3</v>
      </c>
      <c r="C425" s="84">
        <v>1207.619328</v>
      </c>
      <c r="D425" s="84">
        <v>1122.3914210999999</v>
      </c>
      <c r="E425" s="84">
        <v>216.12431604</v>
      </c>
      <c r="F425" s="84">
        <v>216.12431604</v>
      </c>
    </row>
    <row r="426" spans="1:6" ht="12.75" customHeight="1" x14ac:dyDescent="0.2">
      <c r="A426" s="83" t="s">
        <v>165</v>
      </c>
      <c r="B426" s="83">
        <v>4</v>
      </c>
      <c r="C426" s="84">
        <v>1233.011583</v>
      </c>
      <c r="D426" s="84">
        <v>1148.14480506</v>
      </c>
      <c r="E426" s="84">
        <v>221.08331018999999</v>
      </c>
      <c r="F426" s="84">
        <v>221.08331018999999</v>
      </c>
    </row>
    <row r="427" spans="1:6" ht="12.75" customHeight="1" x14ac:dyDescent="0.2">
      <c r="A427" s="83" t="s">
        <v>165</v>
      </c>
      <c r="B427" s="83">
        <v>5</v>
      </c>
      <c r="C427" s="84">
        <v>1254.6568441899999</v>
      </c>
      <c r="D427" s="84">
        <v>1160.7113171999999</v>
      </c>
      <c r="E427" s="84">
        <v>223.50307996999999</v>
      </c>
      <c r="F427" s="84">
        <v>223.50307996999999</v>
      </c>
    </row>
    <row r="428" spans="1:6" ht="12.75" customHeight="1" x14ac:dyDescent="0.2">
      <c r="A428" s="83" t="s">
        <v>165</v>
      </c>
      <c r="B428" s="83">
        <v>6</v>
      </c>
      <c r="C428" s="84">
        <v>1203.9534832899999</v>
      </c>
      <c r="D428" s="84">
        <v>1128.21297278</v>
      </c>
      <c r="E428" s="84">
        <v>217.24529652000001</v>
      </c>
      <c r="F428" s="84">
        <v>217.24529652000001</v>
      </c>
    </row>
    <row r="429" spans="1:6" ht="12.75" customHeight="1" x14ac:dyDescent="0.2">
      <c r="A429" s="83" t="s">
        <v>165</v>
      </c>
      <c r="B429" s="83">
        <v>7</v>
      </c>
      <c r="C429" s="84">
        <v>1112.23469763</v>
      </c>
      <c r="D429" s="84">
        <v>1042.3240389299999</v>
      </c>
      <c r="E429" s="84">
        <v>200.70678176000001</v>
      </c>
      <c r="F429" s="84">
        <v>200.70678176000001</v>
      </c>
    </row>
    <row r="430" spans="1:6" ht="12.75" customHeight="1" x14ac:dyDescent="0.2">
      <c r="A430" s="83" t="s">
        <v>165</v>
      </c>
      <c r="B430" s="83">
        <v>8</v>
      </c>
      <c r="C430" s="84">
        <v>993.69535545999997</v>
      </c>
      <c r="D430" s="84">
        <v>926.57649892999996</v>
      </c>
      <c r="E430" s="84">
        <v>178.41878360999999</v>
      </c>
      <c r="F430" s="84">
        <v>178.41878360999999</v>
      </c>
    </row>
    <row r="431" spans="1:6" ht="12.75" customHeight="1" x14ac:dyDescent="0.2">
      <c r="A431" s="83" t="s">
        <v>165</v>
      </c>
      <c r="B431" s="83">
        <v>9</v>
      </c>
      <c r="C431" s="84">
        <v>913.40929904999996</v>
      </c>
      <c r="D431" s="84">
        <v>841.09509443000002</v>
      </c>
      <c r="E431" s="84">
        <v>161.95874147999999</v>
      </c>
      <c r="F431" s="84">
        <v>161.95874147999999</v>
      </c>
    </row>
    <row r="432" spans="1:6" ht="12.75" customHeight="1" x14ac:dyDescent="0.2">
      <c r="A432" s="83" t="s">
        <v>165</v>
      </c>
      <c r="B432" s="83">
        <v>10</v>
      </c>
      <c r="C432" s="84">
        <v>874.60827763999998</v>
      </c>
      <c r="D432" s="84">
        <v>801.68651096999997</v>
      </c>
      <c r="E432" s="84">
        <v>154.37034317999999</v>
      </c>
      <c r="F432" s="84">
        <v>154.37034317999999</v>
      </c>
    </row>
    <row r="433" spans="1:6" ht="12.75" customHeight="1" x14ac:dyDescent="0.2">
      <c r="A433" s="83" t="s">
        <v>165</v>
      </c>
      <c r="B433" s="83">
        <v>11</v>
      </c>
      <c r="C433" s="84">
        <v>857.10913046999997</v>
      </c>
      <c r="D433" s="84">
        <v>785.00157113</v>
      </c>
      <c r="E433" s="84">
        <v>151.15754136000001</v>
      </c>
      <c r="F433" s="84">
        <v>151.15754136000001</v>
      </c>
    </row>
    <row r="434" spans="1:6" ht="12.75" customHeight="1" x14ac:dyDescent="0.2">
      <c r="A434" s="83" t="s">
        <v>165</v>
      </c>
      <c r="B434" s="83">
        <v>12</v>
      </c>
      <c r="C434" s="84">
        <v>855.03932517999999</v>
      </c>
      <c r="D434" s="84">
        <v>781.03666948</v>
      </c>
      <c r="E434" s="84">
        <v>150.39407181999999</v>
      </c>
      <c r="F434" s="84">
        <v>150.39407181999999</v>
      </c>
    </row>
    <row r="435" spans="1:6" ht="12.75" customHeight="1" x14ac:dyDescent="0.2">
      <c r="A435" s="83" t="s">
        <v>165</v>
      </c>
      <c r="B435" s="83">
        <v>13</v>
      </c>
      <c r="C435" s="84">
        <v>861.06192262000002</v>
      </c>
      <c r="D435" s="84">
        <v>791.21758006000005</v>
      </c>
      <c r="E435" s="84">
        <v>152.35447733999999</v>
      </c>
      <c r="F435" s="84">
        <v>152.35447733999999</v>
      </c>
    </row>
    <row r="436" spans="1:6" ht="12.75" customHeight="1" x14ac:dyDescent="0.2">
      <c r="A436" s="83" t="s">
        <v>165</v>
      </c>
      <c r="B436" s="83">
        <v>14</v>
      </c>
      <c r="C436" s="84">
        <v>869.88467161999995</v>
      </c>
      <c r="D436" s="84">
        <v>795.01306240999997</v>
      </c>
      <c r="E436" s="84">
        <v>153.08532400000001</v>
      </c>
      <c r="F436" s="84">
        <v>153.08532400000001</v>
      </c>
    </row>
    <row r="437" spans="1:6" ht="12.75" customHeight="1" x14ac:dyDescent="0.2">
      <c r="A437" s="83" t="s">
        <v>165</v>
      </c>
      <c r="B437" s="83">
        <v>15</v>
      </c>
      <c r="C437" s="84">
        <v>900.03804917000002</v>
      </c>
      <c r="D437" s="84">
        <v>825.42539915999998</v>
      </c>
      <c r="E437" s="84">
        <v>158.94143209000001</v>
      </c>
      <c r="F437" s="84">
        <v>158.94143209000001</v>
      </c>
    </row>
    <row r="438" spans="1:6" ht="12.75" customHeight="1" x14ac:dyDescent="0.2">
      <c r="A438" s="83" t="s">
        <v>165</v>
      </c>
      <c r="B438" s="83">
        <v>16</v>
      </c>
      <c r="C438" s="84">
        <v>909.73114725999994</v>
      </c>
      <c r="D438" s="84">
        <v>837.81371243000001</v>
      </c>
      <c r="E438" s="84">
        <v>161.32688843</v>
      </c>
      <c r="F438" s="84">
        <v>161.32688843</v>
      </c>
    </row>
    <row r="439" spans="1:6" ht="12.75" customHeight="1" x14ac:dyDescent="0.2">
      <c r="A439" s="83" t="s">
        <v>165</v>
      </c>
      <c r="B439" s="83">
        <v>17</v>
      </c>
      <c r="C439" s="84">
        <v>899.72403736000001</v>
      </c>
      <c r="D439" s="84">
        <v>831.43690948000005</v>
      </c>
      <c r="E439" s="84">
        <v>160.09899043999999</v>
      </c>
      <c r="F439" s="84">
        <v>160.09899043999999</v>
      </c>
    </row>
    <row r="440" spans="1:6" ht="12.75" customHeight="1" x14ac:dyDescent="0.2">
      <c r="A440" s="83" t="s">
        <v>165</v>
      </c>
      <c r="B440" s="83">
        <v>18</v>
      </c>
      <c r="C440" s="84">
        <v>862.79535749000001</v>
      </c>
      <c r="D440" s="84">
        <v>798.63228169000001</v>
      </c>
      <c r="E440" s="84">
        <v>153.78222998000001</v>
      </c>
      <c r="F440" s="84">
        <v>153.78222998000001</v>
      </c>
    </row>
    <row r="441" spans="1:6" ht="12.75" customHeight="1" x14ac:dyDescent="0.2">
      <c r="A441" s="83" t="s">
        <v>165</v>
      </c>
      <c r="B441" s="83">
        <v>19</v>
      </c>
      <c r="C441" s="84">
        <v>849.68821958000001</v>
      </c>
      <c r="D441" s="84">
        <v>783.61011694000001</v>
      </c>
      <c r="E441" s="84">
        <v>150.88960711999999</v>
      </c>
      <c r="F441" s="84">
        <v>150.88960711999999</v>
      </c>
    </row>
    <row r="442" spans="1:6" ht="12.75" customHeight="1" x14ac:dyDescent="0.2">
      <c r="A442" s="83" t="s">
        <v>165</v>
      </c>
      <c r="B442" s="83">
        <v>20</v>
      </c>
      <c r="C442" s="84">
        <v>836.44080602999998</v>
      </c>
      <c r="D442" s="84">
        <v>770.60820365999996</v>
      </c>
      <c r="E442" s="84">
        <v>148.38599780999999</v>
      </c>
      <c r="F442" s="84">
        <v>148.38599780999999</v>
      </c>
    </row>
    <row r="443" spans="1:6" ht="12.75" customHeight="1" x14ac:dyDescent="0.2">
      <c r="A443" s="83" t="s">
        <v>165</v>
      </c>
      <c r="B443" s="83">
        <v>21</v>
      </c>
      <c r="C443" s="84">
        <v>849.32364745999996</v>
      </c>
      <c r="D443" s="84">
        <v>780.81859610000004</v>
      </c>
      <c r="E443" s="84">
        <v>150.35208026999999</v>
      </c>
      <c r="F443" s="84">
        <v>150.35208026999999</v>
      </c>
    </row>
    <row r="444" spans="1:6" ht="12.75" customHeight="1" x14ac:dyDescent="0.2">
      <c r="A444" s="83" t="s">
        <v>165</v>
      </c>
      <c r="B444" s="83">
        <v>22</v>
      </c>
      <c r="C444" s="84">
        <v>841.67072098999995</v>
      </c>
      <c r="D444" s="84">
        <v>773.21619923000003</v>
      </c>
      <c r="E444" s="84">
        <v>148.88818559000001</v>
      </c>
      <c r="F444" s="84">
        <v>148.88818559000001</v>
      </c>
    </row>
    <row r="445" spans="1:6" ht="12.75" customHeight="1" x14ac:dyDescent="0.2">
      <c r="A445" s="83" t="s">
        <v>165</v>
      </c>
      <c r="B445" s="83">
        <v>23</v>
      </c>
      <c r="C445" s="84">
        <v>829.14422243000001</v>
      </c>
      <c r="D445" s="84">
        <v>763.27936834000002</v>
      </c>
      <c r="E445" s="84">
        <v>146.97477932000001</v>
      </c>
      <c r="F445" s="84">
        <v>146.97477932000001</v>
      </c>
    </row>
    <row r="446" spans="1:6" ht="12.75" customHeight="1" x14ac:dyDescent="0.2">
      <c r="A446" s="83" t="s">
        <v>165</v>
      </c>
      <c r="B446" s="83">
        <v>24</v>
      </c>
      <c r="C446" s="84">
        <v>865.69342821999999</v>
      </c>
      <c r="D446" s="84">
        <v>797.69438389000004</v>
      </c>
      <c r="E446" s="84">
        <v>153.60163120000001</v>
      </c>
      <c r="F446" s="84">
        <v>153.60163120000001</v>
      </c>
    </row>
    <row r="447" spans="1:6" ht="12.75" customHeight="1" x14ac:dyDescent="0.2">
      <c r="A447" s="83" t="s">
        <v>166</v>
      </c>
      <c r="B447" s="83">
        <v>1</v>
      </c>
      <c r="C447" s="84">
        <v>882.43377028999998</v>
      </c>
      <c r="D447" s="84">
        <v>816.36287150999999</v>
      </c>
      <c r="E447" s="84">
        <v>157.19637903</v>
      </c>
      <c r="F447" s="84">
        <v>157.19637903</v>
      </c>
    </row>
    <row r="448" spans="1:6" ht="12.75" customHeight="1" x14ac:dyDescent="0.2">
      <c r="A448" s="83" t="s">
        <v>166</v>
      </c>
      <c r="B448" s="83">
        <v>2</v>
      </c>
      <c r="C448" s="84">
        <v>922.60159154999997</v>
      </c>
      <c r="D448" s="84">
        <v>855.31701495000004</v>
      </c>
      <c r="E448" s="84">
        <v>164.69727172</v>
      </c>
      <c r="F448" s="84">
        <v>164.69727172</v>
      </c>
    </row>
    <row r="449" spans="1:6" ht="12.75" customHeight="1" x14ac:dyDescent="0.2">
      <c r="A449" s="83" t="s">
        <v>166</v>
      </c>
      <c r="B449" s="83">
        <v>3</v>
      </c>
      <c r="C449" s="84">
        <v>990.34140806000005</v>
      </c>
      <c r="D449" s="84">
        <v>923.48067620999996</v>
      </c>
      <c r="E449" s="84">
        <v>177.82266129999999</v>
      </c>
      <c r="F449" s="84">
        <v>177.82266129999999</v>
      </c>
    </row>
    <row r="450" spans="1:6" ht="12.75" customHeight="1" x14ac:dyDescent="0.2">
      <c r="A450" s="83" t="s">
        <v>166</v>
      </c>
      <c r="B450" s="83">
        <v>4</v>
      </c>
      <c r="C450" s="84">
        <v>1012.94590668</v>
      </c>
      <c r="D450" s="84">
        <v>946.30176703999996</v>
      </c>
      <c r="E450" s="84">
        <v>182.21702191</v>
      </c>
      <c r="F450" s="84">
        <v>182.21702191</v>
      </c>
    </row>
    <row r="451" spans="1:6" ht="12.75" customHeight="1" x14ac:dyDescent="0.2">
      <c r="A451" s="83" t="s">
        <v>166</v>
      </c>
      <c r="B451" s="83">
        <v>5</v>
      </c>
      <c r="C451" s="84">
        <v>1011.37505892</v>
      </c>
      <c r="D451" s="84">
        <v>941.35361734000003</v>
      </c>
      <c r="E451" s="84">
        <v>181.26422109000001</v>
      </c>
      <c r="F451" s="84">
        <v>181.26422109000001</v>
      </c>
    </row>
    <row r="452" spans="1:6" ht="12.75" customHeight="1" x14ac:dyDescent="0.2">
      <c r="A452" s="83" t="s">
        <v>166</v>
      </c>
      <c r="B452" s="83">
        <v>6</v>
      </c>
      <c r="C452" s="84">
        <v>1008.26067073</v>
      </c>
      <c r="D452" s="84">
        <v>939.14403032999996</v>
      </c>
      <c r="E452" s="84">
        <v>180.83874965999999</v>
      </c>
      <c r="F452" s="84">
        <v>180.83874965999999</v>
      </c>
    </row>
    <row r="453" spans="1:6" ht="12.75" customHeight="1" x14ac:dyDescent="0.2">
      <c r="A453" s="83" t="s">
        <v>166</v>
      </c>
      <c r="B453" s="83">
        <v>7</v>
      </c>
      <c r="C453" s="84">
        <v>986.82482344000005</v>
      </c>
      <c r="D453" s="84">
        <v>919.92771901000003</v>
      </c>
      <c r="E453" s="84">
        <v>177.13851455</v>
      </c>
      <c r="F453" s="84">
        <v>177.13851455</v>
      </c>
    </row>
    <row r="454" spans="1:6" ht="12.75" customHeight="1" x14ac:dyDescent="0.2">
      <c r="A454" s="83" t="s">
        <v>166</v>
      </c>
      <c r="B454" s="83">
        <v>8</v>
      </c>
      <c r="C454" s="84">
        <v>901.14275581000004</v>
      </c>
      <c r="D454" s="84">
        <v>828.42290461000005</v>
      </c>
      <c r="E454" s="84">
        <v>159.51862272</v>
      </c>
      <c r="F454" s="84">
        <v>159.51862272</v>
      </c>
    </row>
    <row r="455" spans="1:6" ht="12.75" customHeight="1" x14ac:dyDescent="0.2">
      <c r="A455" s="83" t="s">
        <v>166</v>
      </c>
      <c r="B455" s="83">
        <v>9</v>
      </c>
      <c r="C455" s="84">
        <v>838.57749395999997</v>
      </c>
      <c r="D455" s="84">
        <v>775.57651580000004</v>
      </c>
      <c r="E455" s="84">
        <v>149.34268105000001</v>
      </c>
      <c r="F455" s="84">
        <v>149.34268105000001</v>
      </c>
    </row>
    <row r="456" spans="1:6" ht="12.75" customHeight="1" x14ac:dyDescent="0.2">
      <c r="A456" s="83" t="s">
        <v>166</v>
      </c>
      <c r="B456" s="83">
        <v>10</v>
      </c>
      <c r="C456" s="84">
        <v>796.28585940999994</v>
      </c>
      <c r="D456" s="84">
        <v>731.80251357999998</v>
      </c>
      <c r="E456" s="84">
        <v>140.91369084999999</v>
      </c>
      <c r="F456" s="84">
        <v>140.91369084999999</v>
      </c>
    </row>
    <row r="457" spans="1:6" ht="12.75" customHeight="1" x14ac:dyDescent="0.2">
      <c r="A457" s="83" t="s">
        <v>166</v>
      </c>
      <c r="B457" s="83">
        <v>11</v>
      </c>
      <c r="C457" s="84">
        <v>801.15103638999994</v>
      </c>
      <c r="D457" s="84">
        <v>731.96669768000004</v>
      </c>
      <c r="E457" s="84">
        <v>140.94530564999999</v>
      </c>
      <c r="F457" s="84">
        <v>140.94530564999999</v>
      </c>
    </row>
    <row r="458" spans="1:6" ht="12.75" customHeight="1" x14ac:dyDescent="0.2">
      <c r="A458" s="83" t="s">
        <v>166</v>
      </c>
      <c r="B458" s="83">
        <v>12</v>
      </c>
      <c r="C458" s="84">
        <v>794.64897064000002</v>
      </c>
      <c r="D458" s="84">
        <v>730.29598772999998</v>
      </c>
      <c r="E458" s="84">
        <v>140.62359875999999</v>
      </c>
      <c r="F458" s="84">
        <v>140.62359875999999</v>
      </c>
    </row>
    <row r="459" spans="1:6" ht="12.75" customHeight="1" x14ac:dyDescent="0.2">
      <c r="A459" s="83" t="s">
        <v>166</v>
      </c>
      <c r="B459" s="83">
        <v>13</v>
      </c>
      <c r="C459" s="84">
        <v>817.90998042000001</v>
      </c>
      <c r="D459" s="84">
        <v>752.45666476999997</v>
      </c>
      <c r="E459" s="84">
        <v>144.89079208000001</v>
      </c>
      <c r="F459" s="84">
        <v>144.89079208000001</v>
      </c>
    </row>
    <row r="460" spans="1:6" ht="12.75" customHeight="1" x14ac:dyDescent="0.2">
      <c r="A460" s="83" t="s">
        <v>166</v>
      </c>
      <c r="B460" s="83">
        <v>14</v>
      </c>
      <c r="C460" s="84">
        <v>853.70685039</v>
      </c>
      <c r="D460" s="84">
        <v>789.25482707000003</v>
      </c>
      <c r="E460" s="84">
        <v>151.97653553000001</v>
      </c>
      <c r="F460" s="84">
        <v>151.97653553000001</v>
      </c>
    </row>
    <row r="461" spans="1:6" ht="12.75" customHeight="1" x14ac:dyDescent="0.2">
      <c r="A461" s="83" t="s">
        <v>166</v>
      </c>
      <c r="B461" s="83">
        <v>15</v>
      </c>
      <c r="C461" s="84">
        <v>873.55841555999996</v>
      </c>
      <c r="D461" s="84">
        <v>808.94963362999999</v>
      </c>
      <c r="E461" s="84">
        <v>155.76890824</v>
      </c>
      <c r="F461" s="84">
        <v>155.76890824</v>
      </c>
    </row>
    <row r="462" spans="1:6" ht="12.75" customHeight="1" x14ac:dyDescent="0.2">
      <c r="A462" s="83" t="s">
        <v>166</v>
      </c>
      <c r="B462" s="83">
        <v>16</v>
      </c>
      <c r="C462" s="84">
        <v>874.30770213000005</v>
      </c>
      <c r="D462" s="84">
        <v>809.66567062000001</v>
      </c>
      <c r="E462" s="84">
        <v>155.90678617</v>
      </c>
      <c r="F462" s="84">
        <v>155.90678617</v>
      </c>
    </row>
    <row r="463" spans="1:6" ht="12.75" customHeight="1" x14ac:dyDescent="0.2">
      <c r="A463" s="83" t="s">
        <v>166</v>
      </c>
      <c r="B463" s="83">
        <v>17</v>
      </c>
      <c r="C463" s="84">
        <v>870.65448896999999</v>
      </c>
      <c r="D463" s="84">
        <v>803.20301785000004</v>
      </c>
      <c r="E463" s="84">
        <v>154.66235718999999</v>
      </c>
      <c r="F463" s="84">
        <v>154.66235718999999</v>
      </c>
    </row>
    <row r="464" spans="1:6" ht="12.75" customHeight="1" x14ac:dyDescent="0.2">
      <c r="A464" s="83" t="s">
        <v>166</v>
      </c>
      <c r="B464" s="83">
        <v>18</v>
      </c>
      <c r="C464" s="84">
        <v>855.98326715999997</v>
      </c>
      <c r="D464" s="84">
        <v>789.92971021999995</v>
      </c>
      <c r="E464" s="84">
        <v>152.10648900000001</v>
      </c>
      <c r="F464" s="84">
        <v>152.10648900000001</v>
      </c>
    </row>
    <row r="465" spans="1:6" ht="12.75" customHeight="1" x14ac:dyDescent="0.2">
      <c r="A465" s="83" t="s">
        <v>166</v>
      </c>
      <c r="B465" s="83">
        <v>19</v>
      </c>
      <c r="C465" s="84">
        <v>819.00145998000005</v>
      </c>
      <c r="D465" s="84">
        <v>752.64430373000005</v>
      </c>
      <c r="E465" s="84">
        <v>144.92692327</v>
      </c>
      <c r="F465" s="84">
        <v>144.92692327</v>
      </c>
    </row>
    <row r="466" spans="1:6" ht="12.75" customHeight="1" x14ac:dyDescent="0.2">
      <c r="A466" s="83" t="s">
        <v>166</v>
      </c>
      <c r="B466" s="83">
        <v>20</v>
      </c>
      <c r="C466" s="84">
        <v>768.13639806000003</v>
      </c>
      <c r="D466" s="84">
        <v>700.79400699999997</v>
      </c>
      <c r="E466" s="84">
        <v>134.94278609</v>
      </c>
      <c r="F466" s="84">
        <v>134.94278609</v>
      </c>
    </row>
    <row r="467" spans="1:6" ht="12.75" customHeight="1" x14ac:dyDescent="0.2">
      <c r="A467" s="83" t="s">
        <v>166</v>
      </c>
      <c r="B467" s="83">
        <v>21</v>
      </c>
      <c r="C467" s="84">
        <v>754.60113093999996</v>
      </c>
      <c r="D467" s="84">
        <v>680.61105167999995</v>
      </c>
      <c r="E467" s="84">
        <v>131.05641692</v>
      </c>
      <c r="F467" s="84">
        <v>131.05641692</v>
      </c>
    </row>
    <row r="468" spans="1:6" ht="12.75" customHeight="1" x14ac:dyDescent="0.2">
      <c r="A468" s="83" t="s">
        <v>166</v>
      </c>
      <c r="B468" s="83">
        <v>22</v>
      </c>
      <c r="C468" s="84">
        <v>744.31410018999998</v>
      </c>
      <c r="D468" s="84">
        <v>674.31479758</v>
      </c>
      <c r="E468" s="84">
        <v>129.84402917</v>
      </c>
      <c r="F468" s="84">
        <v>129.84402917</v>
      </c>
    </row>
    <row r="469" spans="1:6" ht="12.75" customHeight="1" x14ac:dyDescent="0.2">
      <c r="A469" s="83" t="s">
        <v>166</v>
      </c>
      <c r="B469" s="83">
        <v>23</v>
      </c>
      <c r="C469" s="84">
        <v>794.54285506999997</v>
      </c>
      <c r="D469" s="84">
        <v>724.38918705000003</v>
      </c>
      <c r="E469" s="84">
        <v>139.48620299000001</v>
      </c>
      <c r="F469" s="84">
        <v>139.48620299000001</v>
      </c>
    </row>
    <row r="470" spans="1:6" ht="12.75" customHeight="1" x14ac:dyDescent="0.2">
      <c r="A470" s="83" t="s">
        <v>166</v>
      </c>
      <c r="B470" s="83">
        <v>24</v>
      </c>
      <c r="C470" s="84">
        <v>823.92118660000006</v>
      </c>
      <c r="D470" s="84">
        <v>752.97804111000005</v>
      </c>
      <c r="E470" s="84">
        <v>144.99118673999999</v>
      </c>
      <c r="F470" s="84">
        <v>144.99118673999999</v>
      </c>
    </row>
    <row r="471" spans="1:6" ht="12.75" customHeight="1" x14ac:dyDescent="0.2">
      <c r="A471" s="83" t="s">
        <v>167</v>
      </c>
      <c r="B471" s="83">
        <v>1</v>
      </c>
      <c r="C471" s="84">
        <v>848.10123073</v>
      </c>
      <c r="D471" s="84">
        <v>778.51437971999997</v>
      </c>
      <c r="E471" s="84">
        <v>149.90838729000001</v>
      </c>
      <c r="F471" s="84">
        <v>149.90838729000001</v>
      </c>
    </row>
    <row r="472" spans="1:6" ht="12.75" customHeight="1" x14ac:dyDescent="0.2">
      <c r="A472" s="83" t="s">
        <v>167</v>
      </c>
      <c r="B472" s="83">
        <v>2</v>
      </c>
      <c r="C472" s="84">
        <v>891.10982653999997</v>
      </c>
      <c r="D472" s="84">
        <v>823.99375693000002</v>
      </c>
      <c r="E472" s="84">
        <v>158.66575936999999</v>
      </c>
      <c r="F472" s="84">
        <v>158.66575936999999</v>
      </c>
    </row>
    <row r="473" spans="1:6" ht="12.75" customHeight="1" x14ac:dyDescent="0.2">
      <c r="A473" s="83" t="s">
        <v>167</v>
      </c>
      <c r="B473" s="83">
        <v>3</v>
      </c>
      <c r="C473" s="84">
        <v>949.92568432999997</v>
      </c>
      <c r="D473" s="84">
        <v>881.94076972000005</v>
      </c>
      <c r="E473" s="84">
        <v>169.82386185999999</v>
      </c>
      <c r="F473" s="84">
        <v>169.82386185999999</v>
      </c>
    </row>
    <row r="474" spans="1:6" ht="12.75" customHeight="1" x14ac:dyDescent="0.2">
      <c r="A474" s="83" t="s">
        <v>167</v>
      </c>
      <c r="B474" s="83">
        <v>4</v>
      </c>
      <c r="C474" s="84">
        <v>974.69977286000005</v>
      </c>
      <c r="D474" s="84">
        <v>906.85164324000004</v>
      </c>
      <c r="E474" s="84">
        <v>174.62062473</v>
      </c>
      <c r="F474" s="84">
        <v>174.62062473</v>
      </c>
    </row>
    <row r="475" spans="1:6" ht="12.75" customHeight="1" x14ac:dyDescent="0.2">
      <c r="A475" s="83" t="s">
        <v>167</v>
      </c>
      <c r="B475" s="83">
        <v>5</v>
      </c>
      <c r="C475" s="84">
        <v>983.97201465000001</v>
      </c>
      <c r="D475" s="84">
        <v>908.98995134999996</v>
      </c>
      <c r="E475" s="84">
        <v>175.03237091</v>
      </c>
      <c r="F475" s="84">
        <v>175.03237091</v>
      </c>
    </row>
    <row r="476" spans="1:6" ht="12.75" customHeight="1" x14ac:dyDescent="0.2">
      <c r="A476" s="83" t="s">
        <v>167</v>
      </c>
      <c r="B476" s="83">
        <v>6</v>
      </c>
      <c r="C476" s="84">
        <v>969.31952149000006</v>
      </c>
      <c r="D476" s="84">
        <v>900.77928909000002</v>
      </c>
      <c r="E476" s="84">
        <v>173.45135048</v>
      </c>
      <c r="F476" s="84">
        <v>173.45135048</v>
      </c>
    </row>
    <row r="477" spans="1:6" ht="12.75" customHeight="1" x14ac:dyDescent="0.2">
      <c r="A477" s="83" t="s">
        <v>167</v>
      </c>
      <c r="B477" s="83">
        <v>7</v>
      </c>
      <c r="C477" s="84">
        <v>934.56532854</v>
      </c>
      <c r="D477" s="84">
        <v>866.44295977000002</v>
      </c>
      <c r="E477" s="84">
        <v>166.83965018999999</v>
      </c>
      <c r="F477" s="84">
        <v>166.83965018999999</v>
      </c>
    </row>
    <row r="478" spans="1:6" ht="12.75" customHeight="1" x14ac:dyDescent="0.2">
      <c r="A478" s="83" t="s">
        <v>167</v>
      </c>
      <c r="B478" s="83">
        <v>8</v>
      </c>
      <c r="C478" s="84">
        <v>874.49618540999995</v>
      </c>
      <c r="D478" s="84">
        <v>806.92278925000005</v>
      </c>
      <c r="E478" s="84">
        <v>155.37862518</v>
      </c>
      <c r="F478" s="84">
        <v>155.37862518</v>
      </c>
    </row>
    <row r="479" spans="1:6" ht="12.75" customHeight="1" x14ac:dyDescent="0.2">
      <c r="A479" s="83" t="s">
        <v>167</v>
      </c>
      <c r="B479" s="83">
        <v>9</v>
      </c>
      <c r="C479" s="84">
        <v>844.19772140999999</v>
      </c>
      <c r="D479" s="84">
        <v>778.00306770999998</v>
      </c>
      <c r="E479" s="84">
        <v>149.80993058999999</v>
      </c>
      <c r="F479" s="84">
        <v>149.80993058999999</v>
      </c>
    </row>
    <row r="480" spans="1:6" ht="12.75" customHeight="1" x14ac:dyDescent="0.2">
      <c r="A480" s="83" t="s">
        <v>167</v>
      </c>
      <c r="B480" s="83">
        <v>10</v>
      </c>
      <c r="C480" s="84">
        <v>756.42968038000004</v>
      </c>
      <c r="D480" s="84">
        <v>692.05981386999997</v>
      </c>
      <c r="E480" s="84">
        <v>133.26095613000001</v>
      </c>
      <c r="F480" s="84">
        <v>133.26095613000001</v>
      </c>
    </row>
    <row r="481" spans="1:6" ht="12.75" customHeight="1" x14ac:dyDescent="0.2">
      <c r="A481" s="83" t="s">
        <v>167</v>
      </c>
      <c r="B481" s="83">
        <v>11</v>
      </c>
      <c r="C481" s="84">
        <v>754.93077068000002</v>
      </c>
      <c r="D481" s="84">
        <v>689.44447600000001</v>
      </c>
      <c r="E481" s="84">
        <v>132.75735453999999</v>
      </c>
      <c r="F481" s="84">
        <v>132.75735453999999</v>
      </c>
    </row>
    <row r="482" spans="1:6" ht="12.75" customHeight="1" x14ac:dyDescent="0.2">
      <c r="A482" s="83" t="s">
        <v>167</v>
      </c>
      <c r="B482" s="83">
        <v>12</v>
      </c>
      <c r="C482" s="84">
        <v>758.41370408</v>
      </c>
      <c r="D482" s="84">
        <v>692.73525297000003</v>
      </c>
      <c r="E482" s="84">
        <v>133.39101665999999</v>
      </c>
      <c r="F482" s="84">
        <v>133.39101665999999</v>
      </c>
    </row>
    <row r="483" spans="1:6" ht="12.75" customHeight="1" x14ac:dyDescent="0.2">
      <c r="A483" s="83" t="s">
        <v>167</v>
      </c>
      <c r="B483" s="83">
        <v>13</v>
      </c>
      <c r="C483" s="84">
        <v>767.26832102000003</v>
      </c>
      <c r="D483" s="84">
        <v>698.67436056999998</v>
      </c>
      <c r="E483" s="84">
        <v>134.53463335000001</v>
      </c>
      <c r="F483" s="84">
        <v>134.53463335000001</v>
      </c>
    </row>
    <row r="484" spans="1:6" ht="12.75" customHeight="1" x14ac:dyDescent="0.2">
      <c r="A484" s="83" t="s">
        <v>167</v>
      </c>
      <c r="B484" s="83">
        <v>14</v>
      </c>
      <c r="C484" s="84">
        <v>795.09983812999997</v>
      </c>
      <c r="D484" s="84">
        <v>728.08764169000005</v>
      </c>
      <c r="E484" s="84">
        <v>140.19836629</v>
      </c>
      <c r="F484" s="84">
        <v>140.19836629</v>
      </c>
    </row>
    <row r="485" spans="1:6" ht="12.75" customHeight="1" x14ac:dyDescent="0.2">
      <c r="A485" s="83" t="s">
        <v>167</v>
      </c>
      <c r="B485" s="83">
        <v>15</v>
      </c>
      <c r="C485" s="84">
        <v>839.29862036999998</v>
      </c>
      <c r="D485" s="84">
        <v>772.85720825999999</v>
      </c>
      <c r="E485" s="84">
        <v>148.81905936999999</v>
      </c>
      <c r="F485" s="84">
        <v>148.81905936999999</v>
      </c>
    </row>
    <row r="486" spans="1:6" ht="12.75" customHeight="1" x14ac:dyDescent="0.2">
      <c r="A486" s="83" t="s">
        <v>167</v>
      </c>
      <c r="B486" s="83">
        <v>16</v>
      </c>
      <c r="C486" s="84">
        <v>843.38642779999998</v>
      </c>
      <c r="D486" s="84">
        <v>778.28885812999999</v>
      </c>
      <c r="E486" s="84">
        <v>149.86496152999999</v>
      </c>
      <c r="F486" s="84">
        <v>149.86496152999999</v>
      </c>
    </row>
    <row r="487" spans="1:6" ht="12.75" customHeight="1" x14ac:dyDescent="0.2">
      <c r="A487" s="83" t="s">
        <v>167</v>
      </c>
      <c r="B487" s="83">
        <v>17</v>
      </c>
      <c r="C487" s="84">
        <v>837.32398475000002</v>
      </c>
      <c r="D487" s="84">
        <v>767.83210904999999</v>
      </c>
      <c r="E487" s="84">
        <v>147.85144138000001</v>
      </c>
      <c r="F487" s="84">
        <v>147.85144138000001</v>
      </c>
    </row>
    <row r="488" spans="1:6" ht="12.75" customHeight="1" x14ac:dyDescent="0.2">
      <c r="A488" s="83" t="s">
        <v>167</v>
      </c>
      <c r="B488" s="83">
        <v>18</v>
      </c>
      <c r="C488" s="84">
        <v>839.21663433000003</v>
      </c>
      <c r="D488" s="84">
        <v>762.74535619000005</v>
      </c>
      <c r="E488" s="84">
        <v>146.87195155000001</v>
      </c>
      <c r="F488" s="84">
        <v>146.87195155000001</v>
      </c>
    </row>
    <row r="489" spans="1:6" ht="12.75" customHeight="1" x14ac:dyDescent="0.2">
      <c r="A489" s="83" t="s">
        <v>167</v>
      </c>
      <c r="B489" s="83">
        <v>19</v>
      </c>
      <c r="C489" s="84">
        <v>864.10969263000004</v>
      </c>
      <c r="D489" s="84">
        <v>799.53020384000001</v>
      </c>
      <c r="E489" s="84">
        <v>153.95513116999999</v>
      </c>
      <c r="F489" s="84">
        <v>153.95513116999999</v>
      </c>
    </row>
    <row r="490" spans="1:6" ht="12.75" customHeight="1" x14ac:dyDescent="0.2">
      <c r="A490" s="83" t="s">
        <v>167</v>
      </c>
      <c r="B490" s="83">
        <v>20</v>
      </c>
      <c r="C490" s="84">
        <v>810.69083900999999</v>
      </c>
      <c r="D490" s="84">
        <v>742.92765858999996</v>
      </c>
      <c r="E490" s="84">
        <v>143.05591530999999</v>
      </c>
      <c r="F490" s="84">
        <v>143.05591530999999</v>
      </c>
    </row>
    <row r="491" spans="1:6" ht="12.75" customHeight="1" x14ac:dyDescent="0.2">
      <c r="A491" s="83" t="s">
        <v>167</v>
      </c>
      <c r="B491" s="83">
        <v>21</v>
      </c>
      <c r="C491" s="84">
        <v>800.19629970999995</v>
      </c>
      <c r="D491" s="84">
        <v>732.30778377000001</v>
      </c>
      <c r="E491" s="84">
        <v>141.01098415999999</v>
      </c>
      <c r="F491" s="84">
        <v>141.01098415999999</v>
      </c>
    </row>
    <row r="492" spans="1:6" ht="12.75" customHeight="1" x14ac:dyDescent="0.2">
      <c r="A492" s="83" t="s">
        <v>167</v>
      </c>
      <c r="B492" s="83">
        <v>22</v>
      </c>
      <c r="C492" s="84">
        <v>814.40294890999996</v>
      </c>
      <c r="D492" s="84">
        <v>733.80974678999996</v>
      </c>
      <c r="E492" s="84">
        <v>141.30019763999999</v>
      </c>
      <c r="F492" s="84">
        <v>141.30019763999999</v>
      </c>
    </row>
    <row r="493" spans="1:6" ht="12.75" customHeight="1" x14ac:dyDescent="0.2">
      <c r="A493" s="83" t="s">
        <v>167</v>
      </c>
      <c r="B493" s="83">
        <v>23</v>
      </c>
      <c r="C493" s="84">
        <v>824.57671077999998</v>
      </c>
      <c r="D493" s="84">
        <v>754.47974486999999</v>
      </c>
      <c r="E493" s="84">
        <v>145.28035030000001</v>
      </c>
      <c r="F493" s="84">
        <v>145.28035030000001</v>
      </c>
    </row>
    <row r="494" spans="1:6" ht="12.75" customHeight="1" x14ac:dyDescent="0.2">
      <c r="A494" s="83" t="s">
        <v>167</v>
      </c>
      <c r="B494" s="83">
        <v>24</v>
      </c>
      <c r="C494" s="84">
        <v>866.85389884999995</v>
      </c>
      <c r="D494" s="84">
        <v>790.23388409999995</v>
      </c>
      <c r="E494" s="84">
        <v>152.16505979999999</v>
      </c>
      <c r="F494" s="84">
        <v>152.16505979999999</v>
      </c>
    </row>
    <row r="495" spans="1:6" ht="12.75" customHeight="1" x14ac:dyDescent="0.2">
      <c r="A495" s="83" t="s">
        <v>168</v>
      </c>
      <c r="B495" s="83">
        <v>1</v>
      </c>
      <c r="C495" s="84">
        <v>819.59922650999999</v>
      </c>
      <c r="D495" s="84">
        <v>751.28186573000005</v>
      </c>
      <c r="E495" s="84">
        <v>144.66457631</v>
      </c>
      <c r="F495" s="84">
        <v>144.66457631</v>
      </c>
    </row>
    <row r="496" spans="1:6" ht="12.75" customHeight="1" x14ac:dyDescent="0.2">
      <c r="A496" s="83" t="s">
        <v>168</v>
      </c>
      <c r="B496" s="83">
        <v>2</v>
      </c>
      <c r="C496" s="84">
        <v>908.21003269000005</v>
      </c>
      <c r="D496" s="84">
        <v>833.83003979</v>
      </c>
      <c r="E496" s="84">
        <v>160.55980441</v>
      </c>
      <c r="F496" s="84">
        <v>160.55980441</v>
      </c>
    </row>
    <row r="497" spans="1:6" ht="12.75" customHeight="1" x14ac:dyDescent="0.2">
      <c r="A497" s="83" t="s">
        <v>168</v>
      </c>
      <c r="B497" s="83">
        <v>3</v>
      </c>
      <c r="C497" s="84">
        <v>954.99126673000001</v>
      </c>
      <c r="D497" s="84">
        <v>882.30007595999996</v>
      </c>
      <c r="E497" s="84">
        <v>169.89304877999999</v>
      </c>
      <c r="F497" s="84">
        <v>169.89304877999999</v>
      </c>
    </row>
    <row r="498" spans="1:6" ht="12.75" customHeight="1" x14ac:dyDescent="0.2">
      <c r="A498" s="83" t="s">
        <v>168</v>
      </c>
      <c r="B498" s="83">
        <v>4</v>
      </c>
      <c r="C498" s="84">
        <v>972.05062786999997</v>
      </c>
      <c r="D498" s="84">
        <v>900.66319699999997</v>
      </c>
      <c r="E498" s="84">
        <v>173.42899614000001</v>
      </c>
      <c r="F498" s="84">
        <v>173.42899614000001</v>
      </c>
    </row>
    <row r="499" spans="1:6" ht="12.75" customHeight="1" x14ac:dyDescent="0.2">
      <c r="A499" s="83" t="s">
        <v>168</v>
      </c>
      <c r="B499" s="83">
        <v>5</v>
      </c>
      <c r="C499" s="84">
        <v>982.81310264000001</v>
      </c>
      <c r="D499" s="84">
        <v>910.33425276000003</v>
      </c>
      <c r="E499" s="84">
        <v>175.29122555000001</v>
      </c>
      <c r="F499" s="84">
        <v>175.29122555000001</v>
      </c>
    </row>
    <row r="500" spans="1:6" ht="12.75" customHeight="1" x14ac:dyDescent="0.2">
      <c r="A500" s="83" t="s">
        <v>168</v>
      </c>
      <c r="B500" s="83">
        <v>6</v>
      </c>
      <c r="C500" s="84">
        <v>967.46352677000004</v>
      </c>
      <c r="D500" s="84">
        <v>894.84386185000005</v>
      </c>
      <c r="E500" s="84">
        <v>172.30844246999999</v>
      </c>
      <c r="F500" s="84">
        <v>172.30844246999999</v>
      </c>
    </row>
    <row r="501" spans="1:6" ht="12.75" customHeight="1" x14ac:dyDescent="0.2">
      <c r="A501" s="83" t="s">
        <v>168</v>
      </c>
      <c r="B501" s="83">
        <v>7</v>
      </c>
      <c r="C501" s="84">
        <v>913.57449857999995</v>
      </c>
      <c r="D501" s="84">
        <v>846.32472575999998</v>
      </c>
      <c r="E501" s="84">
        <v>162.96574355999999</v>
      </c>
      <c r="F501" s="84">
        <v>162.96574355999999</v>
      </c>
    </row>
    <row r="502" spans="1:6" ht="12.75" customHeight="1" x14ac:dyDescent="0.2">
      <c r="A502" s="83" t="s">
        <v>168</v>
      </c>
      <c r="B502" s="83">
        <v>8</v>
      </c>
      <c r="C502" s="84">
        <v>868.32024377000005</v>
      </c>
      <c r="D502" s="84">
        <v>802.50257376000002</v>
      </c>
      <c r="E502" s="84">
        <v>154.52748177999999</v>
      </c>
      <c r="F502" s="84">
        <v>154.52748177999999</v>
      </c>
    </row>
    <row r="503" spans="1:6" ht="12.75" customHeight="1" x14ac:dyDescent="0.2">
      <c r="A503" s="83" t="s">
        <v>168</v>
      </c>
      <c r="B503" s="83">
        <v>9</v>
      </c>
      <c r="C503" s="84">
        <v>868.79834491999998</v>
      </c>
      <c r="D503" s="84">
        <v>798.60925585999996</v>
      </c>
      <c r="E503" s="84">
        <v>153.77779620000001</v>
      </c>
      <c r="F503" s="84">
        <v>153.77779620000001</v>
      </c>
    </row>
    <row r="504" spans="1:6" ht="12.75" customHeight="1" x14ac:dyDescent="0.2">
      <c r="A504" s="83" t="s">
        <v>168</v>
      </c>
      <c r="B504" s="83">
        <v>10</v>
      </c>
      <c r="C504" s="84">
        <v>865.53905121000003</v>
      </c>
      <c r="D504" s="84">
        <v>794.92032047999999</v>
      </c>
      <c r="E504" s="84">
        <v>153.0674659</v>
      </c>
      <c r="F504" s="84">
        <v>153.0674659</v>
      </c>
    </row>
    <row r="505" spans="1:6" ht="12.75" customHeight="1" x14ac:dyDescent="0.2">
      <c r="A505" s="83" t="s">
        <v>168</v>
      </c>
      <c r="B505" s="83">
        <v>11</v>
      </c>
      <c r="C505" s="84">
        <v>852.21033512999998</v>
      </c>
      <c r="D505" s="84">
        <v>775.68248125000002</v>
      </c>
      <c r="E505" s="84">
        <v>149.36308543999999</v>
      </c>
      <c r="F505" s="84">
        <v>149.36308543999999</v>
      </c>
    </row>
    <row r="506" spans="1:6" ht="12.75" customHeight="1" x14ac:dyDescent="0.2">
      <c r="A506" s="83" t="s">
        <v>168</v>
      </c>
      <c r="B506" s="83">
        <v>12</v>
      </c>
      <c r="C506" s="84">
        <v>852.58530719999999</v>
      </c>
      <c r="D506" s="84">
        <v>773.63854414000002</v>
      </c>
      <c r="E506" s="84">
        <v>148.96951106</v>
      </c>
      <c r="F506" s="84">
        <v>148.96951106</v>
      </c>
    </row>
    <row r="507" spans="1:6" ht="12.75" customHeight="1" x14ac:dyDescent="0.2">
      <c r="A507" s="83" t="s">
        <v>168</v>
      </c>
      <c r="B507" s="83">
        <v>13</v>
      </c>
      <c r="C507" s="84">
        <v>861.16203470000005</v>
      </c>
      <c r="D507" s="84">
        <v>789.87109673999998</v>
      </c>
      <c r="E507" s="84">
        <v>152.09520255999999</v>
      </c>
      <c r="F507" s="84">
        <v>152.09520255999999</v>
      </c>
    </row>
    <row r="508" spans="1:6" ht="12.75" customHeight="1" x14ac:dyDescent="0.2">
      <c r="A508" s="83" t="s">
        <v>168</v>
      </c>
      <c r="B508" s="83">
        <v>14</v>
      </c>
      <c r="C508" s="84">
        <v>892.34129570000005</v>
      </c>
      <c r="D508" s="84">
        <v>816.82558306999999</v>
      </c>
      <c r="E508" s="84">
        <v>157.28547737</v>
      </c>
      <c r="F508" s="84">
        <v>157.28547737</v>
      </c>
    </row>
    <row r="509" spans="1:6" ht="12.75" customHeight="1" x14ac:dyDescent="0.2">
      <c r="A509" s="83" t="s">
        <v>168</v>
      </c>
      <c r="B509" s="83">
        <v>15</v>
      </c>
      <c r="C509" s="84">
        <v>924.40038637999999</v>
      </c>
      <c r="D509" s="84">
        <v>847.24237467</v>
      </c>
      <c r="E509" s="84">
        <v>163.14244327</v>
      </c>
      <c r="F509" s="84">
        <v>163.14244327</v>
      </c>
    </row>
    <row r="510" spans="1:6" ht="12.75" customHeight="1" x14ac:dyDescent="0.2">
      <c r="A510" s="83" t="s">
        <v>168</v>
      </c>
      <c r="B510" s="83">
        <v>16</v>
      </c>
      <c r="C510" s="84">
        <v>921.25954534000005</v>
      </c>
      <c r="D510" s="84">
        <v>850.25554204000002</v>
      </c>
      <c r="E510" s="84">
        <v>163.72264971999999</v>
      </c>
      <c r="F510" s="84">
        <v>163.72264971999999</v>
      </c>
    </row>
    <row r="511" spans="1:6" ht="12.75" customHeight="1" x14ac:dyDescent="0.2">
      <c r="A511" s="83" t="s">
        <v>168</v>
      </c>
      <c r="B511" s="83">
        <v>17</v>
      </c>
      <c r="C511" s="84">
        <v>905.59108113000002</v>
      </c>
      <c r="D511" s="84">
        <v>832.67269964000002</v>
      </c>
      <c r="E511" s="84">
        <v>160.33695047</v>
      </c>
      <c r="F511" s="84">
        <v>160.33695047</v>
      </c>
    </row>
    <row r="512" spans="1:6" ht="12.75" customHeight="1" x14ac:dyDescent="0.2">
      <c r="A512" s="83" t="s">
        <v>168</v>
      </c>
      <c r="B512" s="83">
        <v>18</v>
      </c>
      <c r="C512" s="84">
        <v>911.39651388000004</v>
      </c>
      <c r="D512" s="84">
        <v>820.47879347000003</v>
      </c>
      <c r="E512" s="84">
        <v>157.98892857999999</v>
      </c>
      <c r="F512" s="84">
        <v>157.98892857999999</v>
      </c>
    </row>
    <row r="513" spans="1:6" ht="12.75" customHeight="1" x14ac:dyDescent="0.2">
      <c r="A513" s="83" t="s">
        <v>168</v>
      </c>
      <c r="B513" s="83">
        <v>19</v>
      </c>
      <c r="C513" s="84">
        <v>887.30548835000002</v>
      </c>
      <c r="D513" s="84">
        <v>807.36791588999995</v>
      </c>
      <c r="E513" s="84">
        <v>155.46433743</v>
      </c>
      <c r="F513" s="84">
        <v>155.46433743</v>
      </c>
    </row>
    <row r="514" spans="1:6" ht="12.75" customHeight="1" x14ac:dyDescent="0.2">
      <c r="A514" s="83" t="s">
        <v>168</v>
      </c>
      <c r="B514" s="83">
        <v>20</v>
      </c>
      <c r="C514" s="84">
        <v>905.39039818000003</v>
      </c>
      <c r="D514" s="84">
        <v>826.92793282000002</v>
      </c>
      <c r="E514" s="84">
        <v>159.23075545</v>
      </c>
      <c r="F514" s="84">
        <v>159.23075545</v>
      </c>
    </row>
    <row r="515" spans="1:6" ht="12.75" customHeight="1" x14ac:dyDescent="0.2">
      <c r="A515" s="83" t="s">
        <v>168</v>
      </c>
      <c r="B515" s="83">
        <v>21</v>
      </c>
      <c r="C515" s="84">
        <v>866.07854977</v>
      </c>
      <c r="D515" s="84">
        <v>785.99921848999998</v>
      </c>
      <c r="E515" s="84">
        <v>151.34964532999999</v>
      </c>
      <c r="F515" s="84">
        <v>151.34964532999999</v>
      </c>
    </row>
    <row r="516" spans="1:6" ht="12.75" customHeight="1" x14ac:dyDescent="0.2">
      <c r="A516" s="83" t="s">
        <v>168</v>
      </c>
      <c r="B516" s="83">
        <v>22</v>
      </c>
      <c r="C516" s="84">
        <v>854.28134879000004</v>
      </c>
      <c r="D516" s="84">
        <v>775.24281313999995</v>
      </c>
      <c r="E516" s="84">
        <v>149.27842426999999</v>
      </c>
      <c r="F516" s="84">
        <v>149.27842426999999</v>
      </c>
    </row>
    <row r="517" spans="1:6" ht="12.75" customHeight="1" x14ac:dyDescent="0.2">
      <c r="A517" s="83" t="s">
        <v>168</v>
      </c>
      <c r="B517" s="83">
        <v>23</v>
      </c>
      <c r="C517" s="84">
        <v>883.24156586000004</v>
      </c>
      <c r="D517" s="84">
        <v>803.88002181000002</v>
      </c>
      <c r="E517" s="84">
        <v>154.79271903</v>
      </c>
      <c r="F517" s="84">
        <v>154.79271903</v>
      </c>
    </row>
    <row r="518" spans="1:6" ht="12.75" customHeight="1" x14ac:dyDescent="0.2">
      <c r="A518" s="83" t="s">
        <v>168</v>
      </c>
      <c r="B518" s="83">
        <v>24</v>
      </c>
      <c r="C518" s="84">
        <v>855.96012657999995</v>
      </c>
      <c r="D518" s="84">
        <v>779.35786700999995</v>
      </c>
      <c r="E518" s="84">
        <v>150.07080667</v>
      </c>
      <c r="F518" s="84">
        <v>150.07080667</v>
      </c>
    </row>
    <row r="519" spans="1:6" ht="12.75" customHeight="1" x14ac:dyDescent="0.2">
      <c r="A519" s="83" t="s">
        <v>169</v>
      </c>
      <c r="B519" s="83">
        <v>1</v>
      </c>
      <c r="C519" s="84">
        <v>916.69311440000001</v>
      </c>
      <c r="D519" s="84">
        <v>846.37729590000004</v>
      </c>
      <c r="E519" s="84">
        <v>162.97586630999999</v>
      </c>
      <c r="F519" s="84">
        <v>162.97586630999999</v>
      </c>
    </row>
    <row r="520" spans="1:6" ht="12.75" customHeight="1" x14ac:dyDescent="0.2">
      <c r="A520" s="83" t="s">
        <v>169</v>
      </c>
      <c r="B520" s="83">
        <v>2</v>
      </c>
      <c r="C520" s="84">
        <v>997.86583411000004</v>
      </c>
      <c r="D520" s="84">
        <v>916.18684281000003</v>
      </c>
      <c r="E520" s="84">
        <v>176.41818268</v>
      </c>
      <c r="F520" s="84">
        <v>176.41818268</v>
      </c>
    </row>
    <row r="521" spans="1:6" ht="12.75" customHeight="1" x14ac:dyDescent="0.2">
      <c r="A521" s="83" t="s">
        <v>169</v>
      </c>
      <c r="B521" s="83">
        <v>3</v>
      </c>
      <c r="C521" s="84">
        <v>1027.04280234</v>
      </c>
      <c r="D521" s="84">
        <v>943.31746357999998</v>
      </c>
      <c r="E521" s="84">
        <v>181.64237341</v>
      </c>
      <c r="F521" s="84">
        <v>181.64237341</v>
      </c>
    </row>
    <row r="522" spans="1:6" ht="12.75" customHeight="1" x14ac:dyDescent="0.2">
      <c r="A522" s="83" t="s">
        <v>169</v>
      </c>
      <c r="B522" s="83">
        <v>4</v>
      </c>
      <c r="C522" s="84">
        <v>1035.72724681</v>
      </c>
      <c r="D522" s="84">
        <v>957.79673787000002</v>
      </c>
      <c r="E522" s="84">
        <v>184.43045892000001</v>
      </c>
      <c r="F522" s="84">
        <v>184.43045892000001</v>
      </c>
    </row>
    <row r="523" spans="1:6" ht="12.75" customHeight="1" x14ac:dyDescent="0.2">
      <c r="A523" s="83" t="s">
        <v>169</v>
      </c>
      <c r="B523" s="83">
        <v>5</v>
      </c>
      <c r="C523" s="84">
        <v>1036.48296946</v>
      </c>
      <c r="D523" s="84">
        <v>956.27946106000002</v>
      </c>
      <c r="E523" s="84">
        <v>184.13829666000001</v>
      </c>
      <c r="F523" s="84">
        <v>184.13829666000001</v>
      </c>
    </row>
    <row r="524" spans="1:6" ht="12.75" customHeight="1" x14ac:dyDescent="0.2">
      <c r="A524" s="83" t="s">
        <v>169</v>
      </c>
      <c r="B524" s="83">
        <v>6</v>
      </c>
      <c r="C524" s="84">
        <v>1011.6084240599999</v>
      </c>
      <c r="D524" s="84">
        <v>929.77679164999995</v>
      </c>
      <c r="E524" s="84">
        <v>179.03502234999999</v>
      </c>
      <c r="F524" s="84">
        <v>179.03502234999999</v>
      </c>
    </row>
    <row r="525" spans="1:6" ht="12.75" customHeight="1" x14ac:dyDescent="0.2">
      <c r="A525" s="83" t="s">
        <v>169</v>
      </c>
      <c r="B525" s="83">
        <v>7</v>
      </c>
      <c r="C525" s="84">
        <v>954.67557087</v>
      </c>
      <c r="D525" s="84">
        <v>874.60768767000002</v>
      </c>
      <c r="E525" s="84">
        <v>168.41182563000001</v>
      </c>
      <c r="F525" s="84">
        <v>168.41182563000001</v>
      </c>
    </row>
    <row r="526" spans="1:6" ht="12.75" customHeight="1" x14ac:dyDescent="0.2">
      <c r="A526" s="83" t="s">
        <v>169</v>
      </c>
      <c r="B526" s="83">
        <v>8</v>
      </c>
      <c r="C526" s="84">
        <v>904.92076888999998</v>
      </c>
      <c r="D526" s="84">
        <v>831.59646925000004</v>
      </c>
      <c r="E526" s="84">
        <v>160.12971479000001</v>
      </c>
      <c r="F526" s="84">
        <v>160.12971479000001</v>
      </c>
    </row>
    <row r="527" spans="1:6" ht="12.75" customHeight="1" x14ac:dyDescent="0.2">
      <c r="A527" s="83" t="s">
        <v>169</v>
      </c>
      <c r="B527" s="83">
        <v>9</v>
      </c>
      <c r="C527" s="84">
        <v>882.54008062000003</v>
      </c>
      <c r="D527" s="84">
        <v>815.71076240000002</v>
      </c>
      <c r="E527" s="84">
        <v>157.07081085999999</v>
      </c>
      <c r="F527" s="84">
        <v>157.07081085999999</v>
      </c>
    </row>
    <row r="528" spans="1:6" ht="12.75" customHeight="1" x14ac:dyDescent="0.2">
      <c r="A528" s="83" t="s">
        <v>169</v>
      </c>
      <c r="B528" s="83">
        <v>10</v>
      </c>
      <c r="C528" s="84">
        <v>865.66828701999998</v>
      </c>
      <c r="D528" s="84">
        <v>796.55103606</v>
      </c>
      <c r="E528" s="84">
        <v>153.38147158000001</v>
      </c>
      <c r="F528" s="84">
        <v>153.38147158000001</v>
      </c>
    </row>
    <row r="529" spans="1:6" ht="12.75" customHeight="1" x14ac:dyDescent="0.2">
      <c r="A529" s="83" t="s">
        <v>169</v>
      </c>
      <c r="B529" s="83">
        <v>11</v>
      </c>
      <c r="C529" s="84">
        <v>858.35521030999996</v>
      </c>
      <c r="D529" s="84">
        <v>777.12007431999996</v>
      </c>
      <c r="E529" s="84">
        <v>149.63990404</v>
      </c>
      <c r="F529" s="84">
        <v>149.63990404</v>
      </c>
    </row>
    <row r="530" spans="1:6" ht="12.75" customHeight="1" x14ac:dyDescent="0.2">
      <c r="A530" s="83" t="s">
        <v>169</v>
      </c>
      <c r="B530" s="83">
        <v>12</v>
      </c>
      <c r="C530" s="84">
        <v>865.44043534000002</v>
      </c>
      <c r="D530" s="84">
        <v>780.42154630000005</v>
      </c>
      <c r="E530" s="84">
        <v>150.27562555</v>
      </c>
      <c r="F530" s="84">
        <v>150.27562555</v>
      </c>
    </row>
    <row r="531" spans="1:6" ht="12.75" customHeight="1" x14ac:dyDescent="0.2">
      <c r="A531" s="83" t="s">
        <v>169</v>
      </c>
      <c r="B531" s="83">
        <v>13</v>
      </c>
      <c r="C531" s="84">
        <v>855.33767505000003</v>
      </c>
      <c r="D531" s="84">
        <v>793.92922435000003</v>
      </c>
      <c r="E531" s="84">
        <v>152.87662341000001</v>
      </c>
      <c r="F531" s="84">
        <v>152.87662341000001</v>
      </c>
    </row>
    <row r="532" spans="1:6" ht="12.75" customHeight="1" x14ac:dyDescent="0.2">
      <c r="A532" s="83" t="s">
        <v>169</v>
      </c>
      <c r="B532" s="83">
        <v>14</v>
      </c>
      <c r="C532" s="84">
        <v>884.11907136000002</v>
      </c>
      <c r="D532" s="84">
        <v>803.84918383000002</v>
      </c>
      <c r="E532" s="84">
        <v>154.78678097</v>
      </c>
      <c r="F532" s="84">
        <v>154.78678097</v>
      </c>
    </row>
    <row r="533" spans="1:6" ht="12.75" customHeight="1" x14ac:dyDescent="0.2">
      <c r="A533" s="83" t="s">
        <v>169</v>
      </c>
      <c r="B533" s="83">
        <v>15</v>
      </c>
      <c r="C533" s="84">
        <v>920.26488282000003</v>
      </c>
      <c r="D533" s="84">
        <v>835.97699915999999</v>
      </c>
      <c r="E533" s="84">
        <v>160.97321645</v>
      </c>
      <c r="F533" s="84">
        <v>160.97321645</v>
      </c>
    </row>
    <row r="534" spans="1:6" ht="12.75" customHeight="1" x14ac:dyDescent="0.2">
      <c r="A534" s="83" t="s">
        <v>169</v>
      </c>
      <c r="B534" s="83">
        <v>16</v>
      </c>
      <c r="C534" s="84">
        <v>925.22623955999995</v>
      </c>
      <c r="D534" s="84">
        <v>851.46226770999999</v>
      </c>
      <c r="E534" s="84">
        <v>163.95501318000001</v>
      </c>
      <c r="F534" s="84">
        <v>163.95501318000001</v>
      </c>
    </row>
    <row r="535" spans="1:6" ht="12.75" customHeight="1" x14ac:dyDescent="0.2">
      <c r="A535" s="83" t="s">
        <v>169</v>
      </c>
      <c r="B535" s="83">
        <v>17</v>
      </c>
      <c r="C535" s="84">
        <v>915.35577126999999</v>
      </c>
      <c r="D535" s="84">
        <v>840.98714287999996</v>
      </c>
      <c r="E535" s="84">
        <v>161.93795464999999</v>
      </c>
      <c r="F535" s="84">
        <v>161.93795464999999</v>
      </c>
    </row>
    <row r="536" spans="1:6" ht="12.75" customHeight="1" x14ac:dyDescent="0.2">
      <c r="A536" s="83" t="s">
        <v>169</v>
      </c>
      <c r="B536" s="83">
        <v>18</v>
      </c>
      <c r="C536" s="84">
        <v>908.97267735000003</v>
      </c>
      <c r="D536" s="84">
        <v>820.59936083000002</v>
      </c>
      <c r="E536" s="84">
        <v>158.01214467</v>
      </c>
      <c r="F536" s="84">
        <v>158.01214467</v>
      </c>
    </row>
    <row r="537" spans="1:6" ht="12.75" customHeight="1" x14ac:dyDescent="0.2">
      <c r="A537" s="83" t="s">
        <v>169</v>
      </c>
      <c r="B537" s="83">
        <v>19</v>
      </c>
      <c r="C537" s="84">
        <v>883.16954321000003</v>
      </c>
      <c r="D537" s="84">
        <v>800.55679177000002</v>
      </c>
      <c r="E537" s="84">
        <v>154.15280784999999</v>
      </c>
      <c r="F537" s="84">
        <v>154.15280784999999</v>
      </c>
    </row>
    <row r="538" spans="1:6" ht="12.75" customHeight="1" x14ac:dyDescent="0.2">
      <c r="A538" s="83" t="s">
        <v>169</v>
      </c>
      <c r="B538" s="83">
        <v>20</v>
      </c>
      <c r="C538" s="84">
        <v>869.37418915000001</v>
      </c>
      <c r="D538" s="84">
        <v>797.79627733999996</v>
      </c>
      <c r="E538" s="84">
        <v>153.6212515</v>
      </c>
      <c r="F538" s="84">
        <v>153.6212515</v>
      </c>
    </row>
    <row r="539" spans="1:6" ht="12.75" customHeight="1" x14ac:dyDescent="0.2">
      <c r="A539" s="83" t="s">
        <v>169</v>
      </c>
      <c r="B539" s="83">
        <v>21</v>
      </c>
      <c r="C539" s="84">
        <v>860.64302679000002</v>
      </c>
      <c r="D539" s="84">
        <v>795.51773660000003</v>
      </c>
      <c r="E539" s="84">
        <v>153.18250255000001</v>
      </c>
      <c r="F539" s="84">
        <v>153.18250255000001</v>
      </c>
    </row>
    <row r="540" spans="1:6" ht="12.75" customHeight="1" x14ac:dyDescent="0.2">
      <c r="A540" s="83" t="s">
        <v>169</v>
      </c>
      <c r="B540" s="83">
        <v>22</v>
      </c>
      <c r="C540" s="84">
        <v>854.30351452000002</v>
      </c>
      <c r="D540" s="84">
        <v>789.30951246999996</v>
      </c>
      <c r="E540" s="84">
        <v>151.98706558000001</v>
      </c>
      <c r="F540" s="84">
        <v>151.98706558000001</v>
      </c>
    </row>
    <row r="541" spans="1:6" ht="12.75" customHeight="1" x14ac:dyDescent="0.2">
      <c r="A541" s="83" t="s">
        <v>169</v>
      </c>
      <c r="B541" s="83">
        <v>23</v>
      </c>
      <c r="C541" s="84">
        <v>830.15240160999997</v>
      </c>
      <c r="D541" s="84">
        <v>764.71338900000001</v>
      </c>
      <c r="E541" s="84">
        <v>147.25091003</v>
      </c>
      <c r="F541" s="84">
        <v>147.25091003</v>
      </c>
    </row>
    <row r="542" spans="1:6" ht="12.75" customHeight="1" x14ac:dyDescent="0.2">
      <c r="A542" s="83" t="s">
        <v>169</v>
      </c>
      <c r="B542" s="83">
        <v>24</v>
      </c>
      <c r="C542" s="84">
        <v>826.33446438999999</v>
      </c>
      <c r="D542" s="84">
        <v>762.24307861</v>
      </c>
      <c r="E542" s="84">
        <v>146.77523449</v>
      </c>
      <c r="F542" s="84">
        <v>146.77523449</v>
      </c>
    </row>
    <row r="543" spans="1:6" ht="12.75" customHeight="1" x14ac:dyDescent="0.2">
      <c r="A543" s="83" t="s">
        <v>170</v>
      </c>
      <c r="B543" s="83">
        <v>1</v>
      </c>
      <c r="C543" s="84">
        <v>908.09383682999999</v>
      </c>
      <c r="D543" s="84">
        <v>839.16872759</v>
      </c>
      <c r="E543" s="84">
        <v>161.58780608000001</v>
      </c>
      <c r="F543" s="84">
        <v>161.58780608000001</v>
      </c>
    </row>
    <row r="544" spans="1:6" ht="12.75" customHeight="1" x14ac:dyDescent="0.2">
      <c r="A544" s="83" t="s">
        <v>170</v>
      </c>
      <c r="B544" s="83">
        <v>2</v>
      </c>
      <c r="C544" s="84">
        <v>964.92053380000004</v>
      </c>
      <c r="D544" s="84">
        <v>896.93855736</v>
      </c>
      <c r="E544" s="84">
        <v>172.71179072999999</v>
      </c>
      <c r="F544" s="84">
        <v>172.71179072999999</v>
      </c>
    </row>
    <row r="545" spans="1:6" ht="12.75" customHeight="1" x14ac:dyDescent="0.2">
      <c r="A545" s="83" t="s">
        <v>170</v>
      </c>
      <c r="B545" s="83">
        <v>3</v>
      </c>
      <c r="C545" s="84">
        <v>995.43647400999998</v>
      </c>
      <c r="D545" s="84">
        <v>933.01245103999997</v>
      </c>
      <c r="E545" s="84">
        <v>179.65807118999999</v>
      </c>
      <c r="F545" s="84">
        <v>179.65807118999999</v>
      </c>
    </row>
    <row r="546" spans="1:6" ht="12.75" customHeight="1" x14ac:dyDescent="0.2">
      <c r="A546" s="83" t="s">
        <v>170</v>
      </c>
      <c r="B546" s="83">
        <v>4</v>
      </c>
      <c r="C546" s="84">
        <v>1017.6148444299999</v>
      </c>
      <c r="D546" s="84">
        <v>940.07259089000001</v>
      </c>
      <c r="E546" s="84">
        <v>181.01755048999999</v>
      </c>
      <c r="F546" s="84">
        <v>181.01755048999999</v>
      </c>
    </row>
    <row r="547" spans="1:6" ht="12.75" customHeight="1" x14ac:dyDescent="0.2">
      <c r="A547" s="83" t="s">
        <v>170</v>
      </c>
      <c r="B547" s="83">
        <v>5</v>
      </c>
      <c r="C547" s="84">
        <v>1016.97361099</v>
      </c>
      <c r="D547" s="84">
        <v>942.96523959000001</v>
      </c>
      <c r="E547" s="84">
        <v>181.57455021999999</v>
      </c>
      <c r="F547" s="84">
        <v>181.57455021999999</v>
      </c>
    </row>
    <row r="548" spans="1:6" ht="12.75" customHeight="1" x14ac:dyDescent="0.2">
      <c r="A548" s="83" t="s">
        <v>170</v>
      </c>
      <c r="B548" s="83">
        <v>6</v>
      </c>
      <c r="C548" s="84">
        <v>1008.44076818</v>
      </c>
      <c r="D548" s="84">
        <v>926.13741514000003</v>
      </c>
      <c r="E548" s="84">
        <v>178.33423496</v>
      </c>
      <c r="F548" s="84">
        <v>178.33423496</v>
      </c>
    </row>
    <row r="549" spans="1:6" ht="12.75" customHeight="1" x14ac:dyDescent="0.2">
      <c r="A549" s="83" t="s">
        <v>170</v>
      </c>
      <c r="B549" s="83">
        <v>7</v>
      </c>
      <c r="C549" s="84">
        <v>958.00527708000004</v>
      </c>
      <c r="D549" s="84">
        <v>875.11756821999995</v>
      </c>
      <c r="E549" s="84">
        <v>168.51000669999999</v>
      </c>
      <c r="F549" s="84">
        <v>168.51000669999999</v>
      </c>
    </row>
    <row r="550" spans="1:6" ht="12.75" customHeight="1" x14ac:dyDescent="0.2">
      <c r="A550" s="83" t="s">
        <v>170</v>
      </c>
      <c r="B550" s="83">
        <v>8</v>
      </c>
      <c r="C550" s="84">
        <v>891.53176582000003</v>
      </c>
      <c r="D550" s="84">
        <v>813.12107230000004</v>
      </c>
      <c r="E550" s="84">
        <v>156.57214791999999</v>
      </c>
      <c r="F550" s="84">
        <v>156.57214791999999</v>
      </c>
    </row>
    <row r="551" spans="1:6" ht="12.75" customHeight="1" x14ac:dyDescent="0.2">
      <c r="A551" s="83" t="s">
        <v>170</v>
      </c>
      <c r="B551" s="83">
        <v>9</v>
      </c>
      <c r="C551" s="84">
        <v>871.43286276000003</v>
      </c>
      <c r="D551" s="84">
        <v>800.10012094000001</v>
      </c>
      <c r="E551" s="84">
        <v>154.06487268999999</v>
      </c>
      <c r="F551" s="84">
        <v>154.06487268999999</v>
      </c>
    </row>
    <row r="552" spans="1:6" ht="12.75" customHeight="1" x14ac:dyDescent="0.2">
      <c r="A552" s="83" t="s">
        <v>170</v>
      </c>
      <c r="B552" s="83">
        <v>10</v>
      </c>
      <c r="C552" s="84">
        <v>871.18454426000005</v>
      </c>
      <c r="D552" s="84">
        <v>795.03168008</v>
      </c>
      <c r="E552" s="84">
        <v>153.08890897000001</v>
      </c>
      <c r="F552" s="84">
        <v>153.08890897000001</v>
      </c>
    </row>
    <row r="553" spans="1:6" ht="12.75" customHeight="1" x14ac:dyDescent="0.2">
      <c r="A553" s="83" t="s">
        <v>170</v>
      </c>
      <c r="B553" s="83">
        <v>11</v>
      </c>
      <c r="C553" s="84">
        <v>855.03127737</v>
      </c>
      <c r="D553" s="84">
        <v>781.84394695000003</v>
      </c>
      <c r="E553" s="84">
        <v>150.54951874</v>
      </c>
      <c r="F553" s="84">
        <v>150.54951874</v>
      </c>
    </row>
    <row r="554" spans="1:6" ht="12.75" customHeight="1" x14ac:dyDescent="0.2">
      <c r="A554" s="83" t="s">
        <v>170</v>
      </c>
      <c r="B554" s="83">
        <v>12</v>
      </c>
      <c r="C554" s="84">
        <v>847.36377649999997</v>
      </c>
      <c r="D554" s="84">
        <v>771.52639211999997</v>
      </c>
      <c r="E554" s="84">
        <v>148.56280142</v>
      </c>
      <c r="F554" s="84">
        <v>148.56280142</v>
      </c>
    </row>
    <row r="555" spans="1:6" ht="12.75" customHeight="1" x14ac:dyDescent="0.2">
      <c r="A555" s="83" t="s">
        <v>170</v>
      </c>
      <c r="B555" s="83">
        <v>13</v>
      </c>
      <c r="C555" s="84">
        <v>847.19071772999996</v>
      </c>
      <c r="D555" s="84">
        <v>785.07525108000004</v>
      </c>
      <c r="E555" s="84">
        <v>151.17172894000001</v>
      </c>
      <c r="F555" s="84">
        <v>151.17172894000001</v>
      </c>
    </row>
    <row r="556" spans="1:6" ht="12.75" customHeight="1" x14ac:dyDescent="0.2">
      <c r="A556" s="83" t="s">
        <v>170</v>
      </c>
      <c r="B556" s="83">
        <v>14</v>
      </c>
      <c r="C556" s="84">
        <v>882.87522709999996</v>
      </c>
      <c r="D556" s="84">
        <v>807.02096945999995</v>
      </c>
      <c r="E556" s="84">
        <v>155.39753046999999</v>
      </c>
      <c r="F556" s="84">
        <v>155.39753046999999</v>
      </c>
    </row>
    <row r="557" spans="1:6" ht="12.75" customHeight="1" x14ac:dyDescent="0.2">
      <c r="A557" s="83" t="s">
        <v>170</v>
      </c>
      <c r="B557" s="83">
        <v>15</v>
      </c>
      <c r="C557" s="84">
        <v>917.19997565000006</v>
      </c>
      <c r="D557" s="84">
        <v>838.99626007999996</v>
      </c>
      <c r="E557" s="84">
        <v>161.55459625</v>
      </c>
      <c r="F557" s="84">
        <v>161.55459625</v>
      </c>
    </row>
    <row r="558" spans="1:6" ht="12.75" customHeight="1" x14ac:dyDescent="0.2">
      <c r="A558" s="83" t="s">
        <v>170</v>
      </c>
      <c r="B558" s="83">
        <v>16</v>
      </c>
      <c r="C558" s="84">
        <v>922.84684675999995</v>
      </c>
      <c r="D558" s="84">
        <v>845.07281294999996</v>
      </c>
      <c r="E558" s="84">
        <v>162.72467899</v>
      </c>
      <c r="F558" s="84">
        <v>162.72467899</v>
      </c>
    </row>
    <row r="559" spans="1:6" ht="12.75" customHeight="1" x14ac:dyDescent="0.2">
      <c r="A559" s="83" t="s">
        <v>170</v>
      </c>
      <c r="B559" s="83">
        <v>17</v>
      </c>
      <c r="C559" s="84">
        <v>909.16081444999998</v>
      </c>
      <c r="D559" s="84">
        <v>837.44026768000003</v>
      </c>
      <c r="E559" s="84">
        <v>161.25497902999999</v>
      </c>
      <c r="F559" s="84">
        <v>161.25497902999999</v>
      </c>
    </row>
    <row r="560" spans="1:6" ht="12.75" customHeight="1" x14ac:dyDescent="0.2">
      <c r="A560" s="83" t="s">
        <v>170</v>
      </c>
      <c r="B560" s="83">
        <v>18</v>
      </c>
      <c r="C560" s="84">
        <v>887.10301898</v>
      </c>
      <c r="D560" s="84">
        <v>807.37156126000002</v>
      </c>
      <c r="E560" s="84">
        <v>155.46503937</v>
      </c>
      <c r="F560" s="84">
        <v>155.46503937</v>
      </c>
    </row>
    <row r="561" spans="1:6" ht="12.75" customHeight="1" x14ac:dyDescent="0.2">
      <c r="A561" s="83" t="s">
        <v>170</v>
      </c>
      <c r="B561" s="83">
        <v>19</v>
      </c>
      <c r="C561" s="84">
        <v>863.16350782999996</v>
      </c>
      <c r="D561" s="84">
        <v>785.6061522</v>
      </c>
      <c r="E561" s="84">
        <v>151.27395766999999</v>
      </c>
      <c r="F561" s="84">
        <v>151.27395766999999</v>
      </c>
    </row>
    <row r="562" spans="1:6" ht="12.75" customHeight="1" x14ac:dyDescent="0.2">
      <c r="A562" s="83" t="s">
        <v>170</v>
      </c>
      <c r="B562" s="83">
        <v>20</v>
      </c>
      <c r="C562" s="84">
        <v>862.97542423000004</v>
      </c>
      <c r="D562" s="84">
        <v>788.40221482000004</v>
      </c>
      <c r="E562" s="84">
        <v>151.81235907999999</v>
      </c>
      <c r="F562" s="84">
        <v>151.81235907999999</v>
      </c>
    </row>
    <row r="563" spans="1:6" ht="12.75" customHeight="1" x14ac:dyDescent="0.2">
      <c r="A563" s="83" t="s">
        <v>170</v>
      </c>
      <c r="B563" s="83">
        <v>21</v>
      </c>
      <c r="C563" s="84">
        <v>852.30534508000005</v>
      </c>
      <c r="D563" s="84">
        <v>784.33426743999996</v>
      </c>
      <c r="E563" s="84">
        <v>151.02904735999999</v>
      </c>
      <c r="F563" s="84">
        <v>151.02904735999999</v>
      </c>
    </row>
    <row r="564" spans="1:6" ht="12.75" customHeight="1" x14ac:dyDescent="0.2">
      <c r="A564" s="83" t="s">
        <v>170</v>
      </c>
      <c r="B564" s="83">
        <v>22</v>
      </c>
      <c r="C564" s="84">
        <v>845.05503741999996</v>
      </c>
      <c r="D564" s="84">
        <v>778.88663685999995</v>
      </c>
      <c r="E564" s="84">
        <v>149.98006801</v>
      </c>
      <c r="F564" s="84">
        <v>149.98006801</v>
      </c>
    </row>
    <row r="565" spans="1:6" ht="12.75" customHeight="1" x14ac:dyDescent="0.2">
      <c r="A565" s="83" t="s">
        <v>170</v>
      </c>
      <c r="B565" s="83">
        <v>23</v>
      </c>
      <c r="C565" s="84">
        <v>826.07009676999996</v>
      </c>
      <c r="D565" s="84">
        <v>758.61059492000004</v>
      </c>
      <c r="E565" s="84">
        <v>146.07577436</v>
      </c>
      <c r="F565" s="84">
        <v>146.07577436</v>
      </c>
    </row>
    <row r="566" spans="1:6" ht="12.75" customHeight="1" x14ac:dyDescent="0.2">
      <c r="A566" s="83" t="s">
        <v>170</v>
      </c>
      <c r="B566" s="83">
        <v>24</v>
      </c>
      <c r="C566" s="84">
        <v>819.45378830000004</v>
      </c>
      <c r="D566" s="84">
        <v>753.27019783000003</v>
      </c>
      <c r="E566" s="84">
        <v>145.04744356</v>
      </c>
      <c r="F566" s="84">
        <v>145.04744356</v>
      </c>
    </row>
    <row r="567" spans="1:6" ht="12.75" customHeight="1" x14ac:dyDescent="0.2">
      <c r="A567" s="83" t="s">
        <v>171</v>
      </c>
      <c r="B567" s="83">
        <v>1</v>
      </c>
      <c r="C567" s="84">
        <v>942.02226962999998</v>
      </c>
      <c r="D567" s="84">
        <v>873.43486785000005</v>
      </c>
      <c r="E567" s="84">
        <v>168.18599098000001</v>
      </c>
      <c r="F567" s="84">
        <v>168.18599098000001</v>
      </c>
    </row>
    <row r="568" spans="1:6" ht="12.75" customHeight="1" x14ac:dyDescent="0.2">
      <c r="A568" s="83" t="s">
        <v>171</v>
      </c>
      <c r="B568" s="83">
        <v>2</v>
      </c>
      <c r="C568" s="84">
        <v>1034.9105660600001</v>
      </c>
      <c r="D568" s="84">
        <v>966.68588167999997</v>
      </c>
      <c r="E568" s="84">
        <v>186.14212570999999</v>
      </c>
      <c r="F568" s="84">
        <v>186.14212570999999</v>
      </c>
    </row>
    <row r="569" spans="1:6" ht="12.75" customHeight="1" x14ac:dyDescent="0.2">
      <c r="A569" s="83" t="s">
        <v>171</v>
      </c>
      <c r="B569" s="83">
        <v>3</v>
      </c>
      <c r="C569" s="84">
        <v>1092.70991187</v>
      </c>
      <c r="D569" s="84">
        <v>1020.17094</v>
      </c>
      <c r="E569" s="84">
        <v>196.44104766999999</v>
      </c>
      <c r="F569" s="84">
        <v>196.44104766999999</v>
      </c>
    </row>
    <row r="570" spans="1:6" ht="12.75" customHeight="1" x14ac:dyDescent="0.2">
      <c r="A570" s="83" t="s">
        <v>171</v>
      </c>
      <c r="B570" s="83">
        <v>4</v>
      </c>
      <c r="C570" s="84">
        <v>1103.16821953</v>
      </c>
      <c r="D570" s="84">
        <v>1033.2800929</v>
      </c>
      <c r="E570" s="84">
        <v>198.96530672</v>
      </c>
      <c r="F570" s="84">
        <v>198.96530672</v>
      </c>
    </row>
    <row r="571" spans="1:6" ht="12.75" customHeight="1" x14ac:dyDescent="0.2">
      <c r="A571" s="83" t="s">
        <v>171</v>
      </c>
      <c r="B571" s="83">
        <v>5</v>
      </c>
      <c r="C571" s="84">
        <v>1104.1380842900001</v>
      </c>
      <c r="D571" s="84">
        <v>1037.3380301</v>
      </c>
      <c r="E571" s="84">
        <v>199.7466909</v>
      </c>
      <c r="F571" s="84">
        <v>199.7466909</v>
      </c>
    </row>
    <row r="572" spans="1:6" ht="12.75" customHeight="1" x14ac:dyDescent="0.2">
      <c r="A572" s="83" t="s">
        <v>171</v>
      </c>
      <c r="B572" s="83">
        <v>6</v>
      </c>
      <c r="C572" s="84">
        <v>1080.9093862300001</v>
      </c>
      <c r="D572" s="84">
        <v>1011.98972745</v>
      </c>
      <c r="E572" s="84">
        <v>194.86569799</v>
      </c>
      <c r="F572" s="84">
        <v>194.86569799</v>
      </c>
    </row>
    <row r="573" spans="1:6" ht="12.75" customHeight="1" x14ac:dyDescent="0.2">
      <c r="A573" s="83" t="s">
        <v>171</v>
      </c>
      <c r="B573" s="83">
        <v>7</v>
      </c>
      <c r="C573" s="84">
        <v>1009.55983516</v>
      </c>
      <c r="D573" s="84">
        <v>939.82586594999998</v>
      </c>
      <c r="E573" s="84">
        <v>180.97004186999999</v>
      </c>
      <c r="F573" s="84">
        <v>180.97004186999999</v>
      </c>
    </row>
    <row r="574" spans="1:6" ht="12.75" customHeight="1" x14ac:dyDescent="0.2">
      <c r="A574" s="83" t="s">
        <v>171</v>
      </c>
      <c r="B574" s="83">
        <v>8</v>
      </c>
      <c r="C574" s="84">
        <v>907.43144364</v>
      </c>
      <c r="D574" s="84">
        <v>844.17682259000003</v>
      </c>
      <c r="E574" s="84">
        <v>162.55214978000001</v>
      </c>
      <c r="F574" s="84">
        <v>162.55214978000001</v>
      </c>
    </row>
    <row r="575" spans="1:6" ht="12.75" customHeight="1" x14ac:dyDescent="0.2">
      <c r="A575" s="83" t="s">
        <v>171</v>
      </c>
      <c r="B575" s="83">
        <v>9</v>
      </c>
      <c r="C575" s="84">
        <v>913.23317953000003</v>
      </c>
      <c r="D575" s="84">
        <v>842.01481261000004</v>
      </c>
      <c r="E575" s="84">
        <v>162.13583965000001</v>
      </c>
      <c r="F575" s="84">
        <v>162.13583965000001</v>
      </c>
    </row>
    <row r="576" spans="1:6" ht="12.75" customHeight="1" x14ac:dyDescent="0.2">
      <c r="A576" s="83" t="s">
        <v>171</v>
      </c>
      <c r="B576" s="83">
        <v>10</v>
      </c>
      <c r="C576" s="84">
        <v>935.01490577000004</v>
      </c>
      <c r="D576" s="84">
        <v>860.77430369000001</v>
      </c>
      <c r="E576" s="84">
        <v>165.74811081999999</v>
      </c>
      <c r="F576" s="84">
        <v>165.74811081999999</v>
      </c>
    </row>
    <row r="577" spans="1:6" ht="12.75" customHeight="1" x14ac:dyDescent="0.2">
      <c r="A577" s="83" t="s">
        <v>171</v>
      </c>
      <c r="B577" s="83">
        <v>11</v>
      </c>
      <c r="C577" s="84">
        <v>928.87998287999994</v>
      </c>
      <c r="D577" s="84">
        <v>858.35354710000001</v>
      </c>
      <c r="E577" s="84">
        <v>165.28197721000001</v>
      </c>
      <c r="F577" s="84">
        <v>165.28197721000001</v>
      </c>
    </row>
    <row r="578" spans="1:6" ht="12.75" customHeight="1" x14ac:dyDescent="0.2">
      <c r="A578" s="83" t="s">
        <v>171</v>
      </c>
      <c r="B578" s="83">
        <v>12</v>
      </c>
      <c r="C578" s="84">
        <v>922.51218516999995</v>
      </c>
      <c r="D578" s="84">
        <v>847.99958779999997</v>
      </c>
      <c r="E578" s="84">
        <v>163.28824996</v>
      </c>
      <c r="F578" s="84">
        <v>163.28824996</v>
      </c>
    </row>
    <row r="579" spans="1:6" ht="12.75" customHeight="1" x14ac:dyDescent="0.2">
      <c r="A579" s="83" t="s">
        <v>171</v>
      </c>
      <c r="B579" s="83">
        <v>13</v>
      </c>
      <c r="C579" s="84">
        <v>894.01789119</v>
      </c>
      <c r="D579" s="84">
        <v>827.21197027999995</v>
      </c>
      <c r="E579" s="84">
        <v>159.28544884999999</v>
      </c>
      <c r="F579" s="84">
        <v>159.28544884999999</v>
      </c>
    </row>
    <row r="580" spans="1:6" ht="12.75" customHeight="1" x14ac:dyDescent="0.2">
      <c r="A580" s="83" t="s">
        <v>171</v>
      </c>
      <c r="B580" s="83">
        <v>14</v>
      </c>
      <c r="C580" s="84">
        <v>896.51956253000003</v>
      </c>
      <c r="D580" s="84">
        <v>821.16009405</v>
      </c>
      <c r="E580" s="84">
        <v>158.12011777000001</v>
      </c>
      <c r="F580" s="84">
        <v>158.12011777000001</v>
      </c>
    </row>
    <row r="581" spans="1:6" ht="12.75" customHeight="1" x14ac:dyDescent="0.2">
      <c r="A581" s="83" t="s">
        <v>171</v>
      </c>
      <c r="B581" s="83">
        <v>15</v>
      </c>
      <c r="C581" s="84">
        <v>924.70345476</v>
      </c>
      <c r="D581" s="84">
        <v>847.92740574000004</v>
      </c>
      <c r="E581" s="84">
        <v>163.27435080000001</v>
      </c>
      <c r="F581" s="84">
        <v>163.27435080000001</v>
      </c>
    </row>
    <row r="582" spans="1:6" ht="12.75" customHeight="1" x14ac:dyDescent="0.2">
      <c r="A582" s="83" t="s">
        <v>171</v>
      </c>
      <c r="B582" s="83">
        <v>16</v>
      </c>
      <c r="C582" s="84">
        <v>934.13542457000005</v>
      </c>
      <c r="D582" s="84">
        <v>854.62201682</v>
      </c>
      <c r="E582" s="84">
        <v>164.56344497000001</v>
      </c>
      <c r="F582" s="84">
        <v>164.56344497000001</v>
      </c>
    </row>
    <row r="583" spans="1:6" ht="12.75" customHeight="1" x14ac:dyDescent="0.2">
      <c r="A583" s="83" t="s">
        <v>171</v>
      </c>
      <c r="B583" s="83">
        <v>17</v>
      </c>
      <c r="C583" s="84">
        <v>914.30844506000005</v>
      </c>
      <c r="D583" s="84">
        <v>844.33556582999995</v>
      </c>
      <c r="E583" s="84">
        <v>162.58271690999999</v>
      </c>
      <c r="F583" s="84">
        <v>162.58271690999999</v>
      </c>
    </row>
    <row r="584" spans="1:6" ht="12.75" customHeight="1" x14ac:dyDescent="0.2">
      <c r="A584" s="83" t="s">
        <v>171</v>
      </c>
      <c r="B584" s="83">
        <v>18</v>
      </c>
      <c r="C584" s="84">
        <v>892.50934377999999</v>
      </c>
      <c r="D584" s="84">
        <v>826.38137009000002</v>
      </c>
      <c r="E584" s="84">
        <v>159.12551098</v>
      </c>
      <c r="F584" s="84">
        <v>159.12551098</v>
      </c>
    </row>
    <row r="585" spans="1:6" ht="12.75" customHeight="1" x14ac:dyDescent="0.2">
      <c r="A585" s="83" t="s">
        <v>171</v>
      </c>
      <c r="B585" s="83">
        <v>19</v>
      </c>
      <c r="C585" s="84">
        <v>875.11046617</v>
      </c>
      <c r="D585" s="84">
        <v>808.20034252999994</v>
      </c>
      <c r="E585" s="84">
        <v>155.624627</v>
      </c>
      <c r="F585" s="84">
        <v>155.624627</v>
      </c>
    </row>
    <row r="586" spans="1:6" ht="12.75" customHeight="1" x14ac:dyDescent="0.2">
      <c r="A586" s="83" t="s">
        <v>171</v>
      </c>
      <c r="B586" s="83">
        <v>20</v>
      </c>
      <c r="C586" s="84">
        <v>867.64524576999997</v>
      </c>
      <c r="D586" s="84">
        <v>801.85281744999997</v>
      </c>
      <c r="E586" s="84">
        <v>154.40236666000001</v>
      </c>
      <c r="F586" s="84">
        <v>154.40236666000001</v>
      </c>
    </row>
    <row r="587" spans="1:6" ht="12.75" customHeight="1" x14ac:dyDescent="0.2">
      <c r="A587" s="83" t="s">
        <v>171</v>
      </c>
      <c r="B587" s="83">
        <v>21</v>
      </c>
      <c r="C587" s="84">
        <v>866.22016818999998</v>
      </c>
      <c r="D587" s="84">
        <v>799.98052474999997</v>
      </c>
      <c r="E587" s="84">
        <v>154.04184361</v>
      </c>
      <c r="F587" s="84">
        <v>154.04184361</v>
      </c>
    </row>
    <row r="588" spans="1:6" ht="12.75" customHeight="1" x14ac:dyDescent="0.2">
      <c r="A588" s="83" t="s">
        <v>171</v>
      </c>
      <c r="B588" s="83">
        <v>22</v>
      </c>
      <c r="C588" s="84">
        <v>852.78167152000003</v>
      </c>
      <c r="D588" s="84">
        <v>784.94101197999998</v>
      </c>
      <c r="E588" s="84">
        <v>151.14588026999999</v>
      </c>
      <c r="F588" s="84">
        <v>151.14588026999999</v>
      </c>
    </row>
    <row r="589" spans="1:6" ht="12.75" customHeight="1" x14ac:dyDescent="0.2">
      <c r="A589" s="83" t="s">
        <v>171</v>
      </c>
      <c r="B589" s="83">
        <v>23</v>
      </c>
      <c r="C589" s="84">
        <v>837.89205347999996</v>
      </c>
      <c r="D589" s="84">
        <v>770.18980454999996</v>
      </c>
      <c r="E589" s="84">
        <v>148.30543213000001</v>
      </c>
      <c r="F589" s="84">
        <v>148.30543213000001</v>
      </c>
    </row>
    <row r="590" spans="1:6" ht="12.75" customHeight="1" x14ac:dyDescent="0.2">
      <c r="A590" s="83" t="s">
        <v>171</v>
      </c>
      <c r="B590" s="83">
        <v>24</v>
      </c>
      <c r="C590" s="84">
        <v>882.34909543000003</v>
      </c>
      <c r="D590" s="84">
        <v>817.52806477000001</v>
      </c>
      <c r="E590" s="84">
        <v>157.42074514000001</v>
      </c>
      <c r="F590" s="84">
        <v>157.42074514000001</v>
      </c>
    </row>
    <row r="591" spans="1:6" ht="12.75" customHeight="1" x14ac:dyDescent="0.2">
      <c r="A591" s="83" t="s">
        <v>172</v>
      </c>
      <c r="B591" s="83">
        <v>1</v>
      </c>
      <c r="C591" s="84">
        <v>912.41131548999999</v>
      </c>
      <c r="D591" s="84">
        <v>845.48563584999999</v>
      </c>
      <c r="E591" s="84">
        <v>162.80417093</v>
      </c>
      <c r="F591" s="84">
        <v>162.80417093</v>
      </c>
    </row>
    <row r="592" spans="1:6" ht="12.75" customHeight="1" x14ac:dyDescent="0.2">
      <c r="A592" s="83" t="s">
        <v>172</v>
      </c>
      <c r="B592" s="83">
        <v>2</v>
      </c>
      <c r="C592" s="84">
        <v>971.38219987000002</v>
      </c>
      <c r="D592" s="84">
        <v>902.93500194000001</v>
      </c>
      <c r="E592" s="84">
        <v>173.86644806000001</v>
      </c>
      <c r="F592" s="84">
        <v>173.86644806000001</v>
      </c>
    </row>
    <row r="593" spans="1:6" ht="12.75" customHeight="1" x14ac:dyDescent="0.2">
      <c r="A593" s="83" t="s">
        <v>172</v>
      </c>
      <c r="B593" s="83">
        <v>3</v>
      </c>
      <c r="C593" s="84">
        <v>1036.00465448</v>
      </c>
      <c r="D593" s="84">
        <v>969.19426098999998</v>
      </c>
      <c r="E593" s="84">
        <v>186.62513168999999</v>
      </c>
      <c r="F593" s="84">
        <v>186.62513168999999</v>
      </c>
    </row>
    <row r="594" spans="1:6" ht="12.75" customHeight="1" x14ac:dyDescent="0.2">
      <c r="A594" s="83" t="s">
        <v>172</v>
      </c>
      <c r="B594" s="83">
        <v>4</v>
      </c>
      <c r="C594" s="84">
        <v>1056.6189538599999</v>
      </c>
      <c r="D594" s="84">
        <v>989.40003648000004</v>
      </c>
      <c r="E594" s="84">
        <v>190.51589504</v>
      </c>
      <c r="F594" s="84">
        <v>190.51589504</v>
      </c>
    </row>
    <row r="595" spans="1:6" ht="12.75" customHeight="1" x14ac:dyDescent="0.2">
      <c r="A595" s="83" t="s">
        <v>172</v>
      </c>
      <c r="B595" s="83">
        <v>5</v>
      </c>
      <c r="C595" s="84">
        <v>1062.23073009</v>
      </c>
      <c r="D595" s="84">
        <v>991.80407937999996</v>
      </c>
      <c r="E595" s="84">
        <v>190.97881031</v>
      </c>
      <c r="F595" s="84">
        <v>190.97881031</v>
      </c>
    </row>
    <row r="596" spans="1:6" ht="12.75" customHeight="1" x14ac:dyDescent="0.2">
      <c r="A596" s="83" t="s">
        <v>172</v>
      </c>
      <c r="B596" s="83">
        <v>6</v>
      </c>
      <c r="C596" s="84">
        <v>1022.17984371</v>
      </c>
      <c r="D596" s="84">
        <v>954.88364120999995</v>
      </c>
      <c r="E596" s="84">
        <v>183.86952178999999</v>
      </c>
      <c r="F596" s="84">
        <v>183.86952178999999</v>
      </c>
    </row>
    <row r="597" spans="1:6" ht="12.75" customHeight="1" x14ac:dyDescent="0.2">
      <c r="A597" s="83" t="s">
        <v>172</v>
      </c>
      <c r="B597" s="83">
        <v>7</v>
      </c>
      <c r="C597" s="84">
        <v>952.14978518999999</v>
      </c>
      <c r="D597" s="84">
        <v>878.36991570999999</v>
      </c>
      <c r="E597" s="84">
        <v>169.13626894999999</v>
      </c>
      <c r="F597" s="84">
        <v>169.13626894999999</v>
      </c>
    </row>
    <row r="598" spans="1:6" ht="12.75" customHeight="1" x14ac:dyDescent="0.2">
      <c r="A598" s="83" t="s">
        <v>172</v>
      </c>
      <c r="B598" s="83">
        <v>8</v>
      </c>
      <c r="C598" s="84">
        <v>897.17244017999997</v>
      </c>
      <c r="D598" s="84">
        <v>824.51769660000002</v>
      </c>
      <c r="E598" s="84">
        <v>158.76664761999999</v>
      </c>
      <c r="F598" s="84">
        <v>158.76664761999999</v>
      </c>
    </row>
    <row r="599" spans="1:6" ht="12.75" customHeight="1" x14ac:dyDescent="0.2">
      <c r="A599" s="83" t="s">
        <v>172</v>
      </c>
      <c r="B599" s="83">
        <v>9</v>
      </c>
      <c r="C599" s="84">
        <v>901.97919495999997</v>
      </c>
      <c r="D599" s="84">
        <v>839.15207758999998</v>
      </c>
      <c r="E599" s="84">
        <v>161.58459999999999</v>
      </c>
      <c r="F599" s="84">
        <v>161.58459999999999</v>
      </c>
    </row>
    <row r="600" spans="1:6" ht="12.75" customHeight="1" x14ac:dyDescent="0.2">
      <c r="A600" s="83" t="s">
        <v>172</v>
      </c>
      <c r="B600" s="83">
        <v>10</v>
      </c>
      <c r="C600" s="84">
        <v>920.89956610000002</v>
      </c>
      <c r="D600" s="84">
        <v>850.59103935999997</v>
      </c>
      <c r="E600" s="84">
        <v>163.78725206999999</v>
      </c>
      <c r="F600" s="84">
        <v>163.78725206999999</v>
      </c>
    </row>
    <row r="601" spans="1:6" ht="12.75" customHeight="1" x14ac:dyDescent="0.2">
      <c r="A601" s="83" t="s">
        <v>172</v>
      </c>
      <c r="B601" s="83">
        <v>11</v>
      </c>
      <c r="C601" s="84">
        <v>932.75562516000002</v>
      </c>
      <c r="D601" s="84">
        <v>861.80855340999994</v>
      </c>
      <c r="E601" s="84">
        <v>165.94726284000001</v>
      </c>
      <c r="F601" s="84">
        <v>165.94726284000001</v>
      </c>
    </row>
    <row r="602" spans="1:6" ht="12.75" customHeight="1" x14ac:dyDescent="0.2">
      <c r="A602" s="83" t="s">
        <v>172</v>
      </c>
      <c r="B602" s="83">
        <v>12</v>
      </c>
      <c r="C602" s="84">
        <v>923.36285512999996</v>
      </c>
      <c r="D602" s="84">
        <v>850.19088661000001</v>
      </c>
      <c r="E602" s="84">
        <v>163.71019985999999</v>
      </c>
      <c r="F602" s="84">
        <v>163.71019985999999</v>
      </c>
    </row>
    <row r="603" spans="1:6" ht="12.75" customHeight="1" x14ac:dyDescent="0.2">
      <c r="A603" s="83" t="s">
        <v>172</v>
      </c>
      <c r="B603" s="83">
        <v>13</v>
      </c>
      <c r="C603" s="84">
        <v>890.89381575000004</v>
      </c>
      <c r="D603" s="84">
        <v>820.70152000999997</v>
      </c>
      <c r="E603" s="84">
        <v>158.03181613000001</v>
      </c>
      <c r="F603" s="84">
        <v>158.03181613000001</v>
      </c>
    </row>
    <row r="604" spans="1:6" ht="12.75" customHeight="1" x14ac:dyDescent="0.2">
      <c r="A604" s="83" t="s">
        <v>172</v>
      </c>
      <c r="B604" s="83">
        <v>14</v>
      </c>
      <c r="C604" s="84">
        <v>887.59387571000002</v>
      </c>
      <c r="D604" s="84">
        <v>814.31558352000002</v>
      </c>
      <c r="E604" s="84">
        <v>156.80215941</v>
      </c>
      <c r="F604" s="84">
        <v>156.80215941</v>
      </c>
    </row>
    <row r="605" spans="1:6" ht="12.75" customHeight="1" x14ac:dyDescent="0.2">
      <c r="A605" s="83" t="s">
        <v>172</v>
      </c>
      <c r="B605" s="83">
        <v>15</v>
      </c>
      <c r="C605" s="84">
        <v>930.20119670999998</v>
      </c>
      <c r="D605" s="84">
        <v>852.83518562999996</v>
      </c>
      <c r="E605" s="84">
        <v>164.21937813</v>
      </c>
      <c r="F605" s="84">
        <v>164.21937813</v>
      </c>
    </row>
    <row r="606" spans="1:6" ht="12.75" customHeight="1" x14ac:dyDescent="0.2">
      <c r="A606" s="83" t="s">
        <v>172</v>
      </c>
      <c r="B606" s="83">
        <v>16</v>
      </c>
      <c r="C606" s="84">
        <v>933.92694018999998</v>
      </c>
      <c r="D606" s="84">
        <v>856.53414026999997</v>
      </c>
      <c r="E606" s="84">
        <v>164.93163770999999</v>
      </c>
      <c r="F606" s="84">
        <v>164.93163770999999</v>
      </c>
    </row>
    <row r="607" spans="1:6" ht="12.75" customHeight="1" x14ac:dyDescent="0.2">
      <c r="A607" s="83" t="s">
        <v>172</v>
      </c>
      <c r="B607" s="83">
        <v>17</v>
      </c>
      <c r="C607" s="84">
        <v>915.41734410000004</v>
      </c>
      <c r="D607" s="84">
        <v>842.88513548000003</v>
      </c>
      <c r="E607" s="84">
        <v>162.30342640000001</v>
      </c>
      <c r="F607" s="84">
        <v>162.30342640000001</v>
      </c>
    </row>
    <row r="608" spans="1:6" ht="12.75" customHeight="1" x14ac:dyDescent="0.2">
      <c r="A608" s="83" t="s">
        <v>172</v>
      </c>
      <c r="B608" s="83">
        <v>18</v>
      </c>
      <c r="C608" s="84">
        <v>900.66801549000002</v>
      </c>
      <c r="D608" s="84">
        <v>830.14712155999996</v>
      </c>
      <c r="E608" s="84">
        <v>159.85063274999999</v>
      </c>
      <c r="F608" s="84">
        <v>159.85063274999999</v>
      </c>
    </row>
    <row r="609" spans="1:6" ht="12.75" customHeight="1" x14ac:dyDescent="0.2">
      <c r="A609" s="83" t="s">
        <v>172</v>
      </c>
      <c r="B609" s="83">
        <v>19</v>
      </c>
      <c r="C609" s="84">
        <v>882.52092017999996</v>
      </c>
      <c r="D609" s="84">
        <v>807.75078000999997</v>
      </c>
      <c r="E609" s="84">
        <v>155.53806058999999</v>
      </c>
      <c r="F609" s="84">
        <v>155.53806058999999</v>
      </c>
    </row>
    <row r="610" spans="1:6" ht="12.75" customHeight="1" x14ac:dyDescent="0.2">
      <c r="A610" s="83" t="s">
        <v>172</v>
      </c>
      <c r="B610" s="83">
        <v>20</v>
      </c>
      <c r="C610" s="84">
        <v>872.07032549999997</v>
      </c>
      <c r="D610" s="84">
        <v>800.91500025000005</v>
      </c>
      <c r="E610" s="84">
        <v>154.22178339999999</v>
      </c>
      <c r="F610" s="84">
        <v>154.22178339999999</v>
      </c>
    </row>
    <row r="611" spans="1:6" ht="12.75" customHeight="1" x14ac:dyDescent="0.2">
      <c r="A611" s="83" t="s">
        <v>172</v>
      </c>
      <c r="B611" s="83">
        <v>21</v>
      </c>
      <c r="C611" s="84">
        <v>864.47512618999997</v>
      </c>
      <c r="D611" s="84">
        <v>797.09862066000005</v>
      </c>
      <c r="E611" s="84">
        <v>153.48691282999999</v>
      </c>
      <c r="F611" s="84">
        <v>153.48691282999999</v>
      </c>
    </row>
    <row r="612" spans="1:6" ht="12.75" customHeight="1" x14ac:dyDescent="0.2">
      <c r="A612" s="83" t="s">
        <v>172</v>
      </c>
      <c r="B612" s="83">
        <v>22</v>
      </c>
      <c r="C612" s="84">
        <v>851.18506480999997</v>
      </c>
      <c r="D612" s="84">
        <v>783.58928292999997</v>
      </c>
      <c r="E612" s="84">
        <v>150.88559538999999</v>
      </c>
      <c r="F612" s="84">
        <v>150.88559538999999</v>
      </c>
    </row>
    <row r="613" spans="1:6" ht="12.75" customHeight="1" x14ac:dyDescent="0.2">
      <c r="A613" s="83" t="s">
        <v>172</v>
      </c>
      <c r="B613" s="83">
        <v>23</v>
      </c>
      <c r="C613" s="84">
        <v>827.07469177999997</v>
      </c>
      <c r="D613" s="84">
        <v>760.62852543999998</v>
      </c>
      <c r="E613" s="84">
        <v>146.46434099000001</v>
      </c>
      <c r="F613" s="84">
        <v>146.46434099000001</v>
      </c>
    </row>
    <row r="614" spans="1:6" ht="12.75" customHeight="1" x14ac:dyDescent="0.2">
      <c r="A614" s="83" t="s">
        <v>172</v>
      </c>
      <c r="B614" s="83">
        <v>24</v>
      </c>
      <c r="C614" s="84">
        <v>840.77240658999995</v>
      </c>
      <c r="D614" s="84">
        <v>770.92553896000004</v>
      </c>
      <c r="E614" s="84">
        <v>148.44710294000001</v>
      </c>
      <c r="F614" s="84">
        <v>148.44710294000001</v>
      </c>
    </row>
    <row r="615" spans="1:6" ht="12.75" customHeight="1" x14ac:dyDescent="0.2">
      <c r="A615" s="83" t="s">
        <v>173</v>
      </c>
      <c r="B615" s="83">
        <v>1</v>
      </c>
      <c r="C615" s="84">
        <v>848.35524817999999</v>
      </c>
      <c r="D615" s="84">
        <v>778.39211163000004</v>
      </c>
      <c r="E615" s="84">
        <v>149.88484371000001</v>
      </c>
      <c r="F615" s="84">
        <v>149.88484371000001</v>
      </c>
    </row>
    <row r="616" spans="1:6" ht="12.75" customHeight="1" x14ac:dyDescent="0.2">
      <c r="A616" s="83" t="s">
        <v>173</v>
      </c>
      <c r="B616" s="83">
        <v>2</v>
      </c>
      <c r="C616" s="84">
        <v>935.35202999000001</v>
      </c>
      <c r="D616" s="84">
        <v>866.85681080999996</v>
      </c>
      <c r="E616" s="84">
        <v>166.9193401</v>
      </c>
      <c r="F616" s="84">
        <v>166.9193401</v>
      </c>
    </row>
    <row r="617" spans="1:6" ht="12.75" customHeight="1" x14ac:dyDescent="0.2">
      <c r="A617" s="83" t="s">
        <v>173</v>
      </c>
      <c r="B617" s="83">
        <v>3</v>
      </c>
      <c r="C617" s="84">
        <v>1015.84231711</v>
      </c>
      <c r="D617" s="84">
        <v>950.07332908000001</v>
      </c>
      <c r="E617" s="84">
        <v>182.94326254999999</v>
      </c>
      <c r="F617" s="84">
        <v>182.94326254999999</v>
      </c>
    </row>
    <row r="618" spans="1:6" ht="12.75" customHeight="1" x14ac:dyDescent="0.2">
      <c r="A618" s="83" t="s">
        <v>173</v>
      </c>
      <c r="B618" s="83">
        <v>4</v>
      </c>
      <c r="C618" s="84">
        <v>1044.0871257199999</v>
      </c>
      <c r="D618" s="84">
        <v>978.54220264000003</v>
      </c>
      <c r="E618" s="84">
        <v>188.42514320999999</v>
      </c>
      <c r="F618" s="84">
        <v>188.42514320999999</v>
      </c>
    </row>
    <row r="619" spans="1:6" ht="12.75" customHeight="1" x14ac:dyDescent="0.2">
      <c r="A619" s="83" t="s">
        <v>173</v>
      </c>
      <c r="B619" s="83">
        <v>5</v>
      </c>
      <c r="C619" s="84">
        <v>1043.2397947300001</v>
      </c>
      <c r="D619" s="84">
        <v>974.80855369999995</v>
      </c>
      <c r="E619" s="84">
        <v>187.70620299999999</v>
      </c>
      <c r="F619" s="84">
        <v>187.70620299999999</v>
      </c>
    </row>
    <row r="620" spans="1:6" ht="12.75" customHeight="1" x14ac:dyDescent="0.2">
      <c r="A620" s="83" t="s">
        <v>173</v>
      </c>
      <c r="B620" s="83">
        <v>6</v>
      </c>
      <c r="C620" s="84">
        <v>1043.85798475</v>
      </c>
      <c r="D620" s="84">
        <v>970.86831476999998</v>
      </c>
      <c r="E620" s="84">
        <v>186.94748245</v>
      </c>
      <c r="F620" s="84">
        <v>186.94748245</v>
      </c>
    </row>
    <row r="621" spans="1:6" ht="12.75" customHeight="1" x14ac:dyDescent="0.2">
      <c r="A621" s="83" t="s">
        <v>173</v>
      </c>
      <c r="B621" s="83">
        <v>7</v>
      </c>
      <c r="C621" s="84">
        <v>1008.7721673999999</v>
      </c>
      <c r="D621" s="84">
        <v>936.99383989</v>
      </c>
      <c r="E621" s="84">
        <v>180.42471545000001</v>
      </c>
      <c r="F621" s="84">
        <v>180.42471545000001</v>
      </c>
    </row>
    <row r="622" spans="1:6" ht="12.75" customHeight="1" x14ac:dyDescent="0.2">
      <c r="A622" s="83" t="s">
        <v>173</v>
      </c>
      <c r="B622" s="83">
        <v>8</v>
      </c>
      <c r="C622" s="84">
        <v>924.87139522999996</v>
      </c>
      <c r="D622" s="84">
        <v>850.24951788999999</v>
      </c>
      <c r="E622" s="84">
        <v>163.72148973</v>
      </c>
      <c r="F622" s="84">
        <v>163.72148973</v>
      </c>
    </row>
    <row r="623" spans="1:6" ht="12.75" customHeight="1" x14ac:dyDescent="0.2">
      <c r="A623" s="83" t="s">
        <v>173</v>
      </c>
      <c r="B623" s="83">
        <v>9</v>
      </c>
      <c r="C623" s="84">
        <v>873.97051075000002</v>
      </c>
      <c r="D623" s="84">
        <v>801.69941753000001</v>
      </c>
      <c r="E623" s="84">
        <v>154.37282843</v>
      </c>
      <c r="F623" s="84">
        <v>154.37282843</v>
      </c>
    </row>
    <row r="624" spans="1:6" ht="12.75" customHeight="1" x14ac:dyDescent="0.2">
      <c r="A624" s="83" t="s">
        <v>173</v>
      </c>
      <c r="B624" s="83">
        <v>10</v>
      </c>
      <c r="C624" s="84">
        <v>872.32990287999996</v>
      </c>
      <c r="D624" s="84">
        <v>800.39336274000004</v>
      </c>
      <c r="E624" s="84">
        <v>154.12133845</v>
      </c>
      <c r="F624" s="84">
        <v>154.12133845</v>
      </c>
    </row>
    <row r="625" spans="1:6" ht="12.75" customHeight="1" x14ac:dyDescent="0.2">
      <c r="A625" s="83" t="s">
        <v>173</v>
      </c>
      <c r="B625" s="83">
        <v>11</v>
      </c>
      <c r="C625" s="84">
        <v>867.53725687999997</v>
      </c>
      <c r="D625" s="84">
        <v>799.54849911999997</v>
      </c>
      <c r="E625" s="84">
        <v>153.95865405000001</v>
      </c>
      <c r="F625" s="84">
        <v>153.95865405000001</v>
      </c>
    </row>
    <row r="626" spans="1:6" ht="12.75" customHeight="1" x14ac:dyDescent="0.2">
      <c r="A626" s="83" t="s">
        <v>173</v>
      </c>
      <c r="B626" s="83">
        <v>12</v>
      </c>
      <c r="C626" s="84">
        <v>860.63239022000005</v>
      </c>
      <c r="D626" s="84">
        <v>796.41199981</v>
      </c>
      <c r="E626" s="84">
        <v>153.35469918000001</v>
      </c>
      <c r="F626" s="84">
        <v>153.35469918000001</v>
      </c>
    </row>
    <row r="627" spans="1:6" ht="12.75" customHeight="1" x14ac:dyDescent="0.2">
      <c r="A627" s="83" t="s">
        <v>173</v>
      </c>
      <c r="B627" s="83">
        <v>13</v>
      </c>
      <c r="C627" s="84">
        <v>873.46378641000001</v>
      </c>
      <c r="D627" s="84">
        <v>801.83387109</v>
      </c>
      <c r="E627" s="84">
        <v>154.39871840999999</v>
      </c>
      <c r="F627" s="84">
        <v>154.39871840999999</v>
      </c>
    </row>
    <row r="628" spans="1:6" ht="12.75" customHeight="1" x14ac:dyDescent="0.2">
      <c r="A628" s="83" t="s">
        <v>173</v>
      </c>
      <c r="B628" s="83">
        <v>14</v>
      </c>
      <c r="C628" s="84">
        <v>891.28540984000006</v>
      </c>
      <c r="D628" s="84">
        <v>825.61733363999997</v>
      </c>
      <c r="E628" s="84">
        <v>158.97839042000001</v>
      </c>
      <c r="F628" s="84">
        <v>158.97839042000001</v>
      </c>
    </row>
    <row r="629" spans="1:6" ht="12.75" customHeight="1" x14ac:dyDescent="0.2">
      <c r="A629" s="83" t="s">
        <v>173</v>
      </c>
      <c r="B629" s="83">
        <v>15</v>
      </c>
      <c r="C629" s="84">
        <v>930.28749771000003</v>
      </c>
      <c r="D629" s="84">
        <v>855.98011297999994</v>
      </c>
      <c r="E629" s="84">
        <v>164.82495588</v>
      </c>
      <c r="F629" s="84">
        <v>164.82495588</v>
      </c>
    </row>
    <row r="630" spans="1:6" ht="12.75" customHeight="1" x14ac:dyDescent="0.2">
      <c r="A630" s="83" t="s">
        <v>173</v>
      </c>
      <c r="B630" s="83">
        <v>16</v>
      </c>
      <c r="C630" s="84">
        <v>932.15343612000004</v>
      </c>
      <c r="D630" s="84">
        <v>858.98190390000002</v>
      </c>
      <c r="E630" s="84">
        <v>165.40297171</v>
      </c>
      <c r="F630" s="84">
        <v>165.40297171</v>
      </c>
    </row>
    <row r="631" spans="1:6" ht="12.75" customHeight="1" x14ac:dyDescent="0.2">
      <c r="A631" s="83" t="s">
        <v>173</v>
      </c>
      <c r="B631" s="83">
        <v>17</v>
      </c>
      <c r="C631" s="84">
        <v>909.59586567999997</v>
      </c>
      <c r="D631" s="84">
        <v>844.35402211999997</v>
      </c>
      <c r="E631" s="84">
        <v>162.58627078999999</v>
      </c>
      <c r="F631" s="84">
        <v>162.58627078999999</v>
      </c>
    </row>
    <row r="632" spans="1:6" ht="12.75" customHeight="1" x14ac:dyDescent="0.2">
      <c r="A632" s="83" t="s">
        <v>173</v>
      </c>
      <c r="B632" s="83">
        <v>18</v>
      </c>
      <c r="C632" s="84">
        <v>886.51292464000005</v>
      </c>
      <c r="D632" s="84">
        <v>822.01779739000006</v>
      </c>
      <c r="E632" s="84">
        <v>158.28527453999999</v>
      </c>
      <c r="F632" s="84">
        <v>158.28527453999999</v>
      </c>
    </row>
    <row r="633" spans="1:6" ht="12.75" customHeight="1" x14ac:dyDescent="0.2">
      <c r="A633" s="83" t="s">
        <v>173</v>
      </c>
      <c r="B633" s="83">
        <v>19</v>
      </c>
      <c r="C633" s="84">
        <v>854.47154011999999</v>
      </c>
      <c r="D633" s="84">
        <v>787.83539380000002</v>
      </c>
      <c r="E633" s="84">
        <v>151.70321372000001</v>
      </c>
      <c r="F633" s="84">
        <v>151.70321372000001</v>
      </c>
    </row>
    <row r="634" spans="1:6" ht="12.75" customHeight="1" x14ac:dyDescent="0.2">
      <c r="A634" s="83" t="s">
        <v>173</v>
      </c>
      <c r="B634" s="83">
        <v>20</v>
      </c>
      <c r="C634" s="84">
        <v>846.18003182999996</v>
      </c>
      <c r="D634" s="84">
        <v>778.96960577000004</v>
      </c>
      <c r="E634" s="84">
        <v>149.99604425000001</v>
      </c>
      <c r="F634" s="84">
        <v>149.99604425000001</v>
      </c>
    </row>
    <row r="635" spans="1:6" ht="12.75" customHeight="1" x14ac:dyDescent="0.2">
      <c r="A635" s="83" t="s">
        <v>173</v>
      </c>
      <c r="B635" s="83">
        <v>21</v>
      </c>
      <c r="C635" s="84">
        <v>854.94347398000002</v>
      </c>
      <c r="D635" s="84">
        <v>781.01025238</v>
      </c>
      <c r="E635" s="84">
        <v>150.38898502000001</v>
      </c>
      <c r="F635" s="84">
        <v>150.38898502000001</v>
      </c>
    </row>
    <row r="636" spans="1:6" ht="12.75" customHeight="1" x14ac:dyDescent="0.2">
      <c r="A636" s="83" t="s">
        <v>173</v>
      </c>
      <c r="B636" s="83">
        <v>22</v>
      </c>
      <c r="C636" s="84">
        <v>835.90001223000002</v>
      </c>
      <c r="D636" s="84">
        <v>766.24574657000005</v>
      </c>
      <c r="E636" s="84">
        <v>147.54597619</v>
      </c>
      <c r="F636" s="84">
        <v>147.54597619</v>
      </c>
    </row>
    <row r="637" spans="1:6" ht="12.75" customHeight="1" x14ac:dyDescent="0.2">
      <c r="A637" s="83" t="s">
        <v>173</v>
      </c>
      <c r="B637" s="83">
        <v>23</v>
      </c>
      <c r="C637" s="84">
        <v>875.64634695999996</v>
      </c>
      <c r="D637" s="84">
        <v>804.63199870999995</v>
      </c>
      <c r="E637" s="84">
        <v>154.93751743999999</v>
      </c>
      <c r="F637" s="84">
        <v>154.93751743999999</v>
      </c>
    </row>
    <row r="638" spans="1:6" ht="12.75" customHeight="1" x14ac:dyDescent="0.2">
      <c r="A638" s="83" t="s">
        <v>173</v>
      </c>
      <c r="B638" s="83">
        <v>24</v>
      </c>
      <c r="C638" s="84">
        <v>893.06425144000002</v>
      </c>
      <c r="D638" s="84">
        <v>811.35092722000002</v>
      </c>
      <c r="E638" s="84">
        <v>156.23129410999999</v>
      </c>
      <c r="F638" s="84">
        <v>156.23129410999999</v>
      </c>
    </row>
    <row r="639" spans="1:6" ht="12.75" customHeight="1" x14ac:dyDescent="0.2">
      <c r="A639" s="83" t="s">
        <v>174</v>
      </c>
      <c r="B639" s="83">
        <v>1</v>
      </c>
      <c r="C639" s="84">
        <v>910.61994064999999</v>
      </c>
      <c r="D639" s="84">
        <v>840.73648004999995</v>
      </c>
      <c r="E639" s="84">
        <v>161.88968776999999</v>
      </c>
      <c r="F639" s="84">
        <v>161.88968776999999</v>
      </c>
    </row>
    <row r="640" spans="1:6" ht="12.75" customHeight="1" x14ac:dyDescent="0.2">
      <c r="A640" s="83" t="s">
        <v>174</v>
      </c>
      <c r="B640" s="83">
        <v>2</v>
      </c>
      <c r="C640" s="84">
        <v>986.79934418000005</v>
      </c>
      <c r="D640" s="84">
        <v>914.11801505000005</v>
      </c>
      <c r="E640" s="84">
        <v>176.01981542999999</v>
      </c>
      <c r="F640" s="84">
        <v>176.01981542999999</v>
      </c>
    </row>
    <row r="641" spans="1:6" ht="12.75" customHeight="1" x14ac:dyDescent="0.2">
      <c r="A641" s="83" t="s">
        <v>174</v>
      </c>
      <c r="B641" s="83">
        <v>3</v>
      </c>
      <c r="C641" s="84">
        <v>1041.82600323</v>
      </c>
      <c r="D641" s="84">
        <v>975.52055264000001</v>
      </c>
      <c r="E641" s="84">
        <v>187.84330338000001</v>
      </c>
      <c r="F641" s="84">
        <v>187.84330338000001</v>
      </c>
    </row>
    <row r="642" spans="1:6" ht="12.75" customHeight="1" x14ac:dyDescent="0.2">
      <c r="A642" s="83" t="s">
        <v>174</v>
      </c>
      <c r="B642" s="83">
        <v>4</v>
      </c>
      <c r="C642" s="84">
        <v>1073.2049517299999</v>
      </c>
      <c r="D642" s="84">
        <v>1006.3918983</v>
      </c>
      <c r="E642" s="84">
        <v>193.78779684</v>
      </c>
      <c r="F642" s="84">
        <v>193.78779684</v>
      </c>
    </row>
    <row r="643" spans="1:6" ht="12.75" customHeight="1" x14ac:dyDescent="0.2">
      <c r="A643" s="83" t="s">
        <v>174</v>
      </c>
      <c r="B643" s="83">
        <v>5</v>
      </c>
      <c r="C643" s="84">
        <v>1084.03080138</v>
      </c>
      <c r="D643" s="84">
        <v>1009.45705953</v>
      </c>
      <c r="E643" s="84">
        <v>194.37801507</v>
      </c>
      <c r="F643" s="84">
        <v>194.37801507</v>
      </c>
    </row>
    <row r="644" spans="1:6" ht="12.75" customHeight="1" x14ac:dyDescent="0.2">
      <c r="A644" s="83" t="s">
        <v>174</v>
      </c>
      <c r="B644" s="83">
        <v>6</v>
      </c>
      <c r="C644" s="84">
        <v>1068.4683334599999</v>
      </c>
      <c r="D644" s="84">
        <v>1000.15582555</v>
      </c>
      <c r="E644" s="84">
        <v>192.58699743</v>
      </c>
      <c r="F644" s="84">
        <v>192.58699743</v>
      </c>
    </row>
    <row r="645" spans="1:6" ht="12.75" customHeight="1" x14ac:dyDescent="0.2">
      <c r="A645" s="83" t="s">
        <v>174</v>
      </c>
      <c r="B645" s="83">
        <v>7</v>
      </c>
      <c r="C645" s="84">
        <v>1027.2836796500001</v>
      </c>
      <c r="D645" s="84">
        <v>958.74947058999999</v>
      </c>
      <c r="E645" s="84">
        <v>184.61391426</v>
      </c>
      <c r="F645" s="84">
        <v>184.61391426</v>
      </c>
    </row>
    <row r="646" spans="1:6" ht="12.75" customHeight="1" x14ac:dyDescent="0.2">
      <c r="A646" s="83" t="s">
        <v>174</v>
      </c>
      <c r="B646" s="83">
        <v>8</v>
      </c>
      <c r="C646" s="84">
        <v>950.56031313999995</v>
      </c>
      <c r="D646" s="84">
        <v>877.33900843000004</v>
      </c>
      <c r="E646" s="84">
        <v>168.93776054</v>
      </c>
      <c r="F646" s="84">
        <v>168.93776054</v>
      </c>
    </row>
    <row r="647" spans="1:6" ht="12.75" customHeight="1" x14ac:dyDescent="0.2">
      <c r="A647" s="83" t="s">
        <v>174</v>
      </c>
      <c r="B647" s="83">
        <v>9</v>
      </c>
      <c r="C647" s="84">
        <v>881.47747688000004</v>
      </c>
      <c r="D647" s="84">
        <v>808.79668468</v>
      </c>
      <c r="E647" s="84">
        <v>155.73945685000001</v>
      </c>
      <c r="F647" s="84">
        <v>155.73945685000001</v>
      </c>
    </row>
    <row r="648" spans="1:6" ht="12.75" customHeight="1" x14ac:dyDescent="0.2">
      <c r="A648" s="83" t="s">
        <v>174</v>
      </c>
      <c r="B648" s="83">
        <v>10</v>
      </c>
      <c r="C648" s="84">
        <v>865.89235447999999</v>
      </c>
      <c r="D648" s="84">
        <v>791.39902997000002</v>
      </c>
      <c r="E648" s="84">
        <v>152.38941679000001</v>
      </c>
      <c r="F648" s="84">
        <v>152.38941679000001</v>
      </c>
    </row>
    <row r="649" spans="1:6" ht="12.75" customHeight="1" x14ac:dyDescent="0.2">
      <c r="A649" s="83" t="s">
        <v>174</v>
      </c>
      <c r="B649" s="83">
        <v>11</v>
      </c>
      <c r="C649" s="84">
        <v>874.39557589000003</v>
      </c>
      <c r="D649" s="84">
        <v>799.59550605000004</v>
      </c>
      <c r="E649" s="84">
        <v>153.96770556999999</v>
      </c>
      <c r="F649" s="84">
        <v>153.96770556999999</v>
      </c>
    </row>
    <row r="650" spans="1:6" ht="12.75" customHeight="1" x14ac:dyDescent="0.2">
      <c r="A650" s="83" t="s">
        <v>174</v>
      </c>
      <c r="B650" s="83">
        <v>12</v>
      </c>
      <c r="C650" s="84">
        <v>868.03427016000001</v>
      </c>
      <c r="D650" s="84">
        <v>794.46409550999999</v>
      </c>
      <c r="E650" s="84">
        <v>152.97961659000001</v>
      </c>
      <c r="F650" s="84">
        <v>152.97961659000001</v>
      </c>
    </row>
    <row r="651" spans="1:6" ht="12.75" customHeight="1" x14ac:dyDescent="0.2">
      <c r="A651" s="83" t="s">
        <v>174</v>
      </c>
      <c r="B651" s="83">
        <v>13</v>
      </c>
      <c r="C651" s="84">
        <v>875.51972252999997</v>
      </c>
      <c r="D651" s="84">
        <v>804.13700943000003</v>
      </c>
      <c r="E651" s="84">
        <v>154.84220379999999</v>
      </c>
      <c r="F651" s="84">
        <v>154.84220379999999</v>
      </c>
    </row>
    <row r="652" spans="1:6" ht="12.75" customHeight="1" x14ac:dyDescent="0.2">
      <c r="A652" s="83" t="s">
        <v>174</v>
      </c>
      <c r="B652" s="83">
        <v>14</v>
      </c>
      <c r="C652" s="84">
        <v>899.01517480999996</v>
      </c>
      <c r="D652" s="84">
        <v>826.4433904</v>
      </c>
      <c r="E652" s="84">
        <v>159.13745342000001</v>
      </c>
      <c r="F652" s="84">
        <v>159.13745342000001</v>
      </c>
    </row>
    <row r="653" spans="1:6" ht="12.75" customHeight="1" x14ac:dyDescent="0.2">
      <c r="A653" s="83" t="s">
        <v>174</v>
      </c>
      <c r="B653" s="83">
        <v>15</v>
      </c>
      <c r="C653" s="84">
        <v>929.90952412000001</v>
      </c>
      <c r="D653" s="84">
        <v>857.84809777999999</v>
      </c>
      <c r="E653" s="84">
        <v>165.18464940999999</v>
      </c>
      <c r="F653" s="84">
        <v>165.18464940999999</v>
      </c>
    </row>
    <row r="654" spans="1:6" ht="12.75" customHeight="1" x14ac:dyDescent="0.2">
      <c r="A654" s="83" t="s">
        <v>174</v>
      </c>
      <c r="B654" s="83">
        <v>16</v>
      </c>
      <c r="C654" s="84">
        <v>932.14541125999995</v>
      </c>
      <c r="D654" s="84">
        <v>860.19182588000001</v>
      </c>
      <c r="E654" s="84">
        <v>165.63595065000001</v>
      </c>
      <c r="F654" s="84">
        <v>165.63595065000001</v>
      </c>
    </row>
    <row r="655" spans="1:6" ht="12.75" customHeight="1" x14ac:dyDescent="0.2">
      <c r="A655" s="83" t="s">
        <v>174</v>
      </c>
      <c r="B655" s="83">
        <v>17</v>
      </c>
      <c r="C655" s="84">
        <v>921.27289201999997</v>
      </c>
      <c r="D655" s="84">
        <v>848.78476003000003</v>
      </c>
      <c r="E655" s="84">
        <v>163.43944035999999</v>
      </c>
      <c r="F655" s="84">
        <v>163.43944035999999</v>
      </c>
    </row>
    <row r="656" spans="1:6" ht="12.75" customHeight="1" x14ac:dyDescent="0.2">
      <c r="A656" s="83" t="s">
        <v>174</v>
      </c>
      <c r="B656" s="83">
        <v>18</v>
      </c>
      <c r="C656" s="84">
        <v>901.33503863999999</v>
      </c>
      <c r="D656" s="84">
        <v>828.13570520999997</v>
      </c>
      <c r="E656" s="84">
        <v>159.46332047000001</v>
      </c>
      <c r="F656" s="84">
        <v>159.46332047000001</v>
      </c>
    </row>
    <row r="657" spans="1:6" ht="12.75" customHeight="1" x14ac:dyDescent="0.2">
      <c r="A657" s="83" t="s">
        <v>174</v>
      </c>
      <c r="B657" s="83">
        <v>19</v>
      </c>
      <c r="C657" s="84">
        <v>870.12158334000003</v>
      </c>
      <c r="D657" s="84">
        <v>795.38129394999999</v>
      </c>
      <c r="E657" s="84">
        <v>153.15622956000001</v>
      </c>
      <c r="F657" s="84">
        <v>153.15622956000001</v>
      </c>
    </row>
    <row r="658" spans="1:6" ht="12.75" customHeight="1" x14ac:dyDescent="0.2">
      <c r="A658" s="83" t="s">
        <v>174</v>
      </c>
      <c r="B658" s="83">
        <v>20</v>
      </c>
      <c r="C658" s="84">
        <v>893.14135630999999</v>
      </c>
      <c r="D658" s="84">
        <v>819.45815187000005</v>
      </c>
      <c r="E658" s="84">
        <v>157.7923969</v>
      </c>
      <c r="F658" s="84">
        <v>157.7923969</v>
      </c>
    </row>
    <row r="659" spans="1:6" ht="12.75" customHeight="1" x14ac:dyDescent="0.2">
      <c r="A659" s="83" t="s">
        <v>174</v>
      </c>
      <c r="B659" s="83">
        <v>21</v>
      </c>
      <c r="C659" s="84">
        <v>907.60357308000005</v>
      </c>
      <c r="D659" s="84">
        <v>827.20817101</v>
      </c>
      <c r="E659" s="84">
        <v>159.28471728</v>
      </c>
      <c r="F659" s="84">
        <v>159.28471728</v>
      </c>
    </row>
    <row r="660" spans="1:6" ht="12.75" customHeight="1" x14ac:dyDescent="0.2">
      <c r="A660" s="83" t="s">
        <v>174</v>
      </c>
      <c r="B660" s="83">
        <v>22</v>
      </c>
      <c r="C660" s="84">
        <v>906.07332572999997</v>
      </c>
      <c r="D660" s="84">
        <v>820.62046004000001</v>
      </c>
      <c r="E660" s="84">
        <v>158.01620747000001</v>
      </c>
      <c r="F660" s="84">
        <v>158.01620747000001</v>
      </c>
    </row>
    <row r="661" spans="1:6" ht="12.75" customHeight="1" x14ac:dyDescent="0.2">
      <c r="A661" s="83" t="s">
        <v>174</v>
      </c>
      <c r="B661" s="83">
        <v>23</v>
      </c>
      <c r="C661" s="84">
        <v>891.48307488</v>
      </c>
      <c r="D661" s="84">
        <v>810.57729881</v>
      </c>
      <c r="E661" s="84">
        <v>156.08232655</v>
      </c>
      <c r="F661" s="84">
        <v>156.08232655</v>
      </c>
    </row>
    <row r="662" spans="1:6" ht="12.75" customHeight="1" x14ac:dyDescent="0.2">
      <c r="A662" s="83" t="s">
        <v>174</v>
      </c>
      <c r="B662" s="83">
        <v>24</v>
      </c>
      <c r="C662" s="84">
        <v>963.77916567</v>
      </c>
      <c r="D662" s="84">
        <v>875.72082885999998</v>
      </c>
      <c r="E662" s="84">
        <v>168.62616875000001</v>
      </c>
      <c r="F662" s="84">
        <v>168.62616875000001</v>
      </c>
    </row>
    <row r="663" spans="1:6" ht="12.75" customHeight="1" x14ac:dyDescent="0.2">
      <c r="A663" s="83" t="s">
        <v>175</v>
      </c>
      <c r="B663" s="83">
        <v>1</v>
      </c>
      <c r="C663" s="84">
        <v>948.77718617999994</v>
      </c>
      <c r="D663" s="84">
        <v>877.58339172000001</v>
      </c>
      <c r="E663" s="84">
        <v>168.98481824999999</v>
      </c>
      <c r="F663" s="84">
        <v>168.98481824999999</v>
      </c>
    </row>
    <row r="664" spans="1:6" ht="12.75" customHeight="1" x14ac:dyDescent="0.2">
      <c r="A664" s="83" t="s">
        <v>175</v>
      </c>
      <c r="B664" s="83">
        <v>2</v>
      </c>
      <c r="C664" s="84">
        <v>1100.2450699599999</v>
      </c>
      <c r="D664" s="84">
        <v>1011.34077295</v>
      </c>
      <c r="E664" s="84">
        <v>194.74073726</v>
      </c>
      <c r="F664" s="84">
        <v>194.74073726</v>
      </c>
    </row>
    <row r="665" spans="1:6" ht="12.75" customHeight="1" x14ac:dyDescent="0.2">
      <c r="A665" s="83" t="s">
        <v>175</v>
      </c>
      <c r="B665" s="83">
        <v>3</v>
      </c>
      <c r="C665" s="84">
        <v>1084.3202392799999</v>
      </c>
      <c r="D665" s="84">
        <v>1006.13332785</v>
      </c>
      <c r="E665" s="84">
        <v>193.73800729000001</v>
      </c>
      <c r="F665" s="84">
        <v>193.73800729000001</v>
      </c>
    </row>
    <row r="666" spans="1:6" ht="12.75" customHeight="1" x14ac:dyDescent="0.2">
      <c r="A666" s="83" t="s">
        <v>175</v>
      </c>
      <c r="B666" s="83">
        <v>4</v>
      </c>
      <c r="C666" s="84">
        <v>1092.44726408</v>
      </c>
      <c r="D666" s="84">
        <v>1018.55289235</v>
      </c>
      <c r="E666" s="84">
        <v>196.12948127999999</v>
      </c>
      <c r="F666" s="84">
        <v>196.12948127999999</v>
      </c>
    </row>
    <row r="667" spans="1:6" ht="12.75" customHeight="1" x14ac:dyDescent="0.2">
      <c r="A667" s="83" t="s">
        <v>175</v>
      </c>
      <c r="B667" s="83">
        <v>5</v>
      </c>
      <c r="C667" s="84">
        <v>1086.0427697299999</v>
      </c>
      <c r="D667" s="84">
        <v>1015.6702166600001</v>
      </c>
      <c r="E667" s="84">
        <v>195.57440192000001</v>
      </c>
      <c r="F667" s="84">
        <v>195.57440192000001</v>
      </c>
    </row>
    <row r="668" spans="1:6" ht="12.75" customHeight="1" x14ac:dyDescent="0.2">
      <c r="A668" s="83" t="s">
        <v>175</v>
      </c>
      <c r="B668" s="83">
        <v>6</v>
      </c>
      <c r="C668" s="84">
        <v>1055.05032336</v>
      </c>
      <c r="D668" s="84">
        <v>986.82682044000001</v>
      </c>
      <c r="E668" s="84">
        <v>190.0204043</v>
      </c>
      <c r="F668" s="84">
        <v>190.0204043</v>
      </c>
    </row>
    <row r="669" spans="1:6" ht="12.75" customHeight="1" x14ac:dyDescent="0.2">
      <c r="A669" s="83" t="s">
        <v>175</v>
      </c>
      <c r="B669" s="83">
        <v>7</v>
      </c>
      <c r="C669" s="84">
        <v>1010.32612663</v>
      </c>
      <c r="D669" s="84">
        <v>941.87340258999996</v>
      </c>
      <c r="E669" s="84">
        <v>181.36430937</v>
      </c>
      <c r="F669" s="84">
        <v>181.36430937</v>
      </c>
    </row>
    <row r="670" spans="1:6" ht="12.75" customHeight="1" x14ac:dyDescent="0.2">
      <c r="A670" s="83" t="s">
        <v>175</v>
      </c>
      <c r="B670" s="83">
        <v>8</v>
      </c>
      <c r="C670" s="84">
        <v>916.65361191</v>
      </c>
      <c r="D670" s="84">
        <v>849.47207672000002</v>
      </c>
      <c r="E670" s="84">
        <v>163.57178798999999</v>
      </c>
      <c r="F670" s="84">
        <v>163.57178798999999</v>
      </c>
    </row>
    <row r="671" spans="1:6" ht="12.75" customHeight="1" x14ac:dyDescent="0.2">
      <c r="A671" s="83" t="s">
        <v>175</v>
      </c>
      <c r="B671" s="83">
        <v>9</v>
      </c>
      <c r="C671" s="84">
        <v>898.51870166000003</v>
      </c>
      <c r="D671" s="84">
        <v>828.28197673</v>
      </c>
      <c r="E671" s="84">
        <v>159.49148607999999</v>
      </c>
      <c r="F671" s="84">
        <v>159.49148607999999</v>
      </c>
    </row>
    <row r="672" spans="1:6" ht="12.75" customHeight="1" x14ac:dyDescent="0.2">
      <c r="A672" s="83" t="s">
        <v>175</v>
      </c>
      <c r="B672" s="83">
        <v>10</v>
      </c>
      <c r="C672" s="84">
        <v>912.11001759999999</v>
      </c>
      <c r="D672" s="84">
        <v>843.14806102</v>
      </c>
      <c r="E672" s="84">
        <v>162.35405455</v>
      </c>
      <c r="F672" s="84">
        <v>162.35405455</v>
      </c>
    </row>
    <row r="673" spans="1:6" ht="12.75" customHeight="1" x14ac:dyDescent="0.2">
      <c r="A673" s="83" t="s">
        <v>175</v>
      </c>
      <c r="B673" s="83">
        <v>11</v>
      </c>
      <c r="C673" s="84">
        <v>917.06575978000001</v>
      </c>
      <c r="D673" s="84">
        <v>851.36395442000003</v>
      </c>
      <c r="E673" s="84">
        <v>163.93608227000001</v>
      </c>
      <c r="F673" s="84">
        <v>163.93608227000001</v>
      </c>
    </row>
    <row r="674" spans="1:6" ht="12.75" customHeight="1" x14ac:dyDescent="0.2">
      <c r="A674" s="83" t="s">
        <v>175</v>
      </c>
      <c r="B674" s="83">
        <v>12</v>
      </c>
      <c r="C674" s="84">
        <v>924.93574495999997</v>
      </c>
      <c r="D674" s="84">
        <v>853.53982398999995</v>
      </c>
      <c r="E674" s="84">
        <v>164.35506117</v>
      </c>
      <c r="F674" s="84">
        <v>164.35506117</v>
      </c>
    </row>
    <row r="675" spans="1:6" ht="12.75" customHeight="1" x14ac:dyDescent="0.2">
      <c r="A675" s="83" t="s">
        <v>175</v>
      </c>
      <c r="B675" s="83">
        <v>13</v>
      </c>
      <c r="C675" s="84">
        <v>933.36284298999999</v>
      </c>
      <c r="D675" s="84">
        <v>863.07532309999999</v>
      </c>
      <c r="E675" s="84">
        <v>166.1911882</v>
      </c>
      <c r="F675" s="84">
        <v>166.1911882</v>
      </c>
    </row>
    <row r="676" spans="1:6" ht="12.75" customHeight="1" x14ac:dyDescent="0.2">
      <c r="A676" s="83" t="s">
        <v>175</v>
      </c>
      <c r="B676" s="83">
        <v>14</v>
      </c>
      <c r="C676" s="84">
        <v>905.44865807999997</v>
      </c>
      <c r="D676" s="84">
        <v>841.47385067000005</v>
      </c>
      <c r="E676" s="84">
        <v>162.03167364000001</v>
      </c>
      <c r="F676" s="84">
        <v>162.03167364000001</v>
      </c>
    </row>
    <row r="677" spans="1:6" ht="12.75" customHeight="1" x14ac:dyDescent="0.2">
      <c r="A677" s="83" t="s">
        <v>175</v>
      </c>
      <c r="B677" s="83">
        <v>15</v>
      </c>
      <c r="C677" s="84">
        <v>955.88407769000003</v>
      </c>
      <c r="D677" s="84">
        <v>891.51280983000004</v>
      </c>
      <c r="E677" s="84">
        <v>171.66702511</v>
      </c>
      <c r="F677" s="84">
        <v>171.66702511</v>
      </c>
    </row>
    <row r="678" spans="1:6" ht="12.75" customHeight="1" x14ac:dyDescent="0.2">
      <c r="A678" s="83" t="s">
        <v>175</v>
      </c>
      <c r="B678" s="83">
        <v>16</v>
      </c>
      <c r="C678" s="84">
        <v>951.96276482999997</v>
      </c>
      <c r="D678" s="84">
        <v>887.66936343999998</v>
      </c>
      <c r="E678" s="84">
        <v>170.92694263000001</v>
      </c>
      <c r="F678" s="84">
        <v>170.92694263000001</v>
      </c>
    </row>
    <row r="679" spans="1:6" ht="12.75" customHeight="1" x14ac:dyDescent="0.2">
      <c r="A679" s="83" t="s">
        <v>175</v>
      </c>
      <c r="B679" s="83">
        <v>17</v>
      </c>
      <c r="C679" s="84">
        <v>937.97289576000003</v>
      </c>
      <c r="D679" s="84">
        <v>873.56298505999996</v>
      </c>
      <c r="E679" s="84">
        <v>168.21066084</v>
      </c>
      <c r="F679" s="84">
        <v>168.21066084</v>
      </c>
    </row>
    <row r="680" spans="1:6" ht="12.75" customHeight="1" x14ac:dyDescent="0.2">
      <c r="A680" s="83" t="s">
        <v>175</v>
      </c>
      <c r="B680" s="83">
        <v>18</v>
      </c>
      <c r="C680" s="84">
        <v>927.05898037999998</v>
      </c>
      <c r="D680" s="84">
        <v>856.65956593999999</v>
      </c>
      <c r="E680" s="84">
        <v>164.95578929999999</v>
      </c>
      <c r="F680" s="84">
        <v>164.95578929999999</v>
      </c>
    </row>
    <row r="681" spans="1:6" ht="12.75" customHeight="1" x14ac:dyDescent="0.2">
      <c r="A681" s="83" t="s">
        <v>175</v>
      </c>
      <c r="B681" s="83">
        <v>19</v>
      </c>
      <c r="C681" s="84">
        <v>872.03687272000002</v>
      </c>
      <c r="D681" s="84">
        <v>805.29724553000005</v>
      </c>
      <c r="E681" s="84">
        <v>155.06561536999999</v>
      </c>
      <c r="F681" s="84">
        <v>155.06561536999999</v>
      </c>
    </row>
    <row r="682" spans="1:6" ht="12.75" customHeight="1" x14ac:dyDescent="0.2">
      <c r="A682" s="83" t="s">
        <v>175</v>
      </c>
      <c r="B682" s="83">
        <v>20</v>
      </c>
      <c r="C682" s="84">
        <v>872.81808957999999</v>
      </c>
      <c r="D682" s="84">
        <v>804.79084465999995</v>
      </c>
      <c r="E682" s="84">
        <v>154.96810434</v>
      </c>
      <c r="F682" s="84">
        <v>154.96810434</v>
      </c>
    </row>
    <row r="683" spans="1:6" ht="12.75" customHeight="1" x14ac:dyDescent="0.2">
      <c r="A683" s="83" t="s">
        <v>175</v>
      </c>
      <c r="B683" s="83">
        <v>21</v>
      </c>
      <c r="C683" s="84">
        <v>889.61214573999996</v>
      </c>
      <c r="D683" s="84">
        <v>806.16899210999998</v>
      </c>
      <c r="E683" s="84">
        <v>155.23347627000001</v>
      </c>
      <c r="F683" s="84">
        <v>155.23347627000001</v>
      </c>
    </row>
    <row r="684" spans="1:6" ht="12.75" customHeight="1" x14ac:dyDescent="0.2">
      <c r="A684" s="83" t="s">
        <v>175</v>
      </c>
      <c r="B684" s="83">
        <v>22</v>
      </c>
      <c r="C684" s="84">
        <v>882.54913800999998</v>
      </c>
      <c r="D684" s="84">
        <v>797.18484785999999</v>
      </c>
      <c r="E684" s="84">
        <v>153.50351648</v>
      </c>
      <c r="F684" s="84">
        <v>153.50351648</v>
      </c>
    </row>
    <row r="685" spans="1:6" ht="12.75" customHeight="1" x14ac:dyDescent="0.2">
      <c r="A685" s="83" t="s">
        <v>175</v>
      </c>
      <c r="B685" s="83">
        <v>23</v>
      </c>
      <c r="C685" s="84">
        <v>870.73915628999998</v>
      </c>
      <c r="D685" s="84">
        <v>798.12212428999999</v>
      </c>
      <c r="E685" s="84">
        <v>153.68399561000001</v>
      </c>
      <c r="F685" s="84">
        <v>153.68399561000001</v>
      </c>
    </row>
    <row r="686" spans="1:6" ht="12.75" customHeight="1" x14ac:dyDescent="0.2">
      <c r="A686" s="83" t="s">
        <v>175</v>
      </c>
      <c r="B686" s="83">
        <v>24</v>
      </c>
      <c r="C686" s="84">
        <v>888.96547869999995</v>
      </c>
      <c r="D686" s="84">
        <v>819.22093884000003</v>
      </c>
      <c r="E686" s="84">
        <v>157.74671986999999</v>
      </c>
      <c r="F686" s="84">
        <v>157.74671986999999</v>
      </c>
    </row>
    <row r="687" spans="1:6" ht="12.75" customHeight="1" x14ac:dyDescent="0.2">
      <c r="A687" s="83" t="s">
        <v>176</v>
      </c>
      <c r="B687" s="83">
        <v>1</v>
      </c>
      <c r="C687" s="84">
        <v>950.30415316999995</v>
      </c>
      <c r="D687" s="84">
        <v>881.13029919999997</v>
      </c>
      <c r="E687" s="84">
        <v>169.66780008999999</v>
      </c>
      <c r="F687" s="84">
        <v>169.66780008999999</v>
      </c>
    </row>
    <row r="688" spans="1:6" ht="12.75" customHeight="1" x14ac:dyDescent="0.2">
      <c r="A688" s="83" t="s">
        <v>176</v>
      </c>
      <c r="B688" s="83">
        <v>2</v>
      </c>
      <c r="C688" s="84">
        <v>996.53686227000003</v>
      </c>
      <c r="D688" s="84">
        <v>928.47411694000004</v>
      </c>
      <c r="E688" s="84">
        <v>178.78418323</v>
      </c>
      <c r="F688" s="84">
        <v>178.78418323</v>
      </c>
    </row>
    <row r="689" spans="1:6" ht="12.75" customHeight="1" x14ac:dyDescent="0.2">
      <c r="A689" s="83" t="s">
        <v>176</v>
      </c>
      <c r="B689" s="83">
        <v>3</v>
      </c>
      <c r="C689" s="84">
        <v>981.43903107999995</v>
      </c>
      <c r="D689" s="84">
        <v>915.48449423</v>
      </c>
      <c r="E689" s="84">
        <v>176.28294055000001</v>
      </c>
      <c r="F689" s="84">
        <v>176.28294055000001</v>
      </c>
    </row>
    <row r="690" spans="1:6" ht="12.75" customHeight="1" x14ac:dyDescent="0.2">
      <c r="A690" s="83" t="s">
        <v>176</v>
      </c>
      <c r="B690" s="83">
        <v>4</v>
      </c>
      <c r="C690" s="84">
        <v>989.47961018000001</v>
      </c>
      <c r="D690" s="84">
        <v>922.42745802000002</v>
      </c>
      <c r="E690" s="84">
        <v>177.61985677999999</v>
      </c>
      <c r="F690" s="84">
        <v>177.61985677999999</v>
      </c>
    </row>
    <row r="691" spans="1:6" ht="12.75" customHeight="1" x14ac:dyDescent="0.2">
      <c r="A691" s="83" t="s">
        <v>176</v>
      </c>
      <c r="B691" s="83">
        <v>5</v>
      </c>
      <c r="C691" s="84">
        <v>989.27367978999996</v>
      </c>
      <c r="D691" s="84">
        <v>917.99587105000001</v>
      </c>
      <c r="E691" s="84">
        <v>176.76652372000001</v>
      </c>
      <c r="F691" s="84">
        <v>176.76652372000001</v>
      </c>
    </row>
    <row r="692" spans="1:6" ht="12.75" customHeight="1" x14ac:dyDescent="0.2">
      <c r="A692" s="83" t="s">
        <v>176</v>
      </c>
      <c r="B692" s="83">
        <v>6</v>
      </c>
      <c r="C692" s="84">
        <v>982.35473506000005</v>
      </c>
      <c r="D692" s="84">
        <v>903.62504652999996</v>
      </c>
      <c r="E692" s="84">
        <v>173.99932097000001</v>
      </c>
      <c r="F692" s="84">
        <v>173.99932097000001</v>
      </c>
    </row>
    <row r="693" spans="1:6" ht="12.75" customHeight="1" x14ac:dyDescent="0.2">
      <c r="A693" s="83" t="s">
        <v>176</v>
      </c>
      <c r="B693" s="83">
        <v>7</v>
      </c>
      <c r="C693" s="84">
        <v>1002.73088233</v>
      </c>
      <c r="D693" s="84">
        <v>925.73269850999998</v>
      </c>
      <c r="E693" s="84">
        <v>178.25630394000001</v>
      </c>
      <c r="F693" s="84">
        <v>178.25630394000001</v>
      </c>
    </row>
    <row r="694" spans="1:6" ht="12.75" customHeight="1" x14ac:dyDescent="0.2">
      <c r="A694" s="83" t="s">
        <v>176</v>
      </c>
      <c r="B694" s="83">
        <v>8</v>
      </c>
      <c r="C694" s="84">
        <v>1035.1218217999999</v>
      </c>
      <c r="D694" s="84">
        <v>888.02140098999996</v>
      </c>
      <c r="E694" s="84">
        <v>170.99472992</v>
      </c>
      <c r="F694" s="84">
        <v>170.99472992</v>
      </c>
    </row>
    <row r="695" spans="1:6" ht="12.75" customHeight="1" x14ac:dyDescent="0.2">
      <c r="A695" s="83" t="s">
        <v>176</v>
      </c>
      <c r="B695" s="83">
        <v>9</v>
      </c>
      <c r="C695" s="84">
        <v>857.97017797000001</v>
      </c>
      <c r="D695" s="84">
        <v>857.97017797000001</v>
      </c>
      <c r="E695" s="84">
        <v>165.20815680999999</v>
      </c>
      <c r="F695" s="84">
        <v>165.20815680999999</v>
      </c>
    </row>
    <row r="696" spans="1:6" ht="12.75" customHeight="1" x14ac:dyDescent="0.2">
      <c r="A696" s="83" t="s">
        <v>176</v>
      </c>
      <c r="B696" s="83">
        <v>10</v>
      </c>
      <c r="C696" s="84">
        <v>820.31771094999999</v>
      </c>
      <c r="D696" s="84">
        <v>820.31771094999999</v>
      </c>
      <c r="E696" s="84">
        <v>157.95791101</v>
      </c>
      <c r="F696" s="84">
        <v>157.95791101</v>
      </c>
    </row>
    <row r="697" spans="1:6" ht="12.75" customHeight="1" x14ac:dyDescent="0.2">
      <c r="A697" s="83" t="s">
        <v>176</v>
      </c>
      <c r="B697" s="83">
        <v>11</v>
      </c>
      <c r="C697" s="84">
        <v>797.01498686000002</v>
      </c>
      <c r="D697" s="84">
        <v>797.01498686000002</v>
      </c>
      <c r="E697" s="84">
        <v>153.47080854999999</v>
      </c>
      <c r="F697" s="84">
        <v>153.47080854999999</v>
      </c>
    </row>
    <row r="698" spans="1:6" ht="12.75" customHeight="1" x14ac:dyDescent="0.2">
      <c r="A698" s="83" t="s">
        <v>176</v>
      </c>
      <c r="B698" s="83">
        <v>12</v>
      </c>
      <c r="C698" s="84">
        <v>830.58449084999995</v>
      </c>
      <c r="D698" s="84">
        <v>830.58449084999995</v>
      </c>
      <c r="E698" s="84">
        <v>159.93485127</v>
      </c>
      <c r="F698" s="84">
        <v>159.93485127</v>
      </c>
    </row>
    <row r="699" spans="1:6" ht="12.75" customHeight="1" x14ac:dyDescent="0.2">
      <c r="A699" s="83" t="s">
        <v>176</v>
      </c>
      <c r="B699" s="83">
        <v>13</v>
      </c>
      <c r="C699" s="84">
        <v>849.93428874999995</v>
      </c>
      <c r="D699" s="84">
        <v>849.93428874999995</v>
      </c>
      <c r="E699" s="84">
        <v>163.66079015</v>
      </c>
      <c r="F699" s="84">
        <v>163.66079015</v>
      </c>
    </row>
    <row r="700" spans="1:6" ht="12.75" customHeight="1" x14ac:dyDescent="0.2">
      <c r="A700" s="83" t="s">
        <v>176</v>
      </c>
      <c r="B700" s="83">
        <v>14</v>
      </c>
      <c r="C700" s="84">
        <v>873.58828979999998</v>
      </c>
      <c r="D700" s="84">
        <v>873.58828979999998</v>
      </c>
      <c r="E700" s="84">
        <v>168.21553345000001</v>
      </c>
      <c r="F700" s="84">
        <v>168.21553345000001</v>
      </c>
    </row>
    <row r="701" spans="1:6" ht="12.75" customHeight="1" x14ac:dyDescent="0.2">
      <c r="A701" s="83" t="s">
        <v>176</v>
      </c>
      <c r="B701" s="83">
        <v>15</v>
      </c>
      <c r="C701" s="84">
        <v>988.13944270000002</v>
      </c>
      <c r="D701" s="84">
        <v>905.37619209000002</v>
      </c>
      <c r="E701" s="84">
        <v>174.3365163</v>
      </c>
      <c r="F701" s="84">
        <v>174.3365163</v>
      </c>
    </row>
    <row r="702" spans="1:6" ht="12.75" customHeight="1" x14ac:dyDescent="0.2">
      <c r="A702" s="83" t="s">
        <v>176</v>
      </c>
      <c r="B702" s="83">
        <v>16</v>
      </c>
      <c r="C702" s="84">
        <v>983.73932996999997</v>
      </c>
      <c r="D702" s="84">
        <v>910.19826407999994</v>
      </c>
      <c r="E702" s="84">
        <v>175.26503997</v>
      </c>
      <c r="F702" s="84">
        <v>175.26503997</v>
      </c>
    </row>
    <row r="703" spans="1:6" ht="12.75" customHeight="1" x14ac:dyDescent="0.2">
      <c r="A703" s="83" t="s">
        <v>176</v>
      </c>
      <c r="B703" s="83">
        <v>17</v>
      </c>
      <c r="C703" s="84">
        <v>978.77528974999996</v>
      </c>
      <c r="D703" s="84">
        <v>903.57893262000005</v>
      </c>
      <c r="E703" s="84">
        <v>173.99044142</v>
      </c>
      <c r="F703" s="84">
        <v>173.99044142</v>
      </c>
    </row>
    <row r="704" spans="1:6" ht="12.75" customHeight="1" x14ac:dyDescent="0.2">
      <c r="A704" s="83" t="s">
        <v>176</v>
      </c>
      <c r="B704" s="83">
        <v>18</v>
      </c>
      <c r="C704" s="84">
        <v>990.54310227999997</v>
      </c>
      <c r="D704" s="84">
        <v>898.65741482999999</v>
      </c>
      <c r="E704" s="84">
        <v>173.04276876</v>
      </c>
      <c r="F704" s="84">
        <v>173.04276876</v>
      </c>
    </row>
    <row r="705" spans="1:6" ht="12.75" customHeight="1" x14ac:dyDescent="0.2">
      <c r="A705" s="83" t="s">
        <v>176</v>
      </c>
      <c r="B705" s="83">
        <v>19</v>
      </c>
      <c r="C705" s="84">
        <v>946.04228848000002</v>
      </c>
      <c r="D705" s="84">
        <v>850.36435078</v>
      </c>
      <c r="E705" s="84">
        <v>163.74360160000001</v>
      </c>
      <c r="F705" s="84">
        <v>163.74360160000001</v>
      </c>
    </row>
    <row r="706" spans="1:6" ht="12.75" customHeight="1" x14ac:dyDescent="0.2">
      <c r="A706" s="83" t="s">
        <v>176</v>
      </c>
      <c r="B706" s="83">
        <v>20</v>
      </c>
      <c r="C706" s="84">
        <v>878.48358881000001</v>
      </c>
      <c r="D706" s="84">
        <v>797.45656212999995</v>
      </c>
      <c r="E706" s="84">
        <v>153.55583695999999</v>
      </c>
      <c r="F706" s="84">
        <v>153.55583695999999</v>
      </c>
    </row>
    <row r="707" spans="1:6" ht="12.75" customHeight="1" x14ac:dyDescent="0.2">
      <c r="A707" s="83" t="s">
        <v>176</v>
      </c>
      <c r="B707" s="83">
        <v>21</v>
      </c>
      <c r="C707" s="84">
        <v>872.58184874000005</v>
      </c>
      <c r="D707" s="84">
        <v>802.39861803999997</v>
      </c>
      <c r="E707" s="84">
        <v>154.50746437999999</v>
      </c>
      <c r="F707" s="84">
        <v>154.50746437999999</v>
      </c>
    </row>
    <row r="708" spans="1:6" ht="12.75" customHeight="1" x14ac:dyDescent="0.2">
      <c r="A708" s="83" t="s">
        <v>176</v>
      </c>
      <c r="B708" s="83">
        <v>22</v>
      </c>
      <c r="C708" s="84">
        <v>874.01283496999997</v>
      </c>
      <c r="D708" s="84">
        <v>808.45536453</v>
      </c>
      <c r="E708" s="84">
        <v>155.67373327000001</v>
      </c>
      <c r="F708" s="84">
        <v>155.67373327000001</v>
      </c>
    </row>
    <row r="709" spans="1:6" ht="12.75" customHeight="1" x14ac:dyDescent="0.2">
      <c r="A709" s="83" t="s">
        <v>176</v>
      </c>
      <c r="B709" s="83">
        <v>23</v>
      </c>
      <c r="C709" s="84">
        <v>920.32911206000006</v>
      </c>
      <c r="D709" s="84">
        <v>851.64036433000001</v>
      </c>
      <c r="E709" s="84">
        <v>163.98930693</v>
      </c>
      <c r="F709" s="84">
        <v>163.98930693</v>
      </c>
    </row>
    <row r="710" spans="1:6" ht="12.75" customHeight="1" x14ac:dyDescent="0.2">
      <c r="A710" s="83" t="s">
        <v>176</v>
      </c>
      <c r="B710" s="83">
        <v>24</v>
      </c>
      <c r="C710" s="84">
        <v>934.24669567000001</v>
      </c>
      <c r="D710" s="84">
        <v>846.14395609999997</v>
      </c>
      <c r="E710" s="84">
        <v>162.9309351</v>
      </c>
      <c r="F710" s="84">
        <v>162.9309351</v>
      </c>
    </row>
    <row r="711" spans="1:6" ht="12.75" customHeight="1" x14ac:dyDescent="0.2">
      <c r="A711" s="83" t="s">
        <v>177</v>
      </c>
      <c r="B711" s="83">
        <v>1</v>
      </c>
      <c r="C711" s="84">
        <v>929.89300343000002</v>
      </c>
      <c r="D711" s="84">
        <v>858.02651751999997</v>
      </c>
      <c r="E711" s="84">
        <v>165.21900538</v>
      </c>
      <c r="F711" s="84">
        <v>165.21900538</v>
      </c>
    </row>
    <row r="712" spans="1:6" ht="12.75" customHeight="1" x14ac:dyDescent="0.2">
      <c r="A712" s="83" t="s">
        <v>177</v>
      </c>
      <c r="B712" s="83">
        <v>2</v>
      </c>
      <c r="C712" s="84">
        <v>1037.5756533599999</v>
      </c>
      <c r="D712" s="84">
        <v>949.87675066999998</v>
      </c>
      <c r="E712" s="84">
        <v>182.90540999999999</v>
      </c>
      <c r="F712" s="84">
        <v>182.90540999999999</v>
      </c>
    </row>
    <row r="713" spans="1:6" ht="12.75" customHeight="1" x14ac:dyDescent="0.2">
      <c r="A713" s="83" t="s">
        <v>177</v>
      </c>
      <c r="B713" s="83">
        <v>3</v>
      </c>
      <c r="C713" s="84">
        <v>1110.17802078</v>
      </c>
      <c r="D713" s="84">
        <v>1004.3365341</v>
      </c>
      <c r="E713" s="84">
        <v>193.39202209000001</v>
      </c>
      <c r="F713" s="84">
        <v>193.39202209000001</v>
      </c>
    </row>
    <row r="714" spans="1:6" ht="12.75" customHeight="1" x14ac:dyDescent="0.2">
      <c r="A714" s="83" t="s">
        <v>177</v>
      </c>
      <c r="B714" s="83">
        <v>4</v>
      </c>
      <c r="C714" s="84">
        <v>1089.3315103499999</v>
      </c>
      <c r="D714" s="84">
        <v>1012.15043182</v>
      </c>
      <c r="E714" s="84">
        <v>194.89664274</v>
      </c>
      <c r="F714" s="84">
        <v>194.89664274</v>
      </c>
    </row>
    <row r="715" spans="1:6" ht="12.75" customHeight="1" x14ac:dyDescent="0.2">
      <c r="A715" s="83" t="s">
        <v>177</v>
      </c>
      <c r="B715" s="83">
        <v>5</v>
      </c>
      <c r="C715" s="84">
        <v>1085.0037016700001</v>
      </c>
      <c r="D715" s="84">
        <v>1019.08643717</v>
      </c>
      <c r="E715" s="84">
        <v>196.23221906000001</v>
      </c>
      <c r="F715" s="84">
        <v>196.23221906000001</v>
      </c>
    </row>
    <row r="716" spans="1:6" ht="12.75" customHeight="1" x14ac:dyDescent="0.2">
      <c r="A716" s="83" t="s">
        <v>177</v>
      </c>
      <c r="B716" s="83">
        <v>6</v>
      </c>
      <c r="C716" s="84">
        <v>1076.16260693</v>
      </c>
      <c r="D716" s="84">
        <v>999.14107508999996</v>
      </c>
      <c r="E716" s="84">
        <v>192.39160013</v>
      </c>
      <c r="F716" s="84">
        <v>192.39160013</v>
      </c>
    </row>
    <row r="717" spans="1:6" ht="12.75" customHeight="1" x14ac:dyDescent="0.2">
      <c r="A717" s="83" t="s">
        <v>177</v>
      </c>
      <c r="B717" s="83">
        <v>7</v>
      </c>
      <c r="C717" s="84">
        <v>1043.47289153</v>
      </c>
      <c r="D717" s="84">
        <v>963.34607877999997</v>
      </c>
      <c r="E717" s="84">
        <v>185.49902331000001</v>
      </c>
      <c r="F717" s="84">
        <v>185.49902331000001</v>
      </c>
    </row>
    <row r="718" spans="1:6" ht="12.75" customHeight="1" x14ac:dyDescent="0.2">
      <c r="A718" s="83" t="s">
        <v>177</v>
      </c>
      <c r="B718" s="83">
        <v>8</v>
      </c>
      <c r="C718" s="84">
        <v>988.40086198999995</v>
      </c>
      <c r="D718" s="84">
        <v>914.63039719999995</v>
      </c>
      <c r="E718" s="84">
        <v>176.1184782</v>
      </c>
      <c r="F718" s="84">
        <v>176.1184782</v>
      </c>
    </row>
    <row r="719" spans="1:6" ht="12.75" customHeight="1" x14ac:dyDescent="0.2">
      <c r="A719" s="83" t="s">
        <v>177</v>
      </c>
      <c r="B719" s="83">
        <v>9</v>
      </c>
      <c r="C719" s="84">
        <v>959.33621200000005</v>
      </c>
      <c r="D719" s="84">
        <v>886.64336051999999</v>
      </c>
      <c r="E719" s="84">
        <v>170.72937859000001</v>
      </c>
      <c r="F719" s="84">
        <v>170.72937859000001</v>
      </c>
    </row>
    <row r="720" spans="1:6" ht="12.75" customHeight="1" x14ac:dyDescent="0.2">
      <c r="A720" s="83" t="s">
        <v>177</v>
      </c>
      <c r="B720" s="83">
        <v>10</v>
      </c>
      <c r="C720" s="84">
        <v>898.79780433999997</v>
      </c>
      <c r="D720" s="84">
        <v>826.52838943999996</v>
      </c>
      <c r="E720" s="84">
        <v>159.15382058</v>
      </c>
      <c r="F720" s="84">
        <v>159.15382058</v>
      </c>
    </row>
    <row r="721" spans="1:6" ht="12.75" customHeight="1" x14ac:dyDescent="0.2">
      <c r="A721" s="83" t="s">
        <v>177</v>
      </c>
      <c r="B721" s="83">
        <v>11</v>
      </c>
      <c r="C721" s="84">
        <v>877.85923190000005</v>
      </c>
      <c r="D721" s="84">
        <v>806.62308760999997</v>
      </c>
      <c r="E721" s="84">
        <v>155.32091553000001</v>
      </c>
      <c r="F721" s="84">
        <v>155.32091553000001</v>
      </c>
    </row>
    <row r="722" spans="1:6" ht="12.75" customHeight="1" x14ac:dyDescent="0.2">
      <c r="A722" s="83" t="s">
        <v>177</v>
      </c>
      <c r="B722" s="83">
        <v>12</v>
      </c>
      <c r="C722" s="84">
        <v>871.37431116000005</v>
      </c>
      <c r="D722" s="84">
        <v>795.45432993999998</v>
      </c>
      <c r="E722" s="84">
        <v>153.17029314999999</v>
      </c>
      <c r="F722" s="84">
        <v>153.17029314999999</v>
      </c>
    </row>
    <row r="723" spans="1:6" ht="12.75" customHeight="1" x14ac:dyDescent="0.2">
      <c r="A723" s="83" t="s">
        <v>177</v>
      </c>
      <c r="B723" s="83">
        <v>13</v>
      </c>
      <c r="C723" s="84">
        <v>908.58847619999995</v>
      </c>
      <c r="D723" s="84">
        <v>838.57164236000006</v>
      </c>
      <c r="E723" s="84">
        <v>161.47283314000001</v>
      </c>
      <c r="F723" s="84">
        <v>161.47283314000001</v>
      </c>
    </row>
    <row r="724" spans="1:6" ht="12.75" customHeight="1" x14ac:dyDescent="0.2">
      <c r="A724" s="83" t="s">
        <v>177</v>
      </c>
      <c r="B724" s="83">
        <v>14</v>
      </c>
      <c r="C724" s="84">
        <v>934.51918174000002</v>
      </c>
      <c r="D724" s="84">
        <v>861.26125967999997</v>
      </c>
      <c r="E724" s="84">
        <v>165.8418776</v>
      </c>
      <c r="F724" s="84">
        <v>165.8418776</v>
      </c>
    </row>
    <row r="725" spans="1:6" ht="12.75" customHeight="1" x14ac:dyDescent="0.2">
      <c r="A725" s="83" t="s">
        <v>177</v>
      </c>
      <c r="B725" s="83">
        <v>15</v>
      </c>
      <c r="C725" s="84">
        <v>993.96062386000006</v>
      </c>
      <c r="D725" s="84">
        <v>929.11346777000006</v>
      </c>
      <c r="E725" s="84">
        <v>178.90729469999999</v>
      </c>
      <c r="F725" s="84">
        <v>178.90729469999999</v>
      </c>
    </row>
    <row r="726" spans="1:6" ht="12.75" customHeight="1" x14ac:dyDescent="0.2">
      <c r="A726" s="83" t="s">
        <v>177</v>
      </c>
      <c r="B726" s="83">
        <v>16</v>
      </c>
      <c r="C726" s="84">
        <v>998.09340514999997</v>
      </c>
      <c r="D726" s="84">
        <v>932.37423071000001</v>
      </c>
      <c r="E726" s="84">
        <v>179.53517740999999</v>
      </c>
      <c r="F726" s="84">
        <v>179.53517740999999</v>
      </c>
    </row>
    <row r="727" spans="1:6" ht="12.75" customHeight="1" x14ac:dyDescent="0.2">
      <c r="A727" s="83" t="s">
        <v>177</v>
      </c>
      <c r="B727" s="83">
        <v>17</v>
      </c>
      <c r="C727" s="84">
        <v>1003.14209994</v>
      </c>
      <c r="D727" s="84">
        <v>925.81273627999997</v>
      </c>
      <c r="E727" s="84">
        <v>178.27171576999999</v>
      </c>
      <c r="F727" s="84">
        <v>178.27171576999999</v>
      </c>
    </row>
    <row r="728" spans="1:6" ht="12.75" customHeight="1" x14ac:dyDescent="0.2">
      <c r="A728" s="83" t="s">
        <v>177</v>
      </c>
      <c r="B728" s="83">
        <v>18</v>
      </c>
      <c r="C728" s="84">
        <v>976.63683940999999</v>
      </c>
      <c r="D728" s="84">
        <v>903.50770624999996</v>
      </c>
      <c r="E728" s="84">
        <v>173.97672628000001</v>
      </c>
      <c r="F728" s="84">
        <v>173.97672628000001</v>
      </c>
    </row>
    <row r="729" spans="1:6" ht="12.75" customHeight="1" x14ac:dyDescent="0.2">
      <c r="A729" s="83" t="s">
        <v>177</v>
      </c>
      <c r="B729" s="83">
        <v>19</v>
      </c>
      <c r="C729" s="84">
        <v>959.84761303000005</v>
      </c>
      <c r="D729" s="84">
        <v>886.73933151999995</v>
      </c>
      <c r="E729" s="84">
        <v>170.74785847999999</v>
      </c>
      <c r="F729" s="84">
        <v>170.74785847999999</v>
      </c>
    </row>
    <row r="730" spans="1:6" ht="12.75" customHeight="1" x14ac:dyDescent="0.2">
      <c r="A730" s="83" t="s">
        <v>177</v>
      </c>
      <c r="B730" s="83">
        <v>20</v>
      </c>
      <c r="C730" s="84">
        <v>912.26693912999997</v>
      </c>
      <c r="D730" s="84">
        <v>840.12653770999998</v>
      </c>
      <c r="E730" s="84">
        <v>161.77223910999999</v>
      </c>
      <c r="F730" s="84">
        <v>161.77223910999999</v>
      </c>
    </row>
    <row r="731" spans="1:6" ht="12.75" customHeight="1" x14ac:dyDescent="0.2">
      <c r="A731" s="83" t="s">
        <v>177</v>
      </c>
      <c r="B731" s="83">
        <v>21</v>
      </c>
      <c r="C731" s="84">
        <v>893.73446534000004</v>
      </c>
      <c r="D731" s="84">
        <v>818.96492616</v>
      </c>
      <c r="E731" s="84">
        <v>157.69742284</v>
      </c>
      <c r="F731" s="84">
        <v>157.69742284</v>
      </c>
    </row>
    <row r="732" spans="1:6" ht="12.75" customHeight="1" x14ac:dyDescent="0.2">
      <c r="A732" s="83" t="s">
        <v>177</v>
      </c>
      <c r="B732" s="83">
        <v>22</v>
      </c>
      <c r="C732" s="84">
        <v>879.02298350000001</v>
      </c>
      <c r="D732" s="84">
        <v>803.56781427999999</v>
      </c>
      <c r="E732" s="84">
        <v>154.73260128999999</v>
      </c>
      <c r="F732" s="84">
        <v>154.73260128999999</v>
      </c>
    </row>
    <row r="733" spans="1:6" ht="12.75" customHeight="1" x14ac:dyDescent="0.2">
      <c r="A733" s="83" t="s">
        <v>177</v>
      </c>
      <c r="B733" s="83">
        <v>23</v>
      </c>
      <c r="C733" s="84">
        <v>937.53633148999995</v>
      </c>
      <c r="D733" s="84">
        <v>862.09705077000001</v>
      </c>
      <c r="E733" s="84">
        <v>166.00281502000001</v>
      </c>
      <c r="F733" s="84">
        <v>166.00281502000001</v>
      </c>
    </row>
    <row r="734" spans="1:6" ht="12.75" customHeight="1" x14ac:dyDescent="0.2">
      <c r="A734" s="83" t="s">
        <v>177</v>
      </c>
      <c r="B734" s="83">
        <v>24</v>
      </c>
      <c r="C734" s="84">
        <v>947.96863901999996</v>
      </c>
      <c r="D734" s="84">
        <v>877.47629620999999</v>
      </c>
      <c r="E734" s="84">
        <v>168.96419625999999</v>
      </c>
      <c r="F734" s="84">
        <v>168.96419625999999</v>
      </c>
    </row>
    <row r="735" spans="1:6" ht="12.75" customHeight="1" x14ac:dyDescent="0.2">
      <c r="A735" s="83" t="s">
        <v>178</v>
      </c>
      <c r="B735" s="83">
        <v>1</v>
      </c>
      <c r="C735" s="84">
        <v>966.65262751</v>
      </c>
      <c r="D735" s="84">
        <v>895.58148072999995</v>
      </c>
      <c r="E735" s="84">
        <v>172.45047614000001</v>
      </c>
      <c r="F735" s="84">
        <v>172.45047614000001</v>
      </c>
    </row>
    <row r="736" spans="1:6" ht="12.75" customHeight="1" x14ac:dyDescent="0.2">
      <c r="A736" s="83" t="s">
        <v>178</v>
      </c>
      <c r="B736" s="83">
        <v>2</v>
      </c>
      <c r="C736" s="84">
        <v>1011.12787033</v>
      </c>
      <c r="D736" s="84">
        <v>938.45022224000002</v>
      </c>
      <c r="E736" s="84">
        <v>180.70515205999999</v>
      </c>
      <c r="F736" s="84">
        <v>180.70515205999999</v>
      </c>
    </row>
    <row r="737" spans="1:6" ht="12.75" customHeight="1" x14ac:dyDescent="0.2">
      <c r="A737" s="83" t="s">
        <v>178</v>
      </c>
      <c r="B737" s="83">
        <v>3</v>
      </c>
      <c r="C737" s="84">
        <v>1071.33557776</v>
      </c>
      <c r="D737" s="84">
        <v>990.17801456999996</v>
      </c>
      <c r="E737" s="84">
        <v>190.66570016</v>
      </c>
      <c r="F737" s="84">
        <v>190.66570016</v>
      </c>
    </row>
    <row r="738" spans="1:6" ht="12.75" customHeight="1" x14ac:dyDescent="0.2">
      <c r="A738" s="83" t="s">
        <v>178</v>
      </c>
      <c r="B738" s="83">
        <v>4</v>
      </c>
      <c r="C738" s="84">
        <v>1091.1867498199999</v>
      </c>
      <c r="D738" s="84">
        <v>1012.60091186</v>
      </c>
      <c r="E738" s="84">
        <v>194.98338582</v>
      </c>
      <c r="F738" s="84">
        <v>194.98338582</v>
      </c>
    </row>
    <row r="739" spans="1:6" ht="12.75" customHeight="1" x14ac:dyDescent="0.2">
      <c r="A739" s="83" t="s">
        <v>178</v>
      </c>
      <c r="B739" s="83">
        <v>5</v>
      </c>
      <c r="C739" s="84">
        <v>1080.79029158</v>
      </c>
      <c r="D739" s="84">
        <v>1008.23785027</v>
      </c>
      <c r="E739" s="84">
        <v>194.14324780000001</v>
      </c>
      <c r="F739" s="84">
        <v>194.14324780000001</v>
      </c>
    </row>
    <row r="740" spans="1:6" ht="12.75" customHeight="1" x14ac:dyDescent="0.2">
      <c r="A740" s="83" t="s">
        <v>178</v>
      </c>
      <c r="B740" s="83">
        <v>6</v>
      </c>
      <c r="C740" s="84">
        <v>1080.8085579999999</v>
      </c>
      <c r="D740" s="84">
        <v>1011.23346888</v>
      </c>
      <c r="E740" s="84">
        <v>194.72007511000001</v>
      </c>
      <c r="F740" s="84">
        <v>194.72007511000001</v>
      </c>
    </row>
    <row r="741" spans="1:6" ht="12.75" customHeight="1" x14ac:dyDescent="0.2">
      <c r="A741" s="83" t="s">
        <v>178</v>
      </c>
      <c r="B741" s="83">
        <v>7</v>
      </c>
      <c r="C741" s="84">
        <v>1016.1491635899999</v>
      </c>
      <c r="D741" s="84">
        <v>948.80643111999996</v>
      </c>
      <c r="E741" s="84">
        <v>182.69931249000001</v>
      </c>
      <c r="F741" s="84">
        <v>182.69931249000001</v>
      </c>
    </row>
    <row r="742" spans="1:6" ht="12.75" customHeight="1" x14ac:dyDescent="0.2">
      <c r="A742" s="83" t="s">
        <v>178</v>
      </c>
      <c r="B742" s="83">
        <v>8</v>
      </c>
      <c r="C742" s="84">
        <v>993.14100864</v>
      </c>
      <c r="D742" s="84">
        <v>926.64994564000006</v>
      </c>
      <c r="E742" s="84">
        <v>178.43292629000001</v>
      </c>
      <c r="F742" s="84">
        <v>178.43292629000001</v>
      </c>
    </row>
    <row r="743" spans="1:6" ht="12.75" customHeight="1" x14ac:dyDescent="0.2">
      <c r="A743" s="83" t="s">
        <v>178</v>
      </c>
      <c r="B743" s="83">
        <v>9</v>
      </c>
      <c r="C743" s="84">
        <v>960.40530448000004</v>
      </c>
      <c r="D743" s="84">
        <v>893.10061315999997</v>
      </c>
      <c r="E743" s="84">
        <v>171.97276773999999</v>
      </c>
      <c r="F743" s="84">
        <v>171.97276773999999</v>
      </c>
    </row>
    <row r="744" spans="1:6" ht="12.75" customHeight="1" x14ac:dyDescent="0.2">
      <c r="A744" s="83" t="s">
        <v>178</v>
      </c>
      <c r="B744" s="83">
        <v>10</v>
      </c>
      <c r="C744" s="84">
        <v>970.13378563000003</v>
      </c>
      <c r="D744" s="84">
        <v>902.95527104999996</v>
      </c>
      <c r="E744" s="84">
        <v>173.87035101999999</v>
      </c>
      <c r="F744" s="84">
        <v>173.87035101999999</v>
      </c>
    </row>
    <row r="745" spans="1:6" ht="12.75" customHeight="1" x14ac:dyDescent="0.2">
      <c r="A745" s="83" t="s">
        <v>178</v>
      </c>
      <c r="B745" s="83">
        <v>11</v>
      </c>
      <c r="C745" s="84">
        <v>977.43086514000004</v>
      </c>
      <c r="D745" s="84">
        <v>908.33289167999999</v>
      </c>
      <c r="E745" s="84">
        <v>174.90584948</v>
      </c>
      <c r="F745" s="84">
        <v>174.90584948</v>
      </c>
    </row>
    <row r="746" spans="1:6" ht="12.75" customHeight="1" x14ac:dyDescent="0.2">
      <c r="A746" s="83" t="s">
        <v>178</v>
      </c>
      <c r="B746" s="83">
        <v>12</v>
      </c>
      <c r="C746" s="84">
        <v>965.00238354999999</v>
      </c>
      <c r="D746" s="84">
        <v>890.77068681000003</v>
      </c>
      <c r="E746" s="84">
        <v>171.52412412999999</v>
      </c>
      <c r="F746" s="84">
        <v>171.52412412999999</v>
      </c>
    </row>
    <row r="747" spans="1:6" ht="12.75" customHeight="1" x14ac:dyDescent="0.2">
      <c r="A747" s="83" t="s">
        <v>178</v>
      </c>
      <c r="B747" s="83">
        <v>13</v>
      </c>
      <c r="C747" s="84">
        <v>940.77143224999998</v>
      </c>
      <c r="D747" s="84">
        <v>874.17101731000002</v>
      </c>
      <c r="E747" s="84">
        <v>168.32774169999999</v>
      </c>
      <c r="F747" s="84">
        <v>168.32774169999999</v>
      </c>
    </row>
    <row r="748" spans="1:6" ht="12.75" customHeight="1" x14ac:dyDescent="0.2">
      <c r="A748" s="83" t="s">
        <v>178</v>
      </c>
      <c r="B748" s="83">
        <v>14</v>
      </c>
      <c r="C748" s="84">
        <v>948.05483014000004</v>
      </c>
      <c r="D748" s="84">
        <v>875.23666266999999</v>
      </c>
      <c r="E748" s="84">
        <v>168.53293916999999</v>
      </c>
      <c r="F748" s="84">
        <v>168.53293916999999</v>
      </c>
    </row>
    <row r="749" spans="1:6" ht="12.75" customHeight="1" x14ac:dyDescent="0.2">
      <c r="A749" s="83" t="s">
        <v>178</v>
      </c>
      <c r="B749" s="83">
        <v>15</v>
      </c>
      <c r="C749" s="84">
        <v>993.54268375000004</v>
      </c>
      <c r="D749" s="84">
        <v>920.89258221</v>
      </c>
      <c r="E749" s="84">
        <v>177.32430571</v>
      </c>
      <c r="F749" s="84">
        <v>177.32430571</v>
      </c>
    </row>
    <row r="750" spans="1:6" ht="12.75" customHeight="1" x14ac:dyDescent="0.2">
      <c r="A750" s="83" t="s">
        <v>178</v>
      </c>
      <c r="B750" s="83">
        <v>16</v>
      </c>
      <c r="C750" s="84">
        <v>999.93648865</v>
      </c>
      <c r="D750" s="84">
        <v>924.52040611999996</v>
      </c>
      <c r="E750" s="84">
        <v>178.02286857000001</v>
      </c>
      <c r="F750" s="84">
        <v>178.02286857000001</v>
      </c>
    </row>
    <row r="751" spans="1:6" ht="12.75" customHeight="1" x14ac:dyDescent="0.2">
      <c r="A751" s="83" t="s">
        <v>178</v>
      </c>
      <c r="B751" s="83">
        <v>17</v>
      </c>
      <c r="C751" s="84">
        <v>994.32228769000005</v>
      </c>
      <c r="D751" s="84">
        <v>917.68605418000004</v>
      </c>
      <c r="E751" s="84">
        <v>176.70686631000001</v>
      </c>
      <c r="F751" s="84">
        <v>176.70686631000001</v>
      </c>
    </row>
    <row r="752" spans="1:6" ht="12.75" customHeight="1" x14ac:dyDescent="0.2">
      <c r="A752" s="83" t="s">
        <v>178</v>
      </c>
      <c r="B752" s="83">
        <v>18</v>
      </c>
      <c r="C752" s="84">
        <v>937.24588679999999</v>
      </c>
      <c r="D752" s="84">
        <v>871.36706150999998</v>
      </c>
      <c r="E752" s="84">
        <v>167.78782040999999</v>
      </c>
      <c r="F752" s="84">
        <v>167.78782040999999</v>
      </c>
    </row>
    <row r="753" spans="1:6" ht="12.75" customHeight="1" x14ac:dyDescent="0.2">
      <c r="A753" s="83" t="s">
        <v>178</v>
      </c>
      <c r="B753" s="83">
        <v>19</v>
      </c>
      <c r="C753" s="84">
        <v>952.68767485000001</v>
      </c>
      <c r="D753" s="84">
        <v>885.01521289000004</v>
      </c>
      <c r="E753" s="84">
        <v>170.41586738000001</v>
      </c>
      <c r="F753" s="84">
        <v>170.41586738000001</v>
      </c>
    </row>
    <row r="754" spans="1:6" ht="12.75" customHeight="1" x14ac:dyDescent="0.2">
      <c r="A754" s="83" t="s">
        <v>178</v>
      </c>
      <c r="B754" s="83">
        <v>20</v>
      </c>
      <c r="C754" s="84">
        <v>927.31910024000001</v>
      </c>
      <c r="D754" s="84">
        <v>859.58512324000003</v>
      </c>
      <c r="E754" s="84">
        <v>165.51912580999999</v>
      </c>
      <c r="F754" s="84">
        <v>165.51912580999999</v>
      </c>
    </row>
    <row r="755" spans="1:6" ht="12.75" customHeight="1" x14ac:dyDescent="0.2">
      <c r="A755" s="83" t="s">
        <v>178</v>
      </c>
      <c r="B755" s="83">
        <v>21</v>
      </c>
      <c r="C755" s="84">
        <v>917.19470870999999</v>
      </c>
      <c r="D755" s="84">
        <v>852.17387761999998</v>
      </c>
      <c r="E755" s="84">
        <v>164.09203865000001</v>
      </c>
      <c r="F755" s="84">
        <v>164.09203865000001</v>
      </c>
    </row>
    <row r="756" spans="1:6" ht="12.75" customHeight="1" x14ac:dyDescent="0.2">
      <c r="A756" s="83" t="s">
        <v>178</v>
      </c>
      <c r="B756" s="83">
        <v>22</v>
      </c>
      <c r="C756" s="84">
        <v>907.11082443999999</v>
      </c>
      <c r="D756" s="84">
        <v>841.45899537000003</v>
      </c>
      <c r="E756" s="84">
        <v>162.02881314999999</v>
      </c>
      <c r="F756" s="84">
        <v>162.02881314999999</v>
      </c>
    </row>
    <row r="757" spans="1:6" ht="12.75" customHeight="1" x14ac:dyDescent="0.2">
      <c r="A757" s="83" t="s">
        <v>178</v>
      </c>
      <c r="B757" s="83">
        <v>23</v>
      </c>
      <c r="C757" s="84">
        <v>930.57970181999997</v>
      </c>
      <c r="D757" s="84">
        <v>864.89402236000001</v>
      </c>
      <c r="E757" s="84">
        <v>166.54139146</v>
      </c>
      <c r="F757" s="84">
        <v>166.54139146</v>
      </c>
    </row>
    <row r="758" spans="1:6" ht="12.75" customHeight="1" x14ac:dyDescent="0.2">
      <c r="A758" s="83" t="s">
        <v>178</v>
      </c>
      <c r="B758" s="83">
        <v>24</v>
      </c>
      <c r="C758" s="84">
        <v>975.27345323999998</v>
      </c>
      <c r="D758" s="84">
        <v>909.1750333</v>
      </c>
      <c r="E758" s="84">
        <v>175.06800973</v>
      </c>
      <c r="F758" s="84">
        <v>175.06800973</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219075</xdr:rowOff>
              </from>
              <to>
                <xdr:col>2</xdr:col>
                <xdr:colOff>1047750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228600</xdr:rowOff>
              </from>
              <to>
                <xdr:col>2</xdr:col>
                <xdr:colOff>1066800</xdr:colOff>
                <xdr:row>21</xdr:row>
                <xdr:rowOff>457200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200025</xdr:rowOff>
              </from>
              <to>
                <xdr:col>2</xdr:col>
                <xdr:colOff>904875</xdr:colOff>
                <xdr:row>22</xdr:row>
                <xdr:rowOff>447675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209550</xdr:rowOff>
              </from>
              <to>
                <xdr:col>2</xdr:col>
                <xdr:colOff>876300</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Zhumatov</cp:lastModifiedBy>
  <cp:lastPrinted>2013-04-01T04:34:58Z</cp:lastPrinted>
  <dcterms:created xsi:type="dcterms:W3CDTF">2013-02-04T09:28:33Z</dcterms:created>
  <dcterms:modified xsi:type="dcterms:W3CDTF">2021-10-19T03:48:40Z</dcterms:modified>
</cp:coreProperties>
</file>